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13" sheetId="1" r:id="rId1"/>
  </sheets>
  <definedNames>
    <definedName name="_xlnm.Print_Area" localSheetId="0">'13'!$A$1:$AE$554</definedName>
    <definedName name="_xlnm.Print_Titles" localSheetId="0">'13'!$1:$1</definedName>
  </definedNames>
  <calcPr fullCalcOnLoad="1"/>
</workbook>
</file>

<file path=xl/sharedStrings.xml><?xml version="1.0" encoding="utf-8"?>
<sst xmlns="http://schemas.openxmlformats.org/spreadsheetml/2006/main" count="5072" uniqueCount="401">
  <si>
    <t xml:space="preserve"> </t>
  </si>
  <si>
    <t>死　　　　　因　　　　　　　　　</t>
  </si>
  <si>
    <t>性</t>
  </si>
  <si>
    <t>総数</t>
  </si>
  <si>
    <t>０歳</t>
  </si>
  <si>
    <t>１歳</t>
  </si>
  <si>
    <t>２歳</t>
  </si>
  <si>
    <t>３歳</t>
  </si>
  <si>
    <t>４歳</t>
  </si>
  <si>
    <t>０～４歳</t>
  </si>
  <si>
    <t>５～９歳</t>
  </si>
  <si>
    <t>10～ 14歳</t>
  </si>
  <si>
    <t>15～ 19歳</t>
  </si>
  <si>
    <t>20～ 24歳</t>
  </si>
  <si>
    <t>25～ 29歳</t>
  </si>
  <si>
    <t>30～ 34歳</t>
  </si>
  <si>
    <t>35～ 39歳</t>
  </si>
  <si>
    <t>40～ 44歳</t>
  </si>
  <si>
    <t>45～ 49歳</t>
  </si>
  <si>
    <t>50～ 54歳</t>
  </si>
  <si>
    <t>55～ 59歳</t>
  </si>
  <si>
    <t>60～ 64歳</t>
  </si>
  <si>
    <t>65～ 69歳</t>
  </si>
  <si>
    <t>70～ 74歳</t>
  </si>
  <si>
    <t>75～ 79歳</t>
  </si>
  <si>
    <t>80～  84歳</t>
  </si>
  <si>
    <t>85～  89歳</t>
  </si>
  <si>
    <t>90～  94歳</t>
  </si>
  <si>
    <t>95～  99歳</t>
  </si>
  <si>
    <t>100歳以上</t>
  </si>
  <si>
    <t>不詳</t>
  </si>
  <si>
    <t>総　　　　　　数</t>
  </si>
  <si>
    <t>　</t>
  </si>
  <si>
    <t>男</t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</si>
  <si>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</si>
  <si>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</si>
  <si>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</si>
  <si>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</si>
  <si>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</si>
  <si>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</si>
  <si>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</si>
  <si>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</si>
  <si>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</si>
  <si>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</si>
  <si>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</si>
  <si>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</si>
  <si>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</si>
  <si>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</si>
  <si>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</si>
  <si>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　悪性新生物</t>
  </si>
  <si>
    <t>02101</t>
  </si>
  <si>
    <t>　　物</t>
  </si>
  <si>
    <t>02102</t>
  </si>
  <si>
    <t>02103</t>
  </si>
  <si>
    <t>　　胃の悪性新生物</t>
  </si>
  <si>
    <t>02104</t>
  </si>
  <si>
    <t>　　結腸の悪性新生</t>
  </si>
  <si>
    <t>02105</t>
  </si>
  <si>
    <t>　　直腸Ｓ状結腸移</t>
  </si>
  <si>
    <t>　　行部及び直腸の</t>
  </si>
  <si>
    <t>　　悪性新生物</t>
  </si>
  <si>
    <t>02106</t>
  </si>
  <si>
    <t>　　肝及び肝内胆管</t>
  </si>
  <si>
    <t>　　の悪性新生物</t>
  </si>
  <si>
    <t>02107</t>
  </si>
  <si>
    <t>　　胆のう及びその</t>
  </si>
  <si>
    <t>　　他の胆道の悪性</t>
  </si>
  <si>
    <t>　　新生物</t>
  </si>
  <si>
    <t>02108</t>
  </si>
  <si>
    <t>　　膵の悪性新生物</t>
  </si>
  <si>
    <t>02109</t>
  </si>
  <si>
    <t>　　喉頭の悪性新生</t>
  </si>
  <si>
    <t>02110</t>
  </si>
  <si>
    <t>　　気管，気管支及</t>
  </si>
  <si>
    <t>　　び肺の悪性新生</t>
  </si>
  <si>
    <t>02111</t>
  </si>
  <si>
    <t>　　皮膚の悪性新生</t>
  </si>
  <si>
    <t>02112</t>
  </si>
  <si>
    <t>　　乳房の悪性新生</t>
  </si>
  <si>
    <t>02113</t>
  </si>
  <si>
    <t>　　子宮の悪性新生</t>
  </si>
  <si>
    <t>02114</t>
  </si>
  <si>
    <t>　　卵巣の悪性新生</t>
  </si>
  <si>
    <t>02115</t>
  </si>
  <si>
    <t>　　前立腺の悪性新</t>
  </si>
  <si>
    <t>　　生物</t>
  </si>
  <si>
    <t>02116</t>
  </si>
  <si>
    <t>　　膀胱の悪性新生</t>
  </si>
  <si>
    <t>02117</t>
  </si>
  <si>
    <t>　　中枢神経系の悪</t>
  </si>
  <si>
    <t>　　性新生物</t>
  </si>
  <si>
    <t>02118</t>
  </si>
  <si>
    <t>　　悪性リンパ腫</t>
  </si>
  <si>
    <t>02119</t>
  </si>
  <si>
    <t>　　白血病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</si>
  <si>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</si>
  <si>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</si>
  <si>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</si>
  <si>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</si>
  <si>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</si>
  <si>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</si>
  <si>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</si>
  <si>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</si>
  <si>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</si>
  <si>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</si>
  <si>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</si>
  <si>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</si>
  <si>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</si>
  <si>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</si>
  <si>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</si>
  <si>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</si>
  <si>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</si>
  <si>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</si>
  <si>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</si>
  <si>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</si>
  <si>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</si>
  <si>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</si>
  <si>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 xml:space="preserve">09000 </t>
  </si>
  <si>
    <t>09100</t>
  </si>
  <si>
    <t>09101</t>
  </si>
  <si>
    <t>09102</t>
  </si>
  <si>
    <t>09200</t>
  </si>
  <si>
    <t>　　を除く）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</si>
  <si>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</si>
  <si>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</si>
  <si>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</si>
  <si>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</si>
  <si>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</si>
  <si>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</si>
  <si>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</si>
  <si>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</si>
  <si>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</si>
  <si>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</si>
  <si>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</si>
  <si>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</si>
  <si>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</si>
  <si>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</si>
  <si>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　大動脈瘤及び解離</t>
  </si>
  <si>
    <t>09500</t>
  </si>
  <si>
    <t>　その他の循環器系</t>
  </si>
  <si>
    <t>　の疾患</t>
  </si>
  <si>
    <t>10000</t>
  </si>
  <si>
    <t>10100</t>
  </si>
  <si>
    <t>　インフルエンザ</t>
  </si>
  <si>
    <t>10200</t>
  </si>
  <si>
    <t>　肺炎</t>
  </si>
  <si>
    <t>10300</t>
  </si>
  <si>
    <t>　急性気管支炎</t>
  </si>
  <si>
    <t>10400</t>
  </si>
  <si>
    <t>　慢性閉塞性肺疾患</t>
  </si>
  <si>
    <t>10500</t>
  </si>
  <si>
    <t>　喘息</t>
  </si>
  <si>
    <t>10600</t>
  </si>
  <si>
    <t>　その他の呼吸器系</t>
  </si>
  <si>
    <t>11000</t>
  </si>
  <si>
    <t>11100</t>
  </si>
  <si>
    <t>　胃潰瘍及び十二指</t>
  </si>
  <si>
    <t>　腸潰瘍</t>
  </si>
  <si>
    <t>11200</t>
  </si>
  <si>
    <t>11300</t>
  </si>
  <si>
    <t>11301</t>
  </si>
  <si>
    <t>11302</t>
  </si>
  <si>
    <t>11400</t>
  </si>
  <si>
    <t>　その他の消化器系</t>
  </si>
  <si>
    <t>12000</t>
  </si>
  <si>
    <t>13000</t>
  </si>
  <si>
    <t>14000</t>
  </si>
  <si>
    <t>14100</t>
  </si>
  <si>
    <t>　糸球体疾患及び腎</t>
  </si>
  <si>
    <t>　尿細管間質性疾患</t>
  </si>
  <si>
    <t>14200</t>
  </si>
  <si>
    <t>14201</t>
  </si>
  <si>
    <t>14202</t>
  </si>
  <si>
    <t>14203</t>
  </si>
  <si>
    <t>14300</t>
  </si>
  <si>
    <t>　その他の尿路性器</t>
  </si>
  <si>
    <t>　系の疾患</t>
  </si>
  <si>
    <t>15000</t>
  </si>
  <si>
    <t>16000</t>
  </si>
  <si>
    <t>16100</t>
  </si>
  <si>
    <t>　妊娠期間及び胎児</t>
  </si>
  <si>
    <t>　発育に関連する障</t>
  </si>
  <si>
    <t>　害</t>
  </si>
  <si>
    <t>16200</t>
  </si>
  <si>
    <t>　出産外傷</t>
  </si>
  <si>
    <t>16300</t>
  </si>
  <si>
    <t>　周産期に特異的な</t>
  </si>
  <si>
    <t>　呼吸障害及び心血</t>
  </si>
  <si>
    <t>　管障害</t>
  </si>
  <si>
    <t>16400</t>
  </si>
  <si>
    <t>　感染症</t>
  </si>
  <si>
    <t>16500</t>
  </si>
  <si>
    <t>　胎児及び新生児の</t>
  </si>
  <si>
    <t>　出血性障害及び血</t>
  </si>
  <si>
    <t>　液障害</t>
  </si>
  <si>
    <t>16600</t>
  </si>
  <si>
    <t>　その他の周産期に</t>
  </si>
  <si>
    <t>　発生した病態</t>
  </si>
  <si>
    <t>17000</t>
  </si>
  <si>
    <t>17100</t>
  </si>
  <si>
    <t>　神経系の先天奇形</t>
  </si>
  <si>
    <t>17200</t>
  </si>
  <si>
    <t>　循環器系の先天奇</t>
  </si>
  <si>
    <t>　形</t>
  </si>
  <si>
    <t>17201</t>
  </si>
  <si>
    <t>17202</t>
  </si>
  <si>
    <t>17300</t>
  </si>
  <si>
    <t>　消化器系の先天奇</t>
  </si>
  <si>
    <t>17400</t>
  </si>
  <si>
    <t>　その他の先天奇形</t>
  </si>
  <si>
    <t>　及び変形</t>
  </si>
  <si>
    <t>17500</t>
  </si>
  <si>
    <t>　染色体異常，他に</t>
  </si>
  <si>
    <t>　分類されないもの</t>
  </si>
  <si>
    <t>18000</t>
  </si>
  <si>
    <t>18100</t>
  </si>
  <si>
    <t>　老衰</t>
  </si>
  <si>
    <t>18200</t>
  </si>
  <si>
    <t>　乳幼児突然死症候</t>
  </si>
  <si>
    <t>　群</t>
  </si>
  <si>
    <t>　その他の症状，徴候及</t>
  </si>
  <si>
    <t>18300</t>
  </si>
  <si>
    <t>　び異常臨床所見・異常</t>
  </si>
  <si>
    <t>　検査所見で他に分類さ</t>
  </si>
  <si>
    <t>　れないもの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</si>
  <si>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</si>
  <si>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</si>
  <si>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</si>
  <si>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</si>
  <si>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</si>
  <si>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</si>
  <si>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</si>
  <si>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</si>
  <si>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</si>
  <si>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</si>
  <si>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</si>
  <si>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</si>
  <si>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-</t>
  </si>
  <si>
    <t xml:space="preserve">  </t>
  </si>
  <si>
    <t>（８-１）</t>
  </si>
  <si>
    <t>（８-２）</t>
  </si>
  <si>
    <t>（８-３）</t>
  </si>
  <si>
    <t>（８-４）</t>
  </si>
  <si>
    <t>（８-５）</t>
  </si>
  <si>
    <t>（８-６）</t>
  </si>
  <si>
    <t>（８-７）</t>
  </si>
  <si>
    <t>（８-８）</t>
  </si>
  <si>
    <t>　  自殺</t>
  </si>
  <si>
    <t>　  他殺</t>
  </si>
  <si>
    <t>　  その他の外因</t>
  </si>
  <si>
    <t>　  ヘルニア及び腸閉</t>
  </si>
  <si>
    <t>　  塞</t>
  </si>
  <si>
    <t>　  肝疾患</t>
  </si>
  <si>
    <t>　 心疾患（高血圧性</t>
  </si>
  <si>
    <t xml:space="preserve"> 　ヒト免疫不全ウイ</t>
  </si>
  <si>
    <t>　 ルス[ＨＩＶ］病</t>
  </si>
  <si>
    <t>　 その他の感染症</t>
  </si>
  <si>
    <t>　 及び寄生虫症</t>
  </si>
  <si>
    <t xml:space="preserve">    ウイルス肝炎</t>
  </si>
  <si>
    <t>　  敗血症</t>
  </si>
  <si>
    <t>　  結核</t>
  </si>
  <si>
    <t>　 腸管感染症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</si>
  <si>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</si>
  <si>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</si>
  <si>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</si>
  <si>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</si>
  <si>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</si>
  <si>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</si>
  <si>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</si>
  <si>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</si>
  <si>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</si>
  <si>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</si>
  <si>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</si>
  <si>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</si>
  <si>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</si>
  <si>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</si>
  <si>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　　  呼吸器結核</t>
  </si>
  <si>
    <t>　　  その他の結核</t>
  </si>
  <si>
    <t>　　  Ｂ型ウイルス</t>
  </si>
  <si>
    <t>　　  肝炎</t>
  </si>
  <si>
    <t>　　  Ｃ型ウイルス</t>
  </si>
  <si>
    <t>　　  肝炎</t>
  </si>
  <si>
    <t>　　  その他のウイル</t>
  </si>
  <si>
    <t>　　  ス肝炎</t>
  </si>
  <si>
    <t>感染症及び寄生虫症</t>
  </si>
  <si>
    <t>新生物</t>
  </si>
  <si>
    <t>　  その他の新生物</t>
  </si>
  <si>
    <t>　　  中枢神経系のそ</t>
  </si>
  <si>
    <t>　　  の他の新生物</t>
  </si>
  <si>
    <t>　　  中枢神経系を除</t>
  </si>
  <si>
    <t>　　  くその他の新生</t>
  </si>
  <si>
    <t>　　  物</t>
  </si>
  <si>
    <t>　　  その他の悪性新</t>
  </si>
  <si>
    <t>　  　生物</t>
  </si>
  <si>
    <t>　　  その他のリンパ組織</t>
  </si>
  <si>
    <t>　 　 ，造血組織及び関連</t>
  </si>
  <si>
    <t>　　   組織の悪性新生物</t>
  </si>
  <si>
    <t>　 　口唇、口腔及び</t>
  </si>
  <si>
    <t>　　 咽頭の悪性新生</t>
  </si>
  <si>
    <t>　　 物</t>
  </si>
  <si>
    <t>　　 食道の悪性新生</t>
  </si>
  <si>
    <t>　 　物</t>
  </si>
  <si>
    <t>血液及び造血器の疾</t>
  </si>
  <si>
    <t>患並びに免疫機構の</t>
  </si>
  <si>
    <t>障害</t>
  </si>
  <si>
    <t>　 貧血</t>
  </si>
  <si>
    <t>　 その他の血液及び</t>
  </si>
  <si>
    <t>　 造血器の疾患並び</t>
  </si>
  <si>
    <t>　 に免疫機構の障害</t>
  </si>
  <si>
    <t>内分泌，栄養及び</t>
  </si>
  <si>
    <t>代謝疾患</t>
  </si>
  <si>
    <t>　 糖尿病</t>
  </si>
  <si>
    <t>　 その他の内分泌，</t>
  </si>
  <si>
    <t>　 栄養及び代謝疾患</t>
  </si>
  <si>
    <t>精神及び行動の障害</t>
  </si>
  <si>
    <t>　 血管性及び詳細不</t>
  </si>
  <si>
    <t>　 明の痴呆</t>
  </si>
  <si>
    <t>　 その他の精神及び</t>
  </si>
  <si>
    <t>　 行動の障害</t>
  </si>
  <si>
    <t>神経系の疾患</t>
  </si>
  <si>
    <t>　 髄膜炎</t>
  </si>
  <si>
    <t>　 脊髄性筋萎縮症</t>
  </si>
  <si>
    <t>　 及び関連症候群</t>
  </si>
  <si>
    <t>　  パーキンソン病</t>
  </si>
  <si>
    <t>　  アルツハイマー病</t>
  </si>
  <si>
    <t>　  その他の神経系の</t>
  </si>
  <si>
    <t>　  疾患</t>
  </si>
  <si>
    <t>眼及び付属器の疾患</t>
  </si>
  <si>
    <t>耳及び乳様突起の疾</t>
  </si>
  <si>
    <t>患</t>
  </si>
  <si>
    <t>循環器系の疾患</t>
  </si>
  <si>
    <t>　 高血圧性疾患</t>
  </si>
  <si>
    <t>　　  高血圧性心疾患</t>
  </si>
  <si>
    <t>　　  及び心腎疾患</t>
  </si>
  <si>
    <t>　　  その他の高血圧</t>
  </si>
  <si>
    <t>　　  性疾患</t>
  </si>
  <si>
    <t>　　  慢性リウマチ性</t>
  </si>
  <si>
    <t>　　  心疾患</t>
  </si>
  <si>
    <t>　　  急性心筋梗塞</t>
  </si>
  <si>
    <t>　　  その他の虚血性</t>
  </si>
  <si>
    <t>　　  慢性非リウマチ</t>
  </si>
  <si>
    <t>　  　性心内膜疾患</t>
  </si>
  <si>
    <t>　　  心筋症</t>
  </si>
  <si>
    <t>　　  不整脈及び伝導</t>
  </si>
  <si>
    <t>　　  障害</t>
  </si>
  <si>
    <t>　　  心不全</t>
  </si>
  <si>
    <t>　　  その他の心疾患</t>
  </si>
  <si>
    <t>　　  くも膜下出血</t>
  </si>
  <si>
    <t xml:space="preserve">  脳血管疾患</t>
  </si>
  <si>
    <t>　　  脳内出血</t>
  </si>
  <si>
    <t>　  　脳梗塞</t>
  </si>
  <si>
    <t>　　  その他の脳血管</t>
  </si>
  <si>
    <t>　　  疾患</t>
  </si>
  <si>
    <t>呼吸器系の疾患</t>
  </si>
  <si>
    <t>消化器系の疾患</t>
  </si>
  <si>
    <t>　　  肝硬変（アルコ</t>
  </si>
  <si>
    <t>　　  ール性を除く）</t>
  </si>
  <si>
    <t>　　  その他の肝疾患</t>
  </si>
  <si>
    <t>皮膚及び皮下組織の</t>
  </si>
  <si>
    <t>疾患</t>
  </si>
  <si>
    <t>筋骨格系及び結合組</t>
  </si>
  <si>
    <t>織の疾患</t>
  </si>
  <si>
    <t>尿路性器系の疾患</t>
  </si>
  <si>
    <t>　 腎不全</t>
  </si>
  <si>
    <t>　　  急性腎不全</t>
  </si>
  <si>
    <t>　　  慢性腎不全</t>
  </si>
  <si>
    <t>　　  詳細不明の腎不</t>
  </si>
  <si>
    <t>　　  全</t>
  </si>
  <si>
    <t>妊娠，分娩及び</t>
  </si>
  <si>
    <t>産じょく</t>
  </si>
  <si>
    <t>周産期に発生した病</t>
  </si>
  <si>
    <t>態</t>
  </si>
  <si>
    <t>先天奇形，変形及び</t>
  </si>
  <si>
    <t>染色体異常</t>
  </si>
  <si>
    <t>症状，徴候及び異常臨床</t>
  </si>
  <si>
    <t>所見・異常検査所見で他</t>
  </si>
  <si>
    <t>に分類されないもの</t>
  </si>
  <si>
    <t>傷病及び死亡の外因</t>
  </si>
  <si>
    <t>　 不慮の事故</t>
  </si>
  <si>
    <t>　　  その他の不慮の</t>
  </si>
  <si>
    <t>　　  事故</t>
  </si>
  <si>
    <t>　　  有害物質による不</t>
  </si>
  <si>
    <t>　　  慮の中毒及び有害</t>
  </si>
  <si>
    <t>　　  物質への曝露</t>
  </si>
  <si>
    <t>　　   煙，火及び火災</t>
  </si>
  <si>
    <t>　　   への曝露</t>
  </si>
  <si>
    <t>　　   不慮の窒息</t>
  </si>
  <si>
    <t>　　   不慮の溺死及び</t>
  </si>
  <si>
    <t>　　   溺水</t>
  </si>
  <si>
    <t>　　   転倒・転落</t>
  </si>
  <si>
    <t>　　   交通事故</t>
  </si>
  <si>
    <t>　   心臓の先天奇形</t>
  </si>
  <si>
    <t>　   その他の循環器</t>
  </si>
  <si>
    <t>　   系の先天奇形</t>
  </si>
  <si>
    <t>-</t>
  </si>
  <si>
    <t>-</t>
  </si>
  <si>
    <t>平成13年</t>
  </si>
  <si>
    <t>平成13年</t>
  </si>
  <si>
    <t>.</t>
  </si>
  <si>
    <t>第13表　死因分類，性・年齢（５歳階級）別</t>
  </si>
  <si>
    <t>平成13年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</si>
</sst>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-#,##0,&quot;-&quot;"/>
  </numFmts>
  <fonts count="11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20"/>
      <name val=""/>
      <family val="1"/>
    </font>
    <font>
      <b/>
      <sz val="20"/>
      <name val=""/>
      <family val="1"/>
    </font>
    <font>
      <sz val="18"/>
      <name val=""/>
      <family val="1"/>
    </font>
    <font>
      <sz val="7"/>
      <name val="ＭＳ 明朝"/>
      <family val="1"/>
    </font>
    <font>
      <sz val="20"/>
      <name val="ＭＳ 明朝"/>
      <family val="1"/>
    </font>
    <font>
      <sz val="24"/>
      <name val="ＭＳ 明朝"/>
      <family val="1"/>
    </font>
    <font>
      <sz val="26"/>
      <name val="ＭＳ 明朝"/>
      <family val="1"/>
    </font>
    <font>
      <sz val="2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Continuous" vertical="center" wrapText="1"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8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3" fillId="0" borderId="0" xfId="0" applyNumberFormat="1" applyFont="1" applyAlignment="1" applyProtection="1">
      <alignment horizontal="right" vertical="center"/>
      <protection/>
    </xf>
    <xf numFmtId="37" fontId="3" fillId="0" borderId="10" xfId="0" applyNumberFormat="1" applyFont="1" applyBorder="1" applyAlignment="1" applyProtection="1">
      <alignment horizontal="right" vertical="center"/>
      <protection/>
    </xf>
    <xf numFmtId="37" fontId="3" fillId="0" borderId="11" xfId="0" applyNumberFormat="1" applyFont="1" applyBorder="1" applyAlignment="1" applyProtection="1">
      <alignment horizontal="right" vertical="center"/>
      <protection/>
    </xf>
    <xf numFmtId="37" fontId="4" fillId="0" borderId="12" xfId="0" applyNumberFormat="1" applyFont="1" applyBorder="1" applyAlignment="1" applyProtection="1">
      <alignment horizontal="right" vertical="center"/>
      <protection/>
    </xf>
    <xf numFmtId="37" fontId="4" fillId="0" borderId="12" xfId="0" applyNumberFormat="1" applyFont="1" applyBorder="1" applyAlignment="1" applyProtection="1">
      <alignment horizontal="right" vertical="center"/>
      <protection/>
    </xf>
    <xf numFmtId="37" fontId="4" fillId="0" borderId="13" xfId="0" applyNumberFormat="1" applyFont="1" applyBorder="1" applyAlignment="1" applyProtection="1">
      <alignment horizontal="right" vertical="center"/>
      <protection/>
    </xf>
    <xf numFmtId="0" fontId="5" fillId="0" borderId="8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 horizontal="right" vertical="center"/>
      <protection/>
    </xf>
    <xf numFmtId="37" fontId="3" fillId="0" borderId="15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176" fontId="3" fillId="0" borderId="0" xfId="0" applyNumberFormat="1" applyFont="1" applyAlignment="1" applyProtection="1">
      <alignment horizontal="right" vertical="center"/>
      <protection/>
    </xf>
    <xf numFmtId="37" fontId="4" fillId="0" borderId="9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6" fontId="4" fillId="0" borderId="12" xfId="0" applyNumberFormat="1" applyFont="1" applyBorder="1" applyAlignment="1" applyProtection="1">
      <alignment horizontal="right" vertical="center"/>
      <protection/>
    </xf>
    <xf numFmtId="176" fontId="3" fillId="0" borderId="10" xfId="0" applyNumberFormat="1" applyFont="1" applyBorder="1" applyAlignment="1" applyProtection="1">
      <alignment horizontal="right" vertical="center"/>
      <protection/>
    </xf>
    <xf numFmtId="37" fontId="3" fillId="0" borderId="7" xfId="0" applyNumberFormat="1" applyFont="1" applyBorder="1" applyAlignment="1" applyProtection="1">
      <alignment horizontal="right" vertical="center"/>
      <protection/>
    </xf>
    <xf numFmtId="37" fontId="3" fillId="0" borderId="16" xfId="0" applyNumberFormat="1" applyFont="1" applyBorder="1" applyAlignment="1" applyProtection="1">
      <alignment horizontal="right" vertical="center"/>
      <protection/>
    </xf>
    <xf numFmtId="37" fontId="7" fillId="0" borderId="17" xfId="0" applyNumberFormat="1" applyFont="1" applyBorder="1" applyAlignment="1">
      <alignment/>
    </xf>
    <xf numFmtId="37" fontId="7" fillId="0" borderId="18" xfId="0" applyNumberFormat="1" applyFont="1" applyBorder="1" applyAlignment="1">
      <alignment/>
    </xf>
    <xf numFmtId="37" fontId="7" fillId="0" borderId="14" xfId="0" applyNumberFormat="1" applyFont="1" applyBorder="1" applyAlignment="1">
      <alignment/>
    </xf>
    <xf numFmtId="37" fontId="7" fillId="0" borderId="10" xfId="0" applyNumberFormat="1" applyFont="1" applyBorder="1" applyAlignment="1">
      <alignment/>
    </xf>
    <xf numFmtId="37" fontId="3" fillId="0" borderId="18" xfId="0" applyNumberFormat="1" applyFont="1" applyBorder="1" applyAlignment="1" applyProtection="1">
      <alignment horizontal="right" vertical="center"/>
      <protection/>
    </xf>
    <xf numFmtId="176" fontId="3" fillId="0" borderId="18" xfId="0" applyNumberFormat="1" applyFont="1" applyBorder="1" applyAlignment="1" applyProtection="1">
      <alignment horizontal="right" vertical="center"/>
      <protection/>
    </xf>
    <xf numFmtId="176" fontId="3" fillId="0" borderId="15" xfId="0" applyNumberFormat="1" applyFont="1" applyBorder="1" applyAlignment="1" applyProtection="1">
      <alignment horizontal="right" vertical="center"/>
      <protection/>
    </xf>
    <xf numFmtId="176" fontId="3" fillId="0" borderId="19" xfId="0" applyNumberFormat="1" applyFont="1" applyBorder="1" applyAlignment="1" applyProtection="1">
      <alignment horizontal="right" vertical="center"/>
      <protection/>
    </xf>
    <xf numFmtId="176" fontId="3" fillId="0" borderId="11" xfId="0" applyNumberFormat="1" applyFont="1" applyBorder="1" applyAlignment="1" applyProtection="1">
      <alignment horizontal="right" vertical="center"/>
      <protection/>
    </xf>
    <xf numFmtId="176" fontId="3" fillId="0" borderId="17" xfId="0" applyNumberFormat="1" applyFont="1" applyBorder="1" applyAlignment="1" applyProtection="1">
      <alignment horizontal="right" vertical="center"/>
      <protection/>
    </xf>
    <xf numFmtId="176" fontId="3" fillId="0" borderId="14" xfId="0" applyNumberFormat="1" applyFont="1" applyBorder="1" applyAlignment="1" applyProtection="1">
      <alignment horizontal="right" vertical="center"/>
      <protection/>
    </xf>
    <xf numFmtId="37" fontId="3" fillId="0" borderId="19" xfId="0" applyNumberFormat="1" applyFont="1" applyBorder="1" applyAlignment="1" applyProtection="1">
      <alignment horizontal="right" vertical="center"/>
      <protection/>
    </xf>
    <xf numFmtId="37" fontId="3" fillId="0" borderId="17" xfId="0" applyNumberFormat="1" applyFont="1" applyBorder="1" applyAlignment="1" applyProtection="1">
      <alignment horizontal="right" vertical="center"/>
      <protection/>
    </xf>
    <xf numFmtId="37" fontId="4" fillId="0" borderId="6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Q563"/>
  <sheetViews>
    <sheetView tabSelected="1" defaultGridColor="0" zoomScale="50" zoomScaleNormal="50" zoomScaleSheetLayoutView="50" colorId="22" workbookViewId="0" topLeftCell="A1">
      <pane ySplit="3" topLeftCell="W4" activePane="bottomLeft" state="frozen"/>
      <selection pane="topLeft" activeCell="A1" sqref="A1"/>
      <selection pane="bottomLeft" activeCell="A1" sqref="A1"/>
    </sheetView>
  </sheetViews>
  <sheetFormatPr defaultColWidth="10.66015625" defaultRowHeight="18"/>
  <cols>
    <col min="1" max="1" width="8.66015625" style="0" customWidth="1"/>
    <col min="2" max="2" width="28.66015625" style="0" customWidth="1"/>
    <col min="3" max="3" width="6.66015625" style="0" customWidth="1"/>
    <col min="4" max="4" width="12.66015625" style="0" customWidth="1"/>
    <col min="5" max="6" width="7.66015625" style="0" customWidth="1"/>
    <col min="7" max="7" width="7.91015625" style="0" customWidth="1"/>
    <col min="8" max="9" width="7.66015625" style="0" customWidth="1"/>
    <col min="10" max="18" width="8.66015625" style="0" customWidth="1"/>
    <col min="19" max="28" width="9.66015625" style="0" customWidth="1"/>
    <col min="29" max="30" width="8.66015625" style="0" customWidth="1"/>
    <col min="31" max="31" width="6.66015625" style="0" customWidth="1"/>
    <col min="32" max="33" width="8.66015625" style="0" customWidth="1"/>
    <col min="34" max="34" width="6.66015625" style="0" customWidth="1"/>
    <col min="35" max="35" width="2.66015625" style="0" customWidth="1"/>
    <col min="36" max="36" width="25.66015625" style="0" customWidth="1"/>
    <col min="37" max="37" width="5.66015625" style="0" customWidth="1"/>
    <col min="38" max="42" width="2.66015625" style="0" customWidth="1"/>
    <col min="43" max="46" width="3.66015625" style="0" customWidth="1"/>
    <col min="47" max="48" width="4.66015625" style="0" customWidth="1"/>
    <col min="49" max="49" width="12.66015625" style="0" customWidth="1"/>
    <col min="50" max="50" width="2.66015625" style="0" customWidth="1"/>
    <col min="51" max="51" width="6.66015625" style="0" customWidth="1"/>
    <col min="52" max="53" width="3.66015625" style="0" customWidth="1"/>
    <col min="54" max="64" width="4.66015625" style="0" customWidth="1"/>
    <col min="65" max="67" width="3.66015625" style="0" customWidth="1"/>
    <col min="69" max="69" width="3.66015625" style="0" customWidth="1"/>
  </cols>
  <sheetData>
    <row r="1" spans="1:31" ht="32.25">
      <c r="A1" s="53" t="s">
        <v>399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4.75" thickBot="1">
      <c r="A2" s="4" t="s">
        <v>239</v>
      </c>
      <c r="B2" s="4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 t="s">
        <v>396</v>
      </c>
      <c r="AE2" s="4"/>
    </row>
    <row r="3" spans="1:31" ht="53.25" customHeight="1">
      <c r="A3" s="5"/>
      <c r="B3" s="6" t="s">
        <v>1</v>
      </c>
      <c r="C3" s="7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9" t="s">
        <v>25</v>
      </c>
      <c r="AA3" s="9" t="s">
        <v>26</v>
      </c>
      <c r="AB3" s="9" t="s">
        <v>27</v>
      </c>
      <c r="AC3" s="9" t="s">
        <v>28</v>
      </c>
      <c r="AD3" s="10" t="s">
        <v>29</v>
      </c>
      <c r="AE3" s="9" t="s">
        <v>30</v>
      </c>
    </row>
    <row r="4" spans="1:31" ht="28.5" customHeight="1">
      <c r="A4" s="4"/>
      <c r="B4" s="11" t="s">
        <v>31</v>
      </c>
      <c r="C4" s="12" t="s">
        <v>3</v>
      </c>
      <c r="D4" s="23">
        <f>SUM(J4:AE4)</f>
        <v>37810</v>
      </c>
      <c r="E4" s="39">
        <f>SUM(E8,E56,E162,E174,E186,E198,E223,D227,E231,E312,E340,E369,E373,E377,E405,E409,E438,E470,E487)</f>
        <v>161</v>
      </c>
      <c r="F4" s="41">
        <f aca="true" t="shared" si="0" ref="F4:M4">SUM(F8,F56,F162,F174,F186,F198,F223,F227,F231,F312,F340,F369,F373,F377,F405,F409,F438,F470,F487)</f>
        <v>33</v>
      </c>
      <c r="G4" s="41">
        <f t="shared" si="0"/>
        <v>15</v>
      </c>
      <c r="H4" s="41">
        <f t="shared" si="0"/>
        <v>11</v>
      </c>
      <c r="I4" s="41">
        <f t="shared" si="0"/>
        <v>6</v>
      </c>
      <c r="J4" s="41">
        <f t="shared" si="0"/>
        <v>226</v>
      </c>
      <c r="K4" s="41">
        <f t="shared" si="0"/>
        <v>17</v>
      </c>
      <c r="L4" s="41">
        <f t="shared" si="0"/>
        <v>33</v>
      </c>
      <c r="M4" s="41">
        <f t="shared" si="0"/>
        <v>114</v>
      </c>
      <c r="N4" s="41">
        <f aca="true" t="shared" si="1" ref="N4:AD4">SUM(N8,N56,N162,N174,N186,N198,N223,N227,N231,N312,N340,N369,N373,N377,N405,N409,N438,N470,N487)</f>
        <v>175</v>
      </c>
      <c r="O4" s="41">
        <f t="shared" si="1"/>
        <v>253</v>
      </c>
      <c r="P4" s="41">
        <f t="shared" si="1"/>
        <v>274</v>
      </c>
      <c r="Q4" s="41">
        <f t="shared" si="1"/>
        <v>302</v>
      </c>
      <c r="R4" s="41">
        <f t="shared" si="1"/>
        <v>477</v>
      </c>
      <c r="S4" s="41">
        <f t="shared" si="1"/>
        <v>884</v>
      </c>
      <c r="T4" s="41">
        <f t="shared" si="1"/>
        <v>1695</v>
      </c>
      <c r="U4" s="41">
        <f t="shared" si="1"/>
        <v>2143</v>
      </c>
      <c r="V4" s="41">
        <f t="shared" si="1"/>
        <v>2711</v>
      </c>
      <c r="W4" s="41">
        <f t="shared" si="1"/>
        <v>3621</v>
      </c>
      <c r="X4" s="41">
        <f t="shared" si="1"/>
        <v>4517</v>
      </c>
      <c r="Y4" s="41">
        <f t="shared" si="1"/>
        <v>4975</v>
      </c>
      <c r="Z4" s="41">
        <f t="shared" si="1"/>
        <v>5398</v>
      </c>
      <c r="AA4" s="41">
        <f t="shared" si="1"/>
        <v>5500</v>
      </c>
      <c r="AB4" s="41">
        <f t="shared" si="1"/>
        <v>3306</v>
      </c>
      <c r="AC4" s="41">
        <f t="shared" si="1"/>
        <v>1034</v>
      </c>
      <c r="AD4" s="41">
        <f t="shared" si="1"/>
        <v>155</v>
      </c>
      <c r="AE4" s="41" t="s">
        <v>262</v>
      </c>
    </row>
    <row r="5" spans="1:31" ht="28.5" customHeight="1">
      <c r="A5" s="4"/>
      <c r="B5" s="4" t="s">
        <v>32</v>
      </c>
      <c r="C5" s="13" t="s">
        <v>33</v>
      </c>
      <c r="D5" s="23">
        <f>SUM(J5:AE5)</f>
        <v>20983</v>
      </c>
      <c r="E5" s="40">
        <f aca="true" t="shared" si="2" ref="E5:AD6">SUM(E9,E57,E163,E175,E187,E199,E224,E228,E232,E313,E341,E370,E374,E378,E406,E410,E439,E471,E488)</f>
        <v>87</v>
      </c>
      <c r="F5" s="42">
        <f t="shared" si="2"/>
        <v>13</v>
      </c>
      <c r="G5" s="42">
        <f>SUM(G9,G57,G163,G175,G187,G199,G224,G228,G232,G313,G341,G370,G374,G378,G406,G410,G439,G471,G488)</f>
        <v>7</v>
      </c>
      <c r="H5" s="42">
        <f t="shared" si="2"/>
        <v>8</v>
      </c>
      <c r="I5" s="42">
        <f t="shared" si="2"/>
        <v>3</v>
      </c>
      <c r="J5" s="42">
        <f t="shared" si="2"/>
        <v>118</v>
      </c>
      <c r="K5" s="42">
        <f t="shared" si="2"/>
        <v>11</v>
      </c>
      <c r="L5" s="42">
        <f t="shared" si="2"/>
        <v>15</v>
      </c>
      <c r="M5" s="42">
        <f t="shared" si="2"/>
        <v>80</v>
      </c>
      <c r="N5" s="42">
        <f t="shared" si="2"/>
        <v>136</v>
      </c>
      <c r="O5" s="42">
        <f t="shared" si="2"/>
        <v>164</v>
      </c>
      <c r="P5" s="42">
        <f t="shared" si="2"/>
        <v>180</v>
      </c>
      <c r="Q5" s="42">
        <f t="shared" si="2"/>
        <v>193</v>
      </c>
      <c r="R5" s="42">
        <f t="shared" si="2"/>
        <v>311</v>
      </c>
      <c r="S5" s="42">
        <f t="shared" si="2"/>
        <v>554</v>
      </c>
      <c r="T5" s="42">
        <f t="shared" si="2"/>
        <v>1157</v>
      </c>
      <c r="U5" s="42">
        <f t="shared" si="2"/>
        <v>1490</v>
      </c>
      <c r="V5" s="42">
        <f t="shared" si="2"/>
        <v>1906</v>
      </c>
      <c r="W5" s="42">
        <f t="shared" si="2"/>
        <v>2532</v>
      </c>
      <c r="X5" s="42">
        <f t="shared" si="2"/>
        <v>3023</v>
      </c>
      <c r="Y5" s="42">
        <f t="shared" si="2"/>
        <v>2857</v>
      </c>
      <c r="Z5" s="42">
        <f t="shared" si="2"/>
        <v>2576</v>
      </c>
      <c r="AA5" s="42">
        <f t="shared" si="2"/>
        <v>2272</v>
      </c>
      <c r="AB5" s="42">
        <f t="shared" si="2"/>
        <v>1096</v>
      </c>
      <c r="AC5" s="42">
        <f t="shared" si="2"/>
        <v>279</v>
      </c>
      <c r="AD5" s="42">
        <f t="shared" si="2"/>
        <v>33</v>
      </c>
      <c r="AE5" s="21" t="s">
        <v>237</v>
      </c>
    </row>
    <row r="6" spans="1:36" ht="28.5" customHeight="1">
      <c r="A6" s="4"/>
      <c r="B6" s="4"/>
      <c r="C6" s="13" t="s">
        <v>34</v>
      </c>
      <c r="D6" s="23">
        <f>SUM(J6:AE6)</f>
        <v>16827</v>
      </c>
      <c r="E6" s="40">
        <f t="shared" si="2"/>
        <v>74</v>
      </c>
      <c r="F6" s="42">
        <f t="shared" si="2"/>
        <v>20</v>
      </c>
      <c r="G6" s="42">
        <f t="shared" si="2"/>
        <v>8</v>
      </c>
      <c r="H6" s="42">
        <f t="shared" si="2"/>
        <v>3</v>
      </c>
      <c r="I6" s="42">
        <f t="shared" si="2"/>
        <v>3</v>
      </c>
      <c r="J6" s="42">
        <f t="shared" si="2"/>
        <v>108</v>
      </c>
      <c r="K6" s="42">
        <f t="shared" si="2"/>
        <v>6</v>
      </c>
      <c r="L6" s="42">
        <f t="shared" si="2"/>
        <v>18</v>
      </c>
      <c r="M6" s="42">
        <f t="shared" si="2"/>
        <v>34</v>
      </c>
      <c r="N6" s="42">
        <f t="shared" si="2"/>
        <v>39</v>
      </c>
      <c r="O6" s="42">
        <f t="shared" si="2"/>
        <v>89</v>
      </c>
      <c r="P6" s="42">
        <f t="shared" si="2"/>
        <v>94</v>
      </c>
      <c r="Q6" s="42">
        <f t="shared" si="2"/>
        <v>109</v>
      </c>
      <c r="R6" s="42">
        <f t="shared" si="2"/>
        <v>166</v>
      </c>
      <c r="S6" s="42">
        <f t="shared" si="2"/>
        <v>330</v>
      </c>
      <c r="T6" s="42">
        <f t="shared" si="2"/>
        <v>538</v>
      </c>
      <c r="U6" s="42">
        <f t="shared" si="2"/>
        <v>653</v>
      </c>
      <c r="V6" s="42">
        <f t="shared" si="2"/>
        <v>805</v>
      </c>
      <c r="W6" s="42">
        <f t="shared" si="2"/>
        <v>1089</v>
      </c>
      <c r="X6" s="42">
        <f t="shared" si="2"/>
        <v>1494</v>
      </c>
      <c r="Y6" s="42">
        <f t="shared" si="2"/>
        <v>2118</v>
      </c>
      <c r="Z6" s="42">
        <f t="shared" si="2"/>
        <v>2822</v>
      </c>
      <c r="AA6" s="42">
        <f t="shared" si="2"/>
        <v>3228</v>
      </c>
      <c r="AB6" s="42">
        <f t="shared" si="2"/>
        <v>2210</v>
      </c>
      <c r="AC6" s="42">
        <f t="shared" si="2"/>
        <v>755</v>
      </c>
      <c r="AD6" s="42">
        <f t="shared" si="2"/>
        <v>122</v>
      </c>
      <c r="AE6" s="21" t="s">
        <v>237</v>
      </c>
      <c r="AJ6" s="29"/>
    </row>
    <row r="7" spans="1:36" ht="15" customHeight="1">
      <c r="A7" s="4"/>
      <c r="B7" s="4"/>
      <c r="C7" s="13"/>
      <c r="D7" s="24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9"/>
      <c r="AJ7" s="34"/>
    </row>
    <row r="8" spans="1:49" ht="28.5" customHeight="1">
      <c r="A8" s="14" t="s">
        <v>35</v>
      </c>
      <c r="B8" s="4" t="s">
        <v>284</v>
      </c>
      <c r="C8" s="13" t="s">
        <v>3</v>
      </c>
      <c r="D8" s="23">
        <f>SUM(J8:AE8)</f>
        <v>703</v>
      </c>
      <c r="E8" s="43">
        <f aca="true" t="shared" si="3" ref="E8:AD8">SUM(E9:E10)</f>
        <v>8</v>
      </c>
      <c r="F8" s="36">
        <f t="shared" si="3"/>
        <v>4</v>
      </c>
      <c r="G8" s="36">
        <f t="shared" si="3"/>
        <v>0</v>
      </c>
      <c r="H8" s="36">
        <f t="shared" si="3"/>
        <v>1</v>
      </c>
      <c r="I8" s="36">
        <f t="shared" si="3"/>
        <v>0</v>
      </c>
      <c r="J8" s="36">
        <f t="shared" si="3"/>
        <v>13</v>
      </c>
      <c r="K8" s="36">
        <f t="shared" si="3"/>
        <v>2</v>
      </c>
      <c r="L8" s="36">
        <f t="shared" si="3"/>
        <v>1</v>
      </c>
      <c r="M8" s="36">
        <f t="shared" si="3"/>
        <v>2</v>
      </c>
      <c r="N8" s="36">
        <f t="shared" si="3"/>
        <v>4</v>
      </c>
      <c r="O8" s="36">
        <f t="shared" si="3"/>
        <v>4</v>
      </c>
      <c r="P8" s="36">
        <f t="shared" si="3"/>
        <v>6</v>
      </c>
      <c r="Q8" s="36">
        <f t="shared" si="3"/>
        <v>6</v>
      </c>
      <c r="R8" s="21">
        <f t="shared" si="3"/>
        <v>10</v>
      </c>
      <c r="S8" s="21">
        <f t="shared" si="3"/>
        <v>13</v>
      </c>
      <c r="T8" s="21">
        <f t="shared" si="3"/>
        <v>29</v>
      </c>
      <c r="U8" s="21">
        <f t="shared" si="3"/>
        <v>25</v>
      </c>
      <c r="V8" s="21">
        <f t="shared" si="3"/>
        <v>56</v>
      </c>
      <c r="W8" s="21">
        <f t="shared" si="3"/>
        <v>91</v>
      </c>
      <c r="X8" s="21">
        <f t="shared" si="3"/>
        <v>91</v>
      </c>
      <c r="Y8" s="21">
        <f t="shared" si="3"/>
        <v>111</v>
      </c>
      <c r="Z8" s="21">
        <f t="shared" si="3"/>
        <v>111</v>
      </c>
      <c r="AA8" s="21">
        <f t="shared" si="3"/>
        <v>72</v>
      </c>
      <c r="AB8" s="21">
        <f t="shared" si="3"/>
        <v>44</v>
      </c>
      <c r="AC8" s="21">
        <f t="shared" si="3"/>
        <v>11</v>
      </c>
      <c r="AD8" s="21">
        <f t="shared" si="3"/>
        <v>1</v>
      </c>
      <c r="AE8" s="29" t="s">
        <v>237</v>
      </c>
      <c r="AJ8" s="29"/>
      <c r="AW8" s="33"/>
    </row>
    <row r="9" spans="1:49" ht="28.5" customHeight="1">
      <c r="A9" s="14"/>
      <c r="B9" s="4"/>
      <c r="C9" s="13" t="s">
        <v>33</v>
      </c>
      <c r="D9" s="23">
        <f aca="true" t="shared" si="4" ref="D9:D70">SUM(J9:AE9)</f>
        <v>391</v>
      </c>
      <c r="E9" s="43">
        <v>4</v>
      </c>
      <c r="F9" s="36">
        <v>2</v>
      </c>
      <c r="G9" s="31" t="s">
        <v>262</v>
      </c>
      <c r="H9" s="21" t="s">
        <v>262</v>
      </c>
      <c r="I9" s="31" t="s">
        <v>262</v>
      </c>
      <c r="J9" s="21">
        <v>6</v>
      </c>
      <c r="K9" s="21">
        <v>1</v>
      </c>
      <c r="L9" s="21">
        <v>1</v>
      </c>
      <c r="M9" s="36">
        <v>1</v>
      </c>
      <c r="N9" s="31">
        <v>4</v>
      </c>
      <c r="O9" s="21">
        <v>3</v>
      </c>
      <c r="P9" s="21">
        <v>5</v>
      </c>
      <c r="Q9" s="21">
        <v>4</v>
      </c>
      <c r="R9" s="21">
        <v>8</v>
      </c>
      <c r="S9" s="21">
        <v>12</v>
      </c>
      <c r="T9" s="21">
        <v>27</v>
      </c>
      <c r="U9" s="21">
        <v>15</v>
      </c>
      <c r="V9" s="21">
        <v>34</v>
      </c>
      <c r="W9" s="21">
        <v>54</v>
      </c>
      <c r="X9" s="21">
        <v>54</v>
      </c>
      <c r="Y9" s="21">
        <v>60</v>
      </c>
      <c r="Z9" s="21">
        <v>51</v>
      </c>
      <c r="AA9" s="21">
        <v>34</v>
      </c>
      <c r="AB9" s="21">
        <v>13</v>
      </c>
      <c r="AC9" s="21">
        <v>4</v>
      </c>
      <c r="AD9" s="21" t="s">
        <v>262</v>
      </c>
      <c r="AE9" s="29" t="s">
        <v>262</v>
      </c>
      <c r="AJ9" s="34"/>
      <c r="AW9" s="33"/>
    </row>
    <row r="10" spans="1:49" ht="28.5" customHeight="1">
      <c r="A10" s="14"/>
      <c r="B10" s="4"/>
      <c r="C10" s="13" t="s">
        <v>34</v>
      </c>
      <c r="D10" s="23">
        <f t="shared" si="4"/>
        <v>312</v>
      </c>
      <c r="E10" s="43">
        <v>4</v>
      </c>
      <c r="F10" s="31">
        <v>2</v>
      </c>
      <c r="G10" s="21" t="s">
        <v>262</v>
      </c>
      <c r="H10" s="31">
        <v>1</v>
      </c>
      <c r="I10" s="21" t="s">
        <v>262</v>
      </c>
      <c r="J10" s="21">
        <v>7</v>
      </c>
      <c r="K10" s="36">
        <v>1</v>
      </c>
      <c r="L10" s="31" t="s">
        <v>266</v>
      </c>
      <c r="M10" s="21">
        <v>1</v>
      </c>
      <c r="N10" s="21" t="s">
        <v>262</v>
      </c>
      <c r="O10" s="21">
        <v>1</v>
      </c>
      <c r="P10" s="21">
        <v>1</v>
      </c>
      <c r="Q10" s="21">
        <v>2</v>
      </c>
      <c r="R10" s="21">
        <v>2</v>
      </c>
      <c r="S10" s="21">
        <v>1</v>
      </c>
      <c r="T10" s="21">
        <v>2</v>
      </c>
      <c r="U10" s="21">
        <v>10</v>
      </c>
      <c r="V10" s="21">
        <v>22</v>
      </c>
      <c r="W10" s="21">
        <v>37</v>
      </c>
      <c r="X10" s="21">
        <v>37</v>
      </c>
      <c r="Y10" s="21">
        <v>51</v>
      </c>
      <c r="Z10" s="21">
        <v>60</v>
      </c>
      <c r="AA10" s="21">
        <v>38</v>
      </c>
      <c r="AB10" s="21">
        <v>31</v>
      </c>
      <c r="AC10" s="21">
        <v>7</v>
      </c>
      <c r="AD10" s="21">
        <v>1</v>
      </c>
      <c r="AE10" s="29" t="s">
        <v>262</v>
      </c>
      <c r="AW10" s="33"/>
    </row>
    <row r="11" spans="1:49" ht="15" customHeight="1">
      <c r="A11" s="14"/>
      <c r="B11" s="4"/>
      <c r="C11" s="13"/>
      <c r="D11" s="23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9"/>
      <c r="AW11" s="30"/>
    </row>
    <row r="12" spans="1:49" ht="28.5" customHeight="1">
      <c r="A12" s="14" t="s">
        <v>36</v>
      </c>
      <c r="B12" s="4" t="s">
        <v>261</v>
      </c>
      <c r="C12" s="13" t="s">
        <v>3</v>
      </c>
      <c r="D12" s="23">
        <f t="shared" si="4"/>
        <v>48</v>
      </c>
      <c r="E12" s="43">
        <f>SUM(E13:E14)</f>
        <v>3</v>
      </c>
      <c r="F12" s="36">
        <f>SUM(F13:F14)</f>
        <v>1</v>
      </c>
      <c r="G12" s="36" t="s">
        <v>262</v>
      </c>
      <c r="H12" s="36">
        <f>SUM(H13:H14)</f>
        <v>0</v>
      </c>
      <c r="I12" s="36">
        <f>SUM(I13:I14)</f>
        <v>0</v>
      </c>
      <c r="J12" s="36">
        <v>4</v>
      </c>
      <c r="K12" s="36">
        <f aca="true" t="shared" si="5" ref="K12:R12">SUM(K13:K14)</f>
        <v>0</v>
      </c>
      <c r="L12" s="36">
        <f t="shared" si="5"/>
        <v>0</v>
      </c>
      <c r="M12" s="36" t="s">
        <v>262</v>
      </c>
      <c r="N12" s="36" t="s">
        <v>262</v>
      </c>
      <c r="O12" s="36">
        <f t="shared" si="5"/>
        <v>0</v>
      </c>
      <c r="P12" s="36">
        <f t="shared" si="5"/>
        <v>0</v>
      </c>
      <c r="Q12" s="36">
        <f t="shared" si="5"/>
        <v>1</v>
      </c>
      <c r="R12" s="36">
        <f t="shared" si="5"/>
        <v>1</v>
      </c>
      <c r="S12" s="21" t="s">
        <v>262</v>
      </c>
      <c r="T12" s="21">
        <v>1</v>
      </c>
      <c r="U12" s="21">
        <v>2</v>
      </c>
      <c r="V12" s="21">
        <v>1</v>
      </c>
      <c r="W12" s="21">
        <f aca="true" t="shared" si="6" ref="W12:AB12">W13+W14</f>
        <v>4</v>
      </c>
      <c r="X12" s="21">
        <f t="shared" si="6"/>
        <v>3</v>
      </c>
      <c r="Y12" s="21">
        <f t="shared" si="6"/>
        <v>8</v>
      </c>
      <c r="Z12" s="21">
        <f t="shared" si="6"/>
        <v>13</v>
      </c>
      <c r="AA12" s="21">
        <f t="shared" si="6"/>
        <v>8</v>
      </c>
      <c r="AB12" s="21">
        <f t="shared" si="6"/>
        <v>1</v>
      </c>
      <c r="AC12" s="36">
        <f>SUM(AC13:AC14)</f>
        <v>0</v>
      </c>
      <c r="AD12" s="36">
        <v>1</v>
      </c>
      <c r="AE12" s="36" t="s">
        <v>262</v>
      </c>
      <c r="AW12" s="30"/>
    </row>
    <row r="13" spans="1:49" ht="28.5" customHeight="1">
      <c r="A13" s="14"/>
      <c r="B13" s="4"/>
      <c r="C13" s="13" t="s">
        <v>33</v>
      </c>
      <c r="D13" s="23">
        <f t="shared" si="4"/>
        <v>21</v>
      </c>
      <c r="E13" s="44">
        <v>1</v>
      </c>
      <c r="F13" s="36" t="s">
        <v>263</v>
      </c>
      <c r="G13" s="36" t="s">
        <v>268</v>
      </c>
      <c r="H13" s="36" t="s">
        <v>264</v>
      </c>
      <c r="I13" s="36" t="s">
        <v>269</v>
      </c>
      <c r="J13" s="36">
        <v>1</v>
      </c>
      <c r="K13" s="36" t="s">
        <v>265</v>
      </c>
      <c r="L13" s="36" t="s">
        <v>266</v>
      </c>
      <c r="M13" s="36" t="s">
        <v>262</v>
      </c>
      <c r="N13" s="36" t="s">
        <v>270</v>
      </c>
      <c r="O13" s="36" t="s">
        <v>267</v>
      </c>
      <c r="P13" s="36" t="s">
        <v>271</v>
      </c>
      <c r="Q13" s="31">
        <v>1</v>
      </c>
      <c r="R13" s="21">
        <v>1</v>
      </c>
      <c r="S13" s="21" t="s">
        <v>262</v>
      </c>
      <c r="T13" s="21" t="s">
        <v>262</v>
      </c>
      <c r="U13" s="21">
        <v>2</v>
      </c>
      <c r="V13" s="21">
        <v>1</v>
      </c>
      <c r="W13" s="21">
        <v>2</v>
      </c>
      <c r="X13" s="21">
        <v>1</v>
      </c>
      <c r="Y13" s="36">
        <v>4</v>
      </c>
      <c r="Z13" s="31">
        <v>5</v>
      </c>
      <c r="AA13" s="21">
        <v>3</v>
      </c>
      <c r="AB13" s="36" t="s">
        <v>262</v>
      </c>
      <c r="AC13" s="31" t="s">
        <v>262</v>
      </c>
      <c r="AD13" s="21" t="s">
        <v>262</v>
      </c>
      <c r="AE13" s="29" t="s">
        <v>237</v>
      </c>
      <c r="AW13" s="33"/>
    </row>
    <row r="14" spans="1:49" ht="28.5" customHeight="1">
      <c r="A14" s="14"/>
      <c r="B14" s="4"/>
      <c r="C14" s="13" t="s">
        <v>34</v>
      </c>
      <c r="D14" s="23">
        <f t="shared" si="4"/>
        <v>27</v>
      </c>
      <c r="E14" s="43">
        <v>2</v>
      </c>
      <c r="F14" s="36">
        <v>1</v>
      </c>
      <c r="G14" s="36" t="s">
        <v>262</v>
      </c>
      <c r="H14" s="36" t="s">
        <v>262</v>
      </c>
      <c r="I14" s="36" t="s">
        <v>262</v>
      </c>
      <c r="J14" s="36">
        <v>3</v>
      </c>
      <c r="K14" s="36" t="s">
        <v>262</v>
      </c>
      <c r="L14" s="36" t="s">
        <v>262</v>
      </c>
      <c r="M14" s="36" t="s">
        <v>262</v>
      </c>
      <c r="N14" s="36" t="s">
        <v>262</v>
      </c>
      <c r="O14" s="36" t="s">
        <v>267</v>
      </c>
      <c r="P14" s="36" t="s">
        <v>271</v>
      </c>
      <c r="Q14" s="36" t="s">
        <v>272</v>
      </c>
      <c r="R14" s="36">
        <v>0</v>
      </c>
      <c r="S14" s="36">
        <v>0</v>
      </c>
      <c r="T14" s="31">
        <v>1</v>
      </c>
      <c r="U14" s="21" t="s">
        <v>262</v>
      </c>
      <c r="V14" s="21" t="s">
        <v>262</v>
      </c>
      <c r="W14" s="21">
        <v>2</v>
      </c>
      <c r="X14" s="21">
        <v>2</v>
      </c>
      <c r="Y14" s="21">
        <v>4</v>
      </c>
      <c r="Z14" s="21">
        <v>8</v>
      </c>
      <c r="AA14" s="21">
        <v>5</v>
      </c>
      <c r="AB14" s="21">
        <v>1</v>
      </c>
      <c r="AC14" s="21" t="s">
        <v>262</v>
      </c>
      <c r="AD14" s="21">
        <v>1</v>
      </c>
      <c r="AE14" s="29" t="s">
        <v>262</v>
      </c>
      <c r="AW14" s="33"/>
    </row>
    <row r="15" spans="1:49" ht="15" customHeight="1">
      <c r="A15" s="14"/>
      <c r="B15" s="4"/>
      <c r="C15" s="13"/>
      <c r="D15" s="23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9"/>
      <c r="AW15" s="33"/>
    </row>
    <row r="16" spans="1:49" ht="28.5" customHeight="1">
      <c r="A16" s="14" t="s">
        <v>37</v>
      </c>
      <c r="B16" s="4" t="s">
        <v>260</v>
      </c>
      <c r="C16" s="13" t="s">
        <v>3</v>
      </c>
      <c r="D16" s="23">
        <f t="shared" si="4"/>
        <v>86</v>
      </c>
      <c r="E16" s="44">
        <f aca="true" t="shared" si="7" ref="E16:Q16">SUM(E17:E18)</f>
        <v>0</v>
      </c>
      <c r="F16" s="36">
        <f t="shared" si="7"/>
        <v>0</v>
      </c>
      <c r="G16" s="36">
        <f t="shared" si="7"/>
        <v>0</v>
      </c>
      <c r="H16" s="36">
        <f t="shared" si="7"/>
        <v>0</v>
      </c>
      <c r="I16" s="36">
        <f t="shared" si="7"/>
        <v>0</v>
      </c>
      <c r="J16" s="36">
        <f t="shared" si="7"/>
        <v>0</v>
      </c>
      <c r="K16" s="36">
        <f t="shared" si="7"/>
        <v>0</v>
      </c>
      <c r="L16" s="36">
        <f t="shared" si="7"/>
        <v>0</v>
      </c>
      <c r="M16" s="36">
        <f t="shared" si="7"/>
        <v>0</v>
      </c>
      <c r="N16" s="36">
        <f t="shared" si="7"/>
        <v>0</v>
      </c>
      <c r="O16" s="36">
        <f t="shared" si="7"/>
        <v>1</v>
      </c>
      <c r="P16" s="36">
        <v>1</v>
      </c>
      <c r="Q16" s="36">
        <f t="shared" si="7"/>
        <v>1</v>
      </c>
      <c r="R16" s="21">
        <f aca="true" t="shared" si="8" ref="R16:AB16">R17+R18</f>
        <v>1</v>
      </c>
      <c r="S16" s="21">
        <f t="shared" si="8"/>
        <v>5</v>
      </c>
      <c r="T16" s="21">
        <f t="shared" si="8"/>
        <v>4</v>
      </c>
      <c r="U16" s="21">
        <f t="shared" si="8"/>
        <v>2</v>
      </c>
      <c r="V16" s="21">
        <f t="shared" si="8"/>
        <v>5</v>
      </c>
      <c r="W16" s="21">
        <f t="shared" si="8"/>
        <v>8</v>
      </c>
      <c r="X16" s="21">
        <f t="shared" si="8"/>
        <v>10</v>
      </c>
      <c r="Y16" s="21">
        <f t="shared" si="8"/>
        <v>16</v>
      </c>
      <c r="Z16" s="21">
        <f t="shared" si="8"/>
        <v>15</v>
      </c>
      <c r="AA16" s="21">
        <f t="shared" si="8"/>
        <v>8</v>
      </c>
      <c r="AB16" s="21">
        <f t="shared" si="8"/>
        <v>6</v>
      </c>
      <c r="AC16" s="36">
        <f>SUM(AC17:AC18)</f>
        <v>3</v>
      </c>
      <c r="AD16" s="36">
        <f>SUM(AD17:AD18)</f>
        <v>0</v>
      </c>
      <c r="AE16" s="36">
        <f>SUM(AE17:AE18)</f>
        <v>0</v>
      </c>
      <c r="AW16" s="33"/>
    </row>
    <row r="17" spans="1:31" ht="28.5" customHeight="1">
      <c r="A17" s="14"/>
      <c r="B17" s="4"/>
      <c r="C17" s="13" t="s">
        <v>33</v>
      </c>
      <c r="D17" s="23">
        <f t="shared" si="4"/>
        <v>59</v>
      </c>
      <c r="E17" s="44">
        <f aca="true" t="shared" si="9" ref="E17:M17">SUM(E18:E19)</f>
        <v>0</v>
      </c>
      <c r="F17" s="36">
        <f t="shared" si="9"/>
        <v>0</v>
      </c>
      <c r="G17" s="36">
        <f t="shared" si="9"/>
        <v>0</v>
      </c>
      <c r="H17" s="36">
        <f t="shared" si="9"/>
        <v>0</v>
      </c>
      <c r="I17" s="36">
        <f t="shared" si="9"/>
        <v>0</v>
      </c>
      <c r="J17" s="36">
        <f t="shared" si="9"/>
        <v>0</v>
      </c>
      <c r="K17" s="36">
        <f t="shared" si="9"/>
        <v>0</v>
      </c>
      <c r="L17" s="36">
        <f t="shared" si="9"/>
        <v>0</v>
      </c>
      <c r="M17" s="36">
        <f t="shared" si="9"/>
        <v>0</v>
      </c>
      <c r="N17" s="36" t="s">
        <v>262</v>
      </c>
      <c r="O17" s="36">
        <v>1</v>
      </c>
      <c r="P17" s="36">
        <v>1</v>
      </c>
      <c r="Q17" s="31">
        <v>1</v>
      </c>
      <c r="R17" s="21">
        <v>1</v>
      </c>
      <c r="S17" s="21">
        <v>5</v>
      </c>
      <c r="T17" s="21">
        <v>4</v>
      </c>
      <c r="U17" s="21">
        <v>2</v>
      </c>
      <c r="V17" s="21">
        <v>2</v>
      </c>
      <c r="W17" s="21">
        <v>6</v>
      </c>
      <c r="X17" s="21">
        <v>7</v>
      </c>
      <c r="Y17" s="21">
        <v>11</v>
      </c>
      <c r="Z17" s="21">
        <v>6</v>
      </c>
      <c r="AA17" s="21">
        <v>8</v>
      </c>
      <c r="AB17" s="21">
        <v>3</v>
      </c>
      <c r="AC17" s="31">
        <v>1</v>
      </c>
      <c r="AD17" s="21" t="s">
        <v>237</v>
      </c>
      <c r="AE17" s="29" t="s">
        <v>237</v>
      </c>
    </row>
    <row r="18" spans="1:49" ht="28.5" customHeight="1">
      <c r="A18" s="14"/>
      <c r="B18" s="4"/>
      <c r="C18" s="13" t="s">
        <v>34</v>
      </c>
      <c r="D18" s="23">
        <f t="shared" si="4"/>
        <v>27</v>
      </c>
      <c r="E18" s="44">
        <f aca="true" t="shared" si="10" ref="E18:M18">SUM(E19:E20)</f>
        <v>0</v>
      </c>
      <c r="F18" s="36">
        <f t="shared" si="10"/>
        <v>0</v>
      </c>
      <c r="G18" s="36">
        <f t="shared" si="10"/>
        <v>0</v>
      </c>
      <c r="H18" s="36">
        <f t="shared" si="10"/>
        <v>0</v>
      </c>
      <c r="I18" s="36">
        <f t="shared" si="10"/>
        <v>0</v>
      </c>
      <c r="J18" s="36">
        <f t="shared" si="10"/>
        <v>0</v>
      </c>
      <c r="K18" s="36">
        <f t="shared" si="10"/>
        <v>0</v>
      </c>
      <c r="L18" s="36">
        <f t="shared" si="10"/>
        <v>0</v>
      </c>
      <c r="M18" s="36">
        <f t="shared" si="10"/>
        <v>0</v>
      </c>
      <c r="N18" s="36" t="s">
        <v>262</v>
      </c>
      <c r="O18" s="36" t="s">
        <v>262</v>
      </c>
      <c r="P18" s="36" t="s">
        <v>262</v>
      </c>
      <c r="Q18" s="31" t="s">
        <v>272</v>
      </c>
      <c r="R18" s="21" t="s">
        <v>262</v>
      </c>
      <c r="S18" s="36">
        <v>0</v>
      </c>
      <c r="T18" s="36">
        <v>0</v>
      </c>
      <c r="U18" s="31">
        <v>0</v>
      </c>
      <c r="V18" s="21">
        <v>3</v>
      </c>
      <c r="W18" s="21">
        <v>2</v>
      </c>
      <c r="X18" s="21">
        <v>3</v>
      </c>
      <c r="Y18" s="21">
        <v>5</v>
      </c>
      <c r="Z18" s="21">
        <v>9</v>
      </c>
      <c r="AA18" s="21" t="s">
        <v>262</v>
      </c>
      <c r="AB18" s="21">
        <v>3</v>
      </c>
      <c r="AC18" s="31">
        <v>2</v>
      </c>
      <c r="AD18" s="21" t="s">
        <v>237</v>
      </c>
      <c r="AE18" s="29" t="s">
        <v>237</v>
      </c>
      <c r="AW18" s="34"/>
    </row>
    <row r="19" spans="1:31" ht="15" customHeight="1">
      <c r="A19" s="14"/>
      <c r="B19" s="4"/>
      <c r="C19" s="13"/>
      <c r="D19" s="23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9"/>
    </row>
    <row r="20" spans="1:31" ht="28.5" customHeight="1">
      <c r="A20" s="14" t="s">
        <v>38</v>
      </c>
      <c r="B20" s="4" t="s">
        <v>276</v>
      </c>
      <c r="C20" s="13" t="s">
        <v>3</v>
      </c>
      <c r="D20" s="23">
        <f t="shared" si="4"/>
        <v>81</v>
      </c>
      <c r="E20" s="44">
        <f aca="true" t="shared" si="11" ref="E20:Q20">SUM(E21:E22)</f>
        <v>0</v>
      </c>
      <c r="F20" s="36">
        <f t="shared" si="11"/>
        <v>0</v>
      </c>
      <c r="G20" s="36">
        <f t="shared" si="11"/>
        <v>0</v>
      </c>
      <c r="H20" s="36">
        <f t="shared" si="11"/>
        <v>0</v>
      </c>
      <c r="I20" s="36">
        <f t="shared" si="11"/>
        <v>0</v>
      </c>
      <c r="J20" s="36">
        <f t="shared" si="11"/>
        <v>0</v>
      </c>
      <c r="K20" s="36">
        <f t="shared" si="11"/>
        <v>0</v>
      </c>
      <c r="L20" s="36">
        <f t="shared" si="11"/>
        <v>0</v>
      </c>
      <c r="M20" s="36">
        <f t="shared" si="11"/>
        <v>0</v>
      </c>
      <c r="N20" s="36">
        <f t="shared" si="11"/>
        <v>0</v>
      </c>
      <c r="O20" s="36">
        <f t="shared" si="11"/>
        <v>1</v>
      </c>
      <c r="P20" s="36">
        <f t="shared" si="11"/>
        <v>1</v>
      </c>
      <c r="Q20" s="36">
        <f t="shared" si="11"/>
        <v>1</v>
      </c>
      <c r="R20" s="21" t="s">
        <v>262</v>
      </c>
      <c r="S20" s="21">
        <f aca="true" t="shared" si="12" ref="S20:AB20">S21+S22</f>
        <v>5</v>
      </c>
      <c r="T20" s="21">
        <f t="shared" si="12"/>
        <v>4</v>
      </c>
      <c r="U20" s="21">
        <f t="shared" si="12"/>
        <v>2</v>
      </c>
      <c r="V20" s="21">
        <f t="shared" si="12"/>
        <v>5</v>
      </c>
      <c r="W20" s="21">
        <f t="shared" si="12"/>
        <v>7</v>
      </c>
      <c r="X20" s="21">
        <f t="shared" si="12"/>
        <v>9</v>
      </c>
      <c r="Y20" s="21">
        <f t="shared" si="12"/>
        <v>16</v>
      </c>
      <c r="Z20" s="21">
        <f t="shared" si="12"/>
        <v>14</v>
      </c>
      <c r="AA20" s="21">
        <f t="shared" si="12"/>
        <v>8</v>
      </c>
      <c r="AB20" s="21">
        <f t="shared" si="12"/>
        <v>5</v>
      </c>
      <c r="AC20" s="36">
        <f>SUM(AC21:AC22)</f>
        <v>3</v>
      </c>
      <c r="AD20" s="36">
        <f>SUM(AD21:AD22)</f>
        <v>0</v>
      </c>
      <c r="AE20" s="36">
        <f>SUM(AE21:AE22)</f>
        <v>0</v>
      </c>
    </row>
    <row r="21" spans="1:31" ht="28.5" customHeight="1">
      <c r="A21" s="14"/>
      <c r="B21" s="4"/>
      <c r="C21" s="13" t="s">
        <v>33</v>
      </c>
      <c r="D21" s="23">
        <f t="shared" si="4"/>
        <v>55</v>
      </c>
      <c r="E21" s="44">
        <f aca="true" t="shared" si="13" ref="E21:M21">SUM(E22:E23)</f>
        <v>0</v>
      </c>
      <c r="F21" s="36">
        <f t="shared" si="13"/>
        <v>0</v>
      </c>
      <c r="G21" s="36">
        <f t="shared" si="13"/>
        <v>0</v>
      </c>
      <c r="H21" s="36">
        <f t="shared" si="13"/>
        <v>0</v>
      </c>
      <c r="I21" s="36">
        <f t="shared" si="13"/>
        <v>0</v>
      </c>
      <c r="J21" s="36">
        <f t="shared" si="13"/>
        <v>0</v>
      </c>
      <c r="K21" s="36">
        <f t="shared" si="13"/>
        <v>0</v>
      </c>
      <c r="L21" s="36">
        <f t="shared" si="13"/>
        <v>0</v>
      </c>
      <c r="M21" s="36">
        <f t="shared" si="13"/>
        <v>0</v>
      </c>
      <c r="N21" s="36" t="s">
        <v>262</v>
      </c>
      <c r="O21" s="36">
        <v>1</v>
      </c>
      <c r="P21" s="36">
        <v>1</v>
      </c>
      <c r="Q21" s="31">
        <v>1</v>
      </c>
      <c r="R21" s="21" t="s">
        <v>262</v>
      </c>
      <c r="S21" s="21">
        <v>5</v>
      </c>
      <c r="T21" s="21">
        <v>4</v>
      </c>
      <c r="U21" s="21">
        <v>2</v>
      </c>
      <c r="V21" s="21">
        <v>2</v>
      </c>
      <c r="W21" s="21">
        <v>5</v>
      </c>
      <c r="X21" s="21">
        <v>6</v>
      </c>
      <c r="Y21" s="21">
        <v>11</v>
      </c>
      <c r="Z21" s="21">
        <v>6</v>
      </c>
      <c r="AA21" s="21">
        <v>8</v>
      </c>
      <c r="AB21" s="21">
        <v>2</v>
      </c>
      <c r="AC21" s="31">
        <v>1</v>
      </c>
      <c r="AD21" s="21" t="s">
        <v>237</v>
      </c>
      <c r="AE21" s="29" t="s">
        <v>237</v>
      </c>
    </row>
    <row r="22" spans="1:31" ht="28.5" customHeight="1">
      <c r="A22" s="14"/>
      <c r="B22" s="4"/>
      <c r="C22" s="13" t="s">
        <v>34</v>
      </c>
      <c r="D22" s="23">
        <f t="shared" si="4"/>
        <v>26</v>
      </c>
      <c r="E22" s="44">
        <f aca="true" t="shared" si="14" ref="E22:P22">SUM(E23:E24)</f>
        <v>0</v>
      </c>
      <c r="F22" s="36">
        <f t="shared" si="14"/>
        <v>0</v>
      </c>
      <c r="G22" s="36">
        <f t="shared" si="14"/>
        <v>0</v>
      </c>
      <c r="H22" s="36">
        <f t="shared" si="14"/>
        <v>0</v>
      </c>
      <c r="I22" s="36">
        <f t="shared" si="14"/>
        <v>0</v>
      </c>
      <c r="J22" s="36">
        <f t="shared" si="14"/>
        <v>0</v>
      </c>
      <c r="K22" s="36">
        <f t="shared" si="14"/>
        <v>0</v>
      </c>
      <c r="L22" s="36">
        <f t="shared" si="14"/>
        <v>0</v>
      </c>
      <c r="M22" s="36">
        <f t="shared" si="14"/>
        <v>0</v>
      </c>
      <c r="N22" s="36">
        <f t="shared" si="14"/>
        <v>0</v>
      </c>
      <c r="O22" s="36">
        <f t="shared" si="14"/>
        <v>0</v>
      </c>
      <c r="P22" s="36">
        <f t="shared" si="14"/>
        <v>0</v>
      </c>
      <c r="Q22" s="31" t="s">
        <v>272</v>
      </c>
      <c r="R22" s="21" t="s">
        <v>262</v>
      </c>
      <c r="S22" s="36">
        <v>0</v>
      </c>
      <c r="T22" s="36">
        <v>0</v>
      </c>
      <c r="U22" s="31">
        <f>SUM(U23:U24)</f>
        <v>0</v>
      </c>
      <c r="V22" s="21">
        <v>3</v>
      </c>
      <c r="W22" s="21">
        <v>2</v>
      </c>
      <c r="X22" s="21">
        <v>3</v>
      </c>
      <c r="Y22" s="21">
        <v>5</v>
      </c>
      <c r="Z22" s="21">
        <v>8</v>
      </c>
      <c r="AA22" s="21" t="s">
        <v>262</v>
      </c>
      <c r="AB22" s="21">
        <v>3</v>
      </c>
      <c r="AC22" s="31">
        <v>2</v>
      </c>
      <c r="AD22" s="21" t="s">
        <v>237</v>
      </c>
      <c r="AE22" s="29" t="s">
        <v>237</v>
      </c>
    </row>
    <row r="23" spans="1:31" ht="15" customHeight="1">
      <c r="A23" s="14"/>
      <c r="B23" s="4"/>
      <c r="C23" s="13"/>
      <c r="D23" s="23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9"/>
    </row>
    <row r="24" spans="1:31" ht="28.5" customHeight="1">
      <c r="A24" s="14" t="s">
        <v>39</v>
      </c>
      <c r="B24" s="4" t="s">
        <v>277</v>
      </c>
      <c r="C24" s="13" t="s">
        <v>3</v>
      </c>
      <c r="D24" s="23">
        <f t="shared" si="4"/>
        <v>5</v>
      </c>
      <c r="E24" s="44">
        <f aca="true" t="shared" si="15" ref="E24:Z24">SUM(E25:E26)</f>
        <v>0</v>
      </c>
      <c r="F24" s="36">
        <f t="shared" si="15"/>
        <v>0</v>
      </c>
      <c r="G24" s="36">
        <f t="shared" si="15"/>
        <v>0</v>
      </c>
      <c r="H24" s="36">
        <f t="shared" si="15"/>
        <v>0</v>
      </c>
      <c r="I24" s="36">
        <f t="shared" si="15"/>
        <v>0</v>
      </c>
      <c r="J24" s="36">
        <f t="shared" si="15"/>
        <v>0</v>
      </c>
      <c r="K24" s="36">
        <f t="shared" si="15"/>
        <v>0</v>
      </c>
      <c r="L24" s="36">
        <f t="shared" si="15"/>
        <v>0</v>
      </c>
      <c r="M24" s="36">
        <f t="shared" si="15"/>
        <v>0</v>
      </c>
      <c r="N24" s="36">
        <f t="shared" si="15"/>
        <v>0</v>
      </c>
      <c r="O24" s="36">
        <f t="shared" si="15"/>
        <v>0</v>
      </c>
      <c r="P24" s="36">
        <f t="shared" si="15"/>
        <v>0</v>
      </c>
      <c r="Q24" s="36">
        <f t="shared" si="15"/>
        <v>0</v>
      </c>
      <c r="R24" s="36">
        <f t="shared" si="15"/>
        <v>1</v>
      </c>
      <c r="S24" s="36">
        <f t="shared" si="15"/>
        <v>0</v>
      </c>
      <c r="T24" s="36">
        <f t="shared" si="15"/>
        <v>0</v>
      </c>
      <c r="U24" s="36">
        <f t="shared" si="15"/>
        <v>0</v>
      </c>
      <c r="V24" s="36">
        <f t="shared" si="15"/>
        <v>0</v>
      </c>
      <c r="W24" s="36">
        <f t="shared" si="15"/>
        <v>1</v>
      </c>
      <c r="X24" s="36">
        <f t="shared" si="15"/>
        <v>1</v>
      </c>
      <c r="Y24" s="36">
        <f t="shared" si="15"/>
        <v>0</v>
      </c>
      <c r="Z24" s="36">
        <f t="shared" si="15"/>
        <v>1</v>
      </c>
      <c r="AA24" s="36">
        <f>SUM(AA25:AA26)</f>
        <v>0</v>
      </c>
      <c r="AB24" s="36">
        <f>SUM(AB25:AB26)</f>
        <v>1</v>
      </c>
      <c r="AC24" s="36">
        <f>SUM(AC25:AC26)</f>
        <v>0</v>
      </c>
      <c r="AD24" s="36">
        <f>SUM(AD25:AD26)</f>
        <v>0</v>
      </c>
      <c r="AE24" s="36">
        <f>SUM(AE25:AE26)</f>
        <v>0</v>
      </c>
    </row>
    <row r="25" spans="1:31" ht="28.5" customHeight="1">
      <c r="A25" s="14"/>
      <c r="B25" s="4"/>
      <c r="C25" s="13" t="s">
        <v>33</v>
      </c>
      <c r="D25" s="23">
        <f t="shared" si="4"/>
        <v>4</v>
      </c>
      <c r="E25" s="20" t="s">
        <v>237</v>
      </c>
      <c r="F25" s="21" t="s">
        <v>237</v>
      </c>
      <c r="G25" s="21" t="s">
        <v>237</v>
      </c>
      <c r="H25" s="21" t="s">
        <v>237</v>
      </c>
      <c r="I25" s="21" t="s">
        <v>237</v>
      </c>
      <c r="J25" s="21" t="s">
        <v>237</v>
      </c>
      <c r="K25" s="21" t="s">
        <v>237</v>
      </c>
      <c r="L25" s="21" t="s">
        <v>237</v>
      </c>
      <c r="M25" s="21" t="s">
        <v>237</v>
      </c>
      <c r="N25" s="21" t="s">
        <v>237</v>
      </c>
      <c r="O25" s="21" t="s">
        <v>237</v>
      </c>
      <c r="P25" s="21" t="s">
        <v>237</v>
      </c>
      <c r="Q25" s="21" t="s">
        <v>262</v>
      </c>
      <c r="R25" s="21">
        <v>1</v>
      </c>
      <c r="S25" s="21" t="s">
        <v>262</v>
      </c>
      <c r="T25" s="21" t="s">
        <v>262</v>
      </c>
      <c r="U25" s="31">
        <f>SUM(U26:U27)</f>
        <v>0</v>
      </c>
      <c r="V25" s="21" t="s">
        <v>262</v>
      </c>
      <c r="W25" s="21">
        <v>1</v>
      </c>
      <c r="X25" s="21">
        <v>1</v>
      </c>
      <c r="Y25" s="31" t="s">
        <v>262</v>
      </c>
      <c r="Z25" s="21" t="s">
        <v>262</v>
      </c>
      <c r="AA25" s="31" t="s">
        <v>262</v>
      </c>
      <c r="AB25" s="21">
        <v>1</v>
      </c>
      <c r="AC25" s="21" t="s">
        <v>237</v>
      </c>
      <c r="AD25" s="21" t="s">
        <v>237</v>
      </c>
      <c r="AE25" s="29" t="s">
        <v>237</v>
      </c>
    </row>
    <row r="26" spans="1:31" ht="28.5" customHeight="1">
      <c r="A26" s="14"/>
      <c r="B26" s="4"/>
      <c r="C26" s="13" t="s">
        <v>34</v>
      </c>
      <c r="D26" s="23">
        <f t="shared" si="4"/>
        <v>1</v>
      </c>
      <c r="E26" s="20" t="s">
        <v>237</v>
      </c>
      <c r="F26" s="21" t="s">
        <v>237</v>
      </c>
      <c r="G26" s="21" t="s">
        <v>237</v>
      </c>
      <c r="H26" s="21" t="s">
        <v>237</v>
      </c>
      <c r="I26" s="21" t="s">
        <v>237</v>
      </c>
      <c r="J26" s="21" t="s">
        <v>237</v>
      </c>
      <c r="K26" s="21" t="s">
        <v>237</v>
      </c>
      <c r="L26" s="21" t="s">
        <v>237</v>
      </c>
      <c r="M26" s="21" t="s">
        <v>237</v>
      </c>
      <c r="N26" s="21" t="s">
        <v>237</v>
      </c>
      <c r="O26" s="21" t="s">
        <v>237</v>
      </c>
      <c r="P26" s="21" t="s">
        <v>237</v>
      </c>
      <c r="Q26" s="21" t="s">
        <v>237</v>
      </c>
      <c r="R26" s="21" t="s">
        <v>237</v>
      </c>
      <c r="S26" s="21" t="s">
        <v>237</v>
      </c>
      <c r="T26" s="21" t="s">
        <v>237</v>
      </c>
      <c r="U26" s="21" t="s">
        <v>237</v>
      </c>
      <c r="V26" s="21" t="s">
        <v>237</v>
      </c>
      <c r="W26" s="21" t="s">
        <v>262</v>
      </c>
      <c r="X26" s="21" t="s">
        <v>262</v>
      </c>
      <c r="Y26" s="21" t="s">
        <v>262</v>
      </c>
      <c r="Z26" s="21">
        <v>1</v>
      </c>
      <c r="AA26" s="21" t="s">
        <v>237</v>
      </c>
      <c r="AB26" s="21" t="s">
        <v>262</v>
      </c>
      <c r="AC26" s="21" t="s">
        <v>237</v>
      </c>
      <c r="AD26" s="21" t="s">
        <v>237</v>
      </c>
      <c r="AE26" s="29" t="s">
        <v>237</v>
      </c>
    </row>
    <row r="27" spans="1:31" ht="15" customHeight="1">
      <c r="A27" s="14"/>
      <c r="B27" s="4"/>
      <c r="C27" s="13"/>
      <c r="D27" s="23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9"/>
    </row>
    <row r="28" spans="1:31" ht="28.5" customHeight="1">
      <c r="A28" s="14" t="s">
        <v>40</v>
      </c>
      <c r="B28" s="4" t="s">
        <v>259</v>
      </c>
      <c r="C28" s="13" t="s">
        <v>3</v>
      </c>
      <c r="D28" s="23">
        <f t="shared" si="4"/>
        <v>221</v>
      </c>
      <c r="E28" s="43">
        <f>E29+E30</f>
        <v>2</v>
      </c>
      <c r="F28" s="36">
        <f>SUM(F29:F30)</f>
        <v>2</v>
      </c>
      <c r="G28" s="36">
        <f aca="true" t="shared" si="16" ref="G28:O28">SUM(G29:G30)</f>
        <v>0</v>
      </c>
      <c r="H28" s="36">
        <f t="shared" si="16"/>
        <v>0</v>
      </c>
      <c r="I28" s="36">
        <f t="shared" si="16"/>
        <v>0</v>
      </c>
      <c r="J28" s="36">
        <f t="shared" si="16"/>
        <v>4</v>
      </c>
      <c r="K28" s="36">
        <f t="shared" si="16"/>
        <v>1</v>
      </c>
      <c r="L28" s="36">
        <f t="shared" si="16"/>
        <v>1</v>
      </c>
      <c r="M28" s="36">
        <f t="shared" si="16"/>
        <v>0</v>
      </c>
      <c r="N28" s="36">
        <f t="shared" si="16"/>
        <v>2</v>
      </c>
      <c r="O28" s="36">
        <f t="shared" si="16"/>
        <v>0</v>
      </c>
      <c r="P28" s="36">
        <f>SUM(P29:P30)</f>
        <v>1</v>
      </c>
      <c r="Q28" s="21" t="s">
        <v>262</v>
      </c>
      <c r="R28" s="21">
        <f>SUM(R29:R30)</f>
        <v>1</v>
      </c>
      <c r="S28" s="21">
        <f>SUM(S29:S30)</f>
        <v>2</v>
      </c>
      <c r="T28" s="21">
        <f>SUM(T29:T30)</f>
        <v>8</v>
      </c>
      <c r="U28" s="21">
        <f aca="true" t="shared" si="17" ref="U28:AC28">U29+U30</f>
        <v>7</v>
      </c>
      <c r="V28" s="21">
        <f t="shared" si="17"/>
        <v>20</v>
      </c>
      <c r="W28" s="21">
        <f t="shared" si="17"/>
        <v>20</v>
      </c>
      <c r="X28" s="21">
        <f t="shared" si="17"/>
        <v>26</v>
      </c>
      <c r="Y28" s="21">
        <f t="shared" si="17"/>
        <v>31</v>
      </c>
      <c r="Z28" s="21">
        <f t="shared" si="17"/>
        <v>30</v>
      </c>
      <c r="AA28" s="21">
        <f t="shared" si="17"/>
        <v>35</v>
      </c>
      <c r="AB28" s="21">
        <f t="shared" si="17"/>
        <v>25</v>
      </c>
      <c r="AC28" s="21">
        <f t="shared" si="17"/>
        <v>7</v>
      </c>
      <c r="AD28" s="21" t="s">
        <v>262</v>
      </c>
      <c r="AE28" s="29" t="s">
        <v>237</v>
      </c>
    </row>
    <row r="29" spans="1:31" ht="28.5" customHeight="1">
      <c r="A29" s="14"/>
      <c r="B29" s="4"/>
      <c r="C29" s="13" t="s">
        <v>33</v>
      </c>
      <c r="D29" s="23">
        <f t="shared" si="4"/>
        <v>103</v>
      </c>
      <c r="E29" s="43">
        <v>2</v>
      </c>
      <c r="F29" s="36">
        <v>2</v>
      </c>
      <c r="G29" s="31" t="s">
        <v>262</v>
      </c>
      <c r="H29" s="21" t="s">
        <v>262</v>
      </c>
      <c r="I29" s="31" t="s">
        <v>262</v>
      </c>
      <c r="J29" s="21">
        <v>4</v>
      </c>
      <c r="K29" s="36">
        <v>0</v>
      </c>
      <c r="L29" s="36">
        <v>1</v>
      </c>
      <c r="M29" s="36" t="s">
        <v>262</v>
      </c>
      <c r="N29" s="31">
        <v>2</v>
      </c>
      <c r="O29" s="21" t="s">
        <v>262</v>
      </c>
      <c r="P29" s="36">
        <v>1</v>
      </c>
      <c r="Q29" s="36" t="s">
        <v>262</v>
      </c>
      <c r="R29" s="31">
        <v>1</v>
      </c>
      <c r="S29" s="21">
        <v>2</v>
      </c>
      <c r="T29" s="21">
        <v>7</v>
      </c>
      <c r="U29" s="21">
        <v>3</v>
      </c>
      <c r="V29" s="21">
        <v>10</v>
      </c>
      <c r="W29" s="21">
        <v>10</v>
      </c>
      <c r="X29" s="21">
        <v>16</v>
      </c>
      <c r="Y29" s="21">
        <v>13</v>
      </c>
      <c r="Z29" s="21">
        <v>11</v>
      </c>
      <c r="AA29" s="21">
        <v>15</v>
      </c>
      <c r="AB29" s="21">
        <v>5</v>
      </c>
      <c r="AC29" s="21">
        <v>2</v>
      </c>
      <c r="AD29" s="21" t="s">
        <v>262</v>
      </c>
      <c r="AE29" s="29" t="s">
        <v>237</v>
      </c>
    </row>
    <row r="30" spans="1:31" ht="28.5" customHeight="1">
      <c r="A30" s="14"/>
      <c r="B30" s="4"/>
      <c r="C30" s="13" t="s">
        <v>34</v>
      </c>
      <c r="D30" s="23">
        <f t="shared" si="4"/>
        <v>118</v>
      </c>
      <c r="E30" s="43" t="s">
        <v>262</v>
      </c>
      <c r="F30" s="31" t="s">
        <v>262</v>
      </c>
      <c r="G30" s="21" t="s">
        <v>262</v>
      </c>
      <c r="H30" s="36">
        <v>0</v>
      </c>
      <c r="I30" s="31">
        <v>0</v>
      </c>
      <c r="J30" s="21" t="s">
        <v>262</v>
      </c>
      <c r="K30" s="36">
        <v>1</v>
      </c>
      <c r="L30" s="31">
        <v>0</v>
      </c>
      <c r="M30" s="21" t="s">
        <v>262</v>
      </c>
      <c r="N30" s="36">
        <v>0</v>
      </c>
      <c r="O30" s="36">
        <v>0</v>
      </c>
      <c r="P30" s="21" t="s">
        <v>237</v>
      </c>
      <c r="Q30" s="21" t="s">
        <v>262</v>
      </c>
      <c r="R30" s="31" t="s">
        <v>262</v>
      </c>
      <c r="S30" s="21" t="s">
        <v>262</v>
      </c>
      <c r="T30" s="31">
        <v>1</v>
      </c>
      <c r="U30" s="21">
        <v>4</v>
      </c>
      <c r="V30" s="21">
        <v>10</v>
      </c>
      <c r="W30" s="21">
        <v>10</v>
      </c>
      <c r="X30" s="21">
        <v>10</v>
      </c>
      <c r="Y30" s="21">
        <v>18</v>
      </c>
      <c r="Z30" s="21">
        <v>19</v>
      </c>
      <c r="AA30" s="21">
        <v>20</v>
      </c>
      <c r="AB30" s="21">
        <v>20</v>
      </c>
      <c r="AC30" s="21">
        <v>5</v>
      </c>
      <c r="AD30" s="21" t="s">
        <v>262</v>
      </c>
      <c r="AE30" s="29" t="s">
        <v>237</v>
      </c>
    </row>
    <row r="31" spans="1:31" ht="15" customHeight="1">
      <c r="A31" s="14"/>
      <c r="B31" s="4"/>
      <c r="C31" s="13"/>
      <c r="D31" s="23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9"/>
    </row>
    <row r="32" spans="1:31" ht="28.5" customHeight="1">
      <c r="A32" s="14" t="s">
        <v>41</v>
      </c>
      <c r="B32" s="4" t="s">
        <v>258</v>
      </c>
      <c r="C32" s="13" t="s">
        <v>3</v>
      </c>
      <c r="D32" s="23">
        <f t="shared" si="4"/>
        <v>180</v>
      </c>
      <c r="E32" s="44">
        <v>0</v>
      </c>
      <c r="F32" s="36">
        <v>0</v>
      </c>
      <c r="G32" s="36">
        <v>0</v>
      </c>
      <c r="H32" s="36">
        <v>1</v>
      </c>
      <c r="I32" s="36">
        <v>0</v>
      </c>
      <c r="J32" s="36">
        <v>1</v>
      </c>
      <c r="K32" s="36">
        <v>0</v>
      </c>
      <c r="L32" s="36">
        <v>0</v>
      </c>
      <c r="M32" s="21">
        <f>M33+M34</f>
        <v>1</v>
      </c>
      <c r="N32" s="36">
        <f aca="true" t="shared" si="18" ref="N32:AD32">SUM(N33:N34)</f>
        <v>0</v>
      </c>
      <c r="O32" s="36">
        <f t="shared" si="18"/>
        <v>0</v>
      </c>
      <c r="P32" s="36">
        <f t="shared" si="18"/>
        <v>2</v>
      </c>
      <c r="Q32" s="36">
        <f t="shared" si="18"/>
        <v>2</v>
      </c>
      <c r="R32" s="36">
        <f t="shared" si="18"/>
        <v>7</v>
      </c>
      <c r="S32" s="36">
        <f t="shared" si="18"/>
        <v>5</v>
      </c>
      <c r="T32" s="36">
        <f t="shared" si="18"/>
        <v>12</v>
      </c>
      <c r="U32" s="36">
        <f t="shared" si="18"/>
        <v>9</v>
      </c>
      <c r="V32" s="36">
        <f t="shared" si="18"/>
        <v>21</v>
      </c>
      <c r="W32" s="36">
        <f t="shared" si="18"/>
        <v>43</v>
      </c>
      <c r="X32" s="36">
        <f t="shared" si="18"/>
        <v>31</v>
      </c>
      <c r="Y32" s="36">
        <f t="shared" si="18"/>
        <v>22</v>
      </c>
      <c r="Z32" s="36">
        <f t="shared" si="18"/>
        <v>17</v>
      </c>
      <c r="AA32" s="36">
        <f t="shared" si="18"/>
        <v>6</v>
      </c>
      <c r="AB32" s="36">
        <f t="shared" si="18"/>
        <v>1</v>
      </c>
      <c r="AC32" s="36">
        <f t="shared" si="18"/>
        <v>0</v>
      </c>
      <c r="AD32" s="36">
        <f t="shared" si="18"/>
        <v>0</v>
      </c>
      <c r="AE32" s="29" t="s">
        <v>237</v>
      </c>
    </row>
    <row r="33" spans="1:31" ht="28.5" customHeight="1">
      <c r="A33" s="14"/>
      <c r="B33" s="4"/>
      <c r="C33" s="13" t="s">
        <v>33</v>
      </c>
      <c r="D33" s="23">
        <f t="shared" si="4"/>
        <v>96</v>
      </c>
      <c r="E33" s="44">
        <v>0</v>
      </c>
      <c r="F33" s="36">
        <f>SUM(F34:F35)</f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 t="s">
        <v>262</v>
      </c>
      <c r="N33" s="31">
        <v>0</v>
      </c>
      <c r="O33" s="21" t="s">
        <v>262</v>
      </c>
      <c r="P33" s="21">
        <v>1</v>
      </c>
      <c r="Q33" s="21">
        <v>1</v>
      </c>
      <c r="R33" s="21">
        <v>5</v>
      </c>
      <c r="S33" s="21">
        <v>4</v>
      </c>
      <c r="T33" s="21">
        <v>12</v>
      </c>
      <c r="U33" s="21">
        <v>4</v>
      </c>
      <c r="V33" s="21">
        <v>16</v>
      </c>
      <c r="W33" s="21">
        <v>25</v>
      </c>
      <c r="X33" s="21">
        <v>14</v>
      </c>
      <c r="Y33" s="21">
        <v>9</v>
      </c>
      <c r="Z33" s="21">
        <v>5</v>
      </c>
      <c r="AA33" s="21" t="s">
        <v>262</v>
      </c>
      <c r="AB33" s="21" t="s">
        <v>262</v>
      </c>
      <c r="AC33" s="31" t="s">
        <v>262</v>
      </c>
      <c r="AD33" s="21" t="s">
        <v>262</v>
      </c>
      <c r="AE33" s="29" t="s">
        <v>237</v>
      </c>
    </row>
    <row r="34" spans="1:31" ht="28.5" customHeight="1">
      <c r="A34" s="14"/>
      <c r="B34" s="4"/>
      <c r="C34" s="13" t="s">
        <v>34</v>
      </c>
      <c r="D34" s="23">
        <f t="shared" si="4"/>
        <v>84</v>
      </c>
      <c r="E34" s="44">
        <v>0</v>
      </c>
      <c r="F34" s="36">
        <f>SUM(F35:F36)</f>
        <v>0</v>
      </c>
      <c r="G34" s="36">
        <v>0</v>
      </c>
      <c r="H34" s="36">
        <v>1</v>
      </c>
      <c r="I34" s="36">
        <v>0</v>
      </c>
      <c r="J34" s="36">
        <v>1</v>
      </c>
      <c r="K34" s="36">
        <v>0</v>
      </c>
      <c r="L34" s="36">
        <v>0</v>
      </c>
      <c r="M34" s="29">
        <v>1</v>
      </c>
      <c r="N34" s="36" t="s">
        <v>262</v>
      </c>
      <c r="O34" s="36" t="s">
        <v>262</v>
      </c>
      <c r="P34" s="36">
        <v>1</v>
      </c>
      <c r="Q34" s="45">
        <v>1</v>
      </c>
      <c r="R34" s="31">
        <v>2</v>
      </c>
      <c r="S34" s="21">
        <v>1</v>
      </c>
      <c r="T34" s="21" t="s">
        <v>262</v>
      </c>
      <c r="U34" s="21">
        <v>5</v>
      </c>
      <c r="V34" s="21">
        <v>5</v>
      </c>
      <c r="W34" s="21">
        <v>18</v>
      </c>
      <c r="X34" s="21">
        <v>17</v>
      </c>
      <c r="Y34" s="21">
        <v>13</v>
      </c>
      <c r="Z34" s="21">
        <v>12</v>
      </c>
      <c r="AA34" s="21">
        <v>6</v>
      </c>
      <c r="AB34" s="21">
        <v>1</v>
      </c>
      <c r="AC34" s="21" t="s">
        <v>262</v>
      </c>
      <c r="AD34" s="21" t="s">
        <v>262</v>
      </c>
      <c r="AE34" s="29" t="s">
        <v>262</v>
      </c>
    </row>
    <row r="35" spans="1:31" ht="15" customHeight="1">
      <c r="A35" s="14"/>
      <c r="B35" s="4"/>
      <c r="C35" s="13"/>
      <c r="D35" s="23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9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9"/>
    </row>
    <row r="36" spans="1:31" ht="28.5" customHeight="1">
      <c r="A36" s="14" t="s">
        <v>42</v>
      </c>
      <c r="B36" s="4" t="s">
        <v>278</v>
      </c>
      <c r="C36" s="13" t="s">
        <v>3</v>
      </c>
      <c r="D36" s="23">
        <f t="shared" si="4"/>
        <v>22</v>
      </c>
      <c r="E36" s="44">
        <f aca="true" t="shared" si="19" ref="E36:AA36">SUM(E37:E38)</f>
        <v>0</v>
      </c>
      <c r="F36" s="36">
        <f t="shared" si="19"/>
        <v>0</v>
      </c>
      <c r="G36" s="36">
        <f t="shared" si="19"/>
        <v>0</v>
      </c>
      <c r="H36" s="36">
        <f t="shared" si="19"/>
        <v>0</v>
      </c>
      <c r="I36" s="36">
        <f t="shared" si="19"/>
        <v>0</v>
      </c>
      <c r="J36" s="36">
        <f t="shared" si="19"/>
        <v>0</v>
      </c>
      <c r="K36" s="36">
        <f t="shared" si="19"/>
        <v>0</v>
      </c>
      <c r="L36" s="36">
        <f t="shared" si="19"/>
        <v>0</v>
      </c>
      <c r="M36" s="36">
        <f t="shared" si="19"/>
        <v>0</v>
      </c>
      <c r="N36" s="36">
        <f t="shared" si="19"/>
        <v>0</v>
      </c>
      <c r="O36" s="36">
        <f t="shared" si="19"/>
        <v>0</v>
      </c>
      <c r="P36" s="36">
        <f t="shared" si="19"/>
        <v>0</v>
      </c>
      <c r="Q36" s="36">
        <f t="shared" si="19"/>
        <v>0</v>
      </c>
      <c r="R36" s="36">
        <f t="shared" si="19"/>
        <v>0</v>
      </c>
      <c r="S36" s="36">
        <f t="shared" si="19"/>
        <v>2</v>
      </c>
      <c r="T36" s="36">
        <f t="shared" si="19"/>
        <v>4</v>
      </c>
      <c r="U36" s="36">
        <f t="shared" si="19"/>
        <v>4</v>
      </c>
      <c r="V36" s="36">
        <f t="shared" si="19"/>
        <v>2</v>
      </c>
      <c r="W36" s="36">
        <f t="shared" si="19"/>
        <v>1</v>
      </c>
      <c r="X36" s="36">
        <f t="shared" si="19"/>
        <v>7</v>
      </c>
      <c r="Y36" s="36">
        <f t="shared" si="19"/>
        <v>0</v>
      </c>
      <c r="Z36" s="36">
        <f t="shared" si="19"/>
        <v>0</v>
      </c>
      <c r="AA36" s="36">
        <f t="shared" si="19"/>
        <v>2</v>
      </c>
      <c r="AB36" s="36">
        <f>SUM(AB37:AB38)</f>
        <v>0</v>
      </c>
      <c r="AC36" s="36">
        <f>SUM(AC37:AC38)</f>
        <v>0</v>
      </c>
      <c r="AD36" s="36">
        <f>SUM(AD37:AD38)</f>
        <v>0</v>
      </c>
      <c r="AE36" s="36">
        <f>SUM(AE37:AE38)</f>
        <v>0</v>
      </c>
    </row>
    <row r="37" spans="1:31" ht="28.5" customHeight="1">
      <c r="A37" s="14"/>
      <c r="B37" s="4" t="s">
        <v>279</v>
      </c>
      <c r="C37" s="13" t="s">
        <v>33</v>
      </c>
      <c r="D37" s="23">
        <f t="shared" si="4"/>
        <v>13</v>
      </c>
      <c r="E37" s="44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1" t="s">
        <v>262</v>
      </c>
      <c r="S37" s="21">
        <v>1</v>
      </c>
      <c r="T37" s="21">
        <v>4</v>
      </c>
      <c r="U37" s="21">
        <v>3</v>
      </c>
      <c r="V37" s="31">
        <v>1</v>
      </c>
      <c r="W37" s="21">
        <v>1</v>
      </c>
      <c r="X37" s="31">
        <v>3</v>
      </c>
      <c r="Y37" s="21" t="s">
        <v>262</v>
      </c>
      <c r="Z37" s="21" t="s">
        <v>262</v>
      </c>
      <c r="AA37" s="36" t="s">
        <v>262</v>
      </c>
      <c r="AB37" s="36" t="s">
        <v>262</v>
      </c>
      <c r="AC37" s="36" t="s">
        <v>262</v>
      </c>
      <c r="AD37" s="36" t="s">
        <v>262</v>
      </c>
      <c r="AE37" s="36" t="s">
        <v>262</v>
      </c>
    </row>
    <row r="38" spans="1:31" ht="28.5" customHeight="1">
      <c r="A38" s="14"/>
      <c r="B38" s="4"/>
      <c r="C38" s="13" t="s">
        <v>34</v>
      </c>
      <c r="D38" s="23">
        <f t="shared" si="4"/>
        <v>9</v>
      </c>
      <c r="E38" s="44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 t="s">
        <v>262</v>
      </c>
      <c r="R38" s="31" t="s">
        <v>262</v>
      </c>
      <c r="S38" s="21">
        <v>1</v>
      </c>
      <c r="T38" s="31" t="s">
        <v>262</v>
      </c>
      <c r="U38" s="21">
        <v>1</v>
      </c>
      <c r="V38" s="21">
        <v>1</v>
      </c>
      <c r="W38" s="21" t="s">
        <v>262</v>
      </c>
      <c r="X38" s="21">
        <v>4</v>
      </c>
      <c r="Y38" s="21" t="s">
        <v>262</v>
      </c>
      <c r="Z38" s="21" t="s">
        <v>262</v>
      </c>
      <c r="AA38" s="21">
        <v>2</v>
      </c>
      <c r="AB38" s="36" t="s">
        <v>262</v>
      </c>
      <c r="AC38" s="36">
        <v>0</v>
      </c>
      <c r="AD38" s="36">
        <v>0</v>
      </c>
      <c r="AE38" s="29" t="s">
        <v>237</v>
      </c>
    </row>
    <row r="39" spans="1:31" ht="15" customHeight="1">
      <c r="A39" s="14"/>
      <c r="B39" s="4"/>
      <c r="C39" s="13"/>
      <c r="D39" s="23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9"/>
    </row>
    <row r="40" spans="1:31" ht="28.5" customHeight="1">
      <c r="A40" s="14" t="s">
        <v>43</v>
      </c>
      <c r="B40" s="4" t="s">
        <v>280</v>
      </c>
      <c r="C40" s="13" t="s">
        <v>3</v>
      </c>
      <c r="D40" s="23">
        <f>SUM(J40:AE40)</f>
        <v>144</v>
      </c>
      <c r="E40" s="44">
        <f aca="true" t="shared" si="20" ref="E40:AA40">SUM(E41:E42)</f>
        <v>0</v>
      </c>
      <c r="F40" s="36">
        <f t="shared" si="20"/>
        <v>0</v>
      </c>
      <c r="G40" s="36">
        <f t="shared" si="20"/>
        <v>0</v>
      </c>
      <c r="H40" s="36">
        <f t="shared" si="20"/>
        <v>0</v>
      </c>
      <c r="I40" s="36">
        <f t="shared" si="20"/>
        <v>0</v>
      </c>
      <c r="J40" s="36">
        <f t="shared" si="20"/>
        <v>0</v>
      </c>
      <c r="K40" s="36">
        <f t="shared" si="20"/>
        <v>0</v>
      </c>
      <c r="L40" s="36">
        <f t="shared" si="20"/>
        <v>0</v>
      </c>
      <c r="M40" s="36">
        <f t="shared" si="20"/>
        <v>0</v>
      </c>
      <c r="N40" s="36">
        <f t="shared" si="20"/>
        <v>0</v>
      </c>
      <c r="O40" s="36">
        <f t="shared" si="20"/>
        <v>0</v>
      </c>
      <c r="P40" s="36">
        <f t="shared" si="20"/>
        <v>2</v>
      </c>
      <c r="Q40" s="36">
        <f t="shared" si="20"/>
        <v>1</v>
      </c>
      <c r="R40" s="36">
        <f t="shared" si="20"/>
        <v>5</v>
      </c>
      <c r="S40" s="36">
        <f t="shared" si="20"/>
        <v>3</v>
      </c>
      <c r="T40" s="36">
        <f t="shared" si="20"/>
        <v>7</v>
      </c>
      <c r="U40" s="36">
        <f t="shared" si="20"/>
        <v>5</v>
      </c>
      <c r="V40" s="36">
        <f t="shared" si="20"/>
        <v>18</v>
      </c>
      <c r="W40" s="36">
        <f t="shared" si="20"/>
        <v>39</v>
      </c>
      <c r="X40" s="36">
        <f t="shared" si="20"/>
        <v>24</v>
      </c>
      <c r="Y40" s="36">
        <f t="shared" si="20"/>
        <v>19</v>
      </c>
      <c r="Z40" s="36">
        <f t="shared" si="20"/>
        <v>16</v>
      </c>
      <c r="AA40" s="36">
        <f t="shared" si="20"/>
        <v>4</v>
      </c>
      <c r="AB40" s="36">
        <f>SUM(AB41:AB42)</f>
        <v>1</v>
      </c>
      <c r="AC40" s="36">
        <f>SUM(AC41:AC42)</f>
        <v>0</v>
      </c>
      <c r="AD40" s="36">
        <f>SUM(AD41:AD42)</f>
        <v>0</v>
      </c>
      <c r="AE40" s="36">
        <f>SUM(AE41:AE42)</f>
        <v>0</v>
      </c>
    </row>
    <row r="41" spans="1:31" ht="28.5" customHeight="1">
      <c r="A41" s="14"/>
      <c r="B41" s="4" t="s">
        <v>281</v>
      </c>
      <c r="C41" s="13" t="s">
        <v>33</v>
      </c>
      <c r="D41" s="23">
        <f>SUM(J41:AE41)</f>
        <v>78</v>
      </c>
      <c r="E41" s="44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1</v>
      </c>
      <c r="Q41" s="36">
        <v>1</v>
      </c>
      <c r="R41" s="31">
        <v>5</v>
      </c>
      <c r="S41" s="21">
        <v>3</v>
      </c>
      <c r="T41" s="21">
        <v>7</v>
      </c>
      <c r="U41" s="21">
        <v>1</v>
      </c>
      <c r="V41" s="31">
        <v>14</v>
      </c>
      <c r="W41" s="21">
        <v>22</v>
      </c>
      <c r="X41" s="31">
        <v>11</v>
      </c>
      <c r="Y41" s="21">
        <v>8</v>
      </c>
      <c r="Z41" s="21">
        <v>5</v>
      </c>
      <c r="AA41" s="36" t="s">
        <v>262</v>
      </c>
      <c r="AB41" s="36" t="s">
        <v>262</v>
      </c>
      <c r="AC41" s="36" t="s">
        <v>262</v>
      </c>
      <c r="AD41" s="36" t="s">
        <v>262</v>
      </c>
      <c r="AE41" s="36" t="s">
        <v>262</v>
      </c>
    </row>
    <row r="42" spans="1:31" ht="28.5" customHeight="1">
      <c r="A42" s="14"/>
      <c r="B42" s="4"/>
      <c r="C42" s="13" t="s">
        <v>34</v>
      </c>
      <c r="D42" s="23">
        <f>SUM(J42:AE42)</f>
        <v>66</v>
      </c>
      <c r="E42" s="44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1</v>
      </c>
      <c r="Q42" s="36" t="s">
        <v>262</v>
      </c>
      <c r="R42" s="31" t="s">
        <v>262</v>
      </c>
      <c r="S42" s="21" t="s">
        <v>262</v>
      </c>
      <c r="T42" s="31" t="s">
        <v>262</v>
      </c>
      <c r="U42" s="21">
        <v>4</v>
      </c>
      <c r="V42" s="21">
        <v>4</v>
      </c>
      <c r="W42" s="21">
        <v>17</v>
      </c>
      <c r="X42" s="21">
        <v>13</v>
      </c>
      <c r="Y42" s="21">
        <v>11</v>
      </c>
      <c r="Z42" s="21">
        <v>11</v>
      </c>
      <c r="AA42" s="21">
        <v>4</v>
      </c>
      <c r="AB42" s="36">
        <v>1</v>
      </c>
      <c r="AC42" s="36">
        <v>0</v>
      </c>
      <c r="AD42" s="36">
        <v>0</v>
      </c>
      <c r="AE42" s="29" t="s">
        <v>237</v>
      </c>
    </row>
    <row r="43" spans="1:31" ht="15" customHeight="1">
      <c r="A43" s="14"/>
      <c r="B43" s="4"/>
      <c r="C43" s="13"/>
      <c r="D43" s="23"/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9"/>
    </row>
    <row r="44" spans="1:31" ht="28.5" customHeight="1">
      <c r="A44" s="14" t="s">
        <v>44</v>
      </c>
      <c r="B44" s="4" t="s">
        <v>282</v>
      </c>
      <c r="C44" s="13" t="s">
        <v>3</v>
      </c>
      <c r="D44" s="23">
        <f t="shared" si="4"/>
        <v>14</v>
      </c>
      <c r="E44" s="44">
        <f aca="true" t="shared" si="21" ref="E44:P44">SUM(E45:E46)</f>
        <v>0</v>
      </c>
      <c r="F44" s="36">
        <f t="shared" si="21"/>
        <v>0</v>
      </c>
      <c r="G44" s="36">
        <f t="shared" si="21"/>
        <v>0</v>
      </c>
      <c r="H44" s="36">
        <f t="shared" si="21"/>
        <v>1</v>
      </c>
      <c r="I44" s="36">
        <f t="shared" si="21"/>
        <v>0</v>
      </c>
      <c r="J44" s="36">
        <f t="shared" si="21"/>
        <v>1</v>
      </c>
      <c r="K44" s="36">
        <f t="shared" si="21"/>
        <v>0</v>
      </c>
      <c r="L44" s="36">
        <f t="shared" si="21"/>
        <v>0</v>
      </c>
      <c r="M44" s="36">
        <f t="shared" si="21"/>
        <v>1</v>
      </c>
      <c r="N44" s="36">
        <f t="shared" si="21"/>
        <v>0</v>
      </c>
      <c r="O44" s="36">
        <f t="shared" si="21"/>
        <v>0</v>
      </c>
      <c r="P44" s="36">
        <f t="shared" si="21"/>
        <v>0</v>
      </c>
      <c r="Q44" s="21">
        <f>Q45+Q46</f>
        <v>1</v>
      </c>
      <c r="R44" s="36">
        <f aca="true" t="shared" si="22" ref="R44:Y44">SUM(R45:R46)</f>
        <v>2</v>
      </c>
      <c r="S44" s="36">
        <f t="shared" si="22"/>
        <v>0</v>
      </c>
      <c r="T44" s="36">
        <f t="shared" si="22"/>
        <v>1</v>
      </c>
      <c r="U44" s="36">
        <f t="shared" si="22"/>
        <v>0</v>
      </c>
      <c r="V44" s="36">
        <f t="shared" si="22"/>
        <v>1</v>
      </c>
      <c r="W44" s="36">
        <f t="shared" si="22"/>
        <v>3</v>
      </c>
      <c r="X44" s="36">
        <f t="shared" si="22"/>
        <v>0</v>
      </c>
      <c r="Y44" s="36">
        <f t="shared" si="22"/>
        <v>3</v>
      </c>
      <c r="Z44" s="21">
        <f>Z45+Z46</f>
        <v>1</v>
      </c>
      <c r="AA44" s="36">
        <f>SUM(AA45:AA46)</f>
        <v>0</v>
      </c>
      <c r="AB44" s="36">
        <f>SUM(AB45:AB46)</f>
        <v>0</v>
      </c>
      <c r="AC44" s="36">
        <f>SUM(AC45:AC46)</f>
        <v>0</v>
      </c>
      <c r="AD44" s="36">
        <f>SUM(AD45:AD46)</f>
        <v>0</v>
      </c>
      <c r="AE44" s="36">
        <f>SUM(AE45:AE46)</f>
        <v>0</v>
      </c>
    </row>
    <row r="45" spans="1:31" ht="28.5" customHeight="1">
      <c r="A45" s="14"/>
      <c r="B45" s="4" t="s">
        <v>283</v>
      </c>
      <c r="C45" s="13" t="s">
        <v>33</v>
      </c>
      <c r="D45" s="23">
        <f t="shared" si="4"/>
        <v>5</v>
      </c>
      <c r="E45" s="44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 t="s">
        <v>262</v>
      </c>
      <c r="N45" s="36">
        <v>0</v>
      </c>
      <c r="O45" s="21" t="s">
        <v>262</v>
      </c>
      <c r="P45" s="36">
        <v>0</v>
      </c>
      <c r="Q45" s="21" t="s">
        <v>262</v>
      </c>
      <c r="R45" s="31">
        <v>0</v>
      </c>
      <c r="S45" s="21" t="s">
        <v>262</v>
      </c>
      <c r="T45" s="21">
        <v>1</v>
      </c>
      <c r="U45" s="21" t="s">
        <v>262</v>
      </c>
      <c r="V45" s="36">
        <v>1</v>
      </c>
      <c r="W45" s="36">
        <v>2</v>
      </c>
      <c r="X45" s="21" t="s">
        <v>262</v>
      </c>
      <c r="Y45" s="36">
        <v>1</v>
      </c>
      <c r="Z45" s="36" t="s">
        <v>262</v>
      </c>
      <c r="AA45" s="36" t="s">
        <v>262</v>
      </c>
      <c r="AB45" s="36" t="s">
        <v>262</v>
      </c>
      <c r="AC45" s="36">
        <v>0</v>
      </c>
      <c r="AD45" s="36">
        <v>0</v>
      </c>
      <c r="AE45" s="21" t="s">
        <v>237</v>
      </c>
    </row>
    <row r="46" spans="1:31" ht="28.5" customHeight="1">
      <c r="A46" s="14"/>
      <c r="B46" s="4"/>
      <c r="C46" s="13" t="s">
        <v>34</v>
      </c>
      <c r="D46" s="23">
        <f t="shared" si="4"/>
        <v>9</v>
      </c>
      <c r="E46" s="44">
        <v>0</v>
      </c>
      <c r="F46" s="36">
        <v>0</v>
      </c>
      <c r="G46" s="36">
        <v>0</v>
      </c>
      <c r="H46" s="36">
        <v>1</v>
      </c>
      <c r="I46" s="36">
        <v>0</v>
      </c>
      <c r="J46" s="36">
        <v>1</v>
      </c>
      <c r="K46" s="36">
        <v>0</v>
      </c>
      <c r="L46" s="36">
        <v>0</v>
      </c>
      <c r="M46" s="36">
        <v>1</v>
      </c>
      <c r="N46" s="36" t="s">
        <v>262</v>
      </c>
      <c r="O46" s="36" t="s">
        <v>262</v>
      </c>
      <c r="P46" s="36">
        <v>0</v>
      </c>
      <c r="Q46" s="36">
        <v>1</v>
      </c>
      <c r="R46" s="31">
        <v>2</v>
      </c>
      <c r="S46" s="21" t="s">
        <v>262</v>
      </c>
      <c r="T46" s="21" t="s">
        <v>262</v>
      </c>
      <c r="U46" s="36">
        <v>0</v>
      </c>
      <c r="V46" s="21" t="s">
        <v>262</v>
      </c>
      <c r="W46" s="21">
        <v>1</v>
      </c>
      <c r="X46" s="36">
        <v>0</v>
      </c>
      <c r="Y46" s="36">
        <v>2</v>
      </c>
      <c r="Z46" s="21">
        <v>1</v>
      </c>
      <c r="AA46" s="36" t="s">
        <v>262</v>
      </c>
      <c r="AB46" s="36">
        <v>0</v>
      </c>
      <c r="AC46" s="36">
        <v>0</v>
      </c>
      <c r="AD46" s="21" t="s">
        <v>237</v>
      </c>
      <c r="AE46" s="21" t="s">
        <v>237</v>
      </c>
    </row>
    <row r="47" spans="1:31" ht="15" customHeight="1">
      <c r="A47" s="14"/>
      <c r="B47" s="4"/>
      <c r="C47" s="13"/>
      <c r="D47" s="23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8" spans="1:31" ht="28.5" customHeight="1">
      <c r="A48" s="14" t="s">
        <v>45</v>
      </c>
      <c r="B48" s="4" t="s">
        <v>254</v>
      </c>
      <c r="C48" s="13" t="s">
        <v>3</v>
      </c>
      <c r="D48" s="23">
        <f t="shared" si="4"/>
        <v>4</v>
      </c>
      <c r="E48" s="44">
        <f aca="true" t="shared" si="23" ref="E48:R48">SUM(E49:E50)</f>
        <v>0</v>
      </c>
      <c r="F48" s="36">
        <f t="shared" si="23"/>
        <v>0</v>
      </c>
      <c r="G48" s="36">
        <f t="shared" si="23"/>
        <v>0</v>
      </c>
      <c r="H48" s="36">
        <f t="shared" si="23"/>
        <v>0</v>
      </c>
      <c r="I48" s="36">
        <f t="shared" si="23"/>
        <v>0</v>
      </c>
      <c r="J48" s="36">
        <f t="shared" si="23"/>
        <v>0</v>
      </c>
      <c r="K48" s="36">
        <f t="shared" si="23"/>
        <v>0</v>
      </c>
      <c r="L48" s="36">
        <f t="shared" si="23"/>
        <v>0</v>
      </c>
      <c r="M48" s="36">
        <f t="shared" si="23"/>
        <v>0</v>
      </c>
      <c r="N48" s="36">
        <f t="shared" si="23"/>
        <v>0</v>
      </c>
      <c r="O48" s="36">
        <f t="shared" si="23"/>
        <v>1</v>
      </c>
      <c r="P48" s="36">
        <f t="shared" si="23"/>
        <v>0</v>
      </c>
      <c r="Q48" s="36">
        <f t="shared" si="23"/>
        <v>1</v>
      </c>
      <c r="R48" s="36">
        <f t="shared" si="23"/>
        <v>0</v>
      </c>
      <c r="S48" s="21">
        <f>S49+S50</f>
        <v>1</v>
      </c>
      <c r="T48" s="21">
        <f>T49+T50</f>
        <v>1</v>
      </c>
      <c r="U48" s="21" t="s">
        <v>262</v>
      </c>
      <c r="V48" s="36">
        <f aca="true" t="shared" si="24" ref="V48:AE48">SUM(V49:V50)</f>
        <v>0</v>
      </c>
      <c r="W48" s="36">
        <f t="shared" si="24"/>
        <v>0</v>
      </c>
      <c r="X48" s="36">
        <f t="shared" si="24"/>
        <v>0</v>
      </c>
      <c r="Y48" s="36">
        <f t="shared" si="24"/>
        <v>0</v>
      </c>
      <c r="Z48" s="36">
        <f t="shared" si="24"/>
        <v>0</v>
      </c>
      <c r="AA48" s="36">
        <f t="shared" si="24"/>
        <v>0</v>
      </c>
      <c r="AB48" s="36">
        <f t="shared" si="24"/>
        <v>0</v>
      </c>
      <c r="AC48" s="36">
        <f t="shared" si="24"/>
        <v>0</v>
      </c>
      <c r="AD48" s="36">
        <f t="shared" si="24"/>
        <v>0</v>
      </c>
      <c r="AE48" s="36">
        <f t="shared" si="24"/>
        <v>0</v>
      </c>
    </row>
    <row r="49" spans="1:31" ht="28.5" customHeight="1">
      <c r="A49" s="14"/>
      <c r="B49" s="4" t="s">
        <v>255</v>
      </c>
      <c r="C49" s="13" t="s">
        <v>33</v>
      </c>
      <c r="D49" s="23">
        <f t="shared" si="4"/>
        <v>4</v>
      </c>
      <c r="E49" s="44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1</v>
      </c>
      <c r="P49" s="36" t="s">
        <v>262</v>
      </c>
      <c r="Q49" s="36">
        <v>1</v>
      </c>
      <c r="R49" s="36" t="s">
        <v>262</v>
      </c>
      <c r="S49" s="21">
        <v>1</v>
      </c>
      <c r="T49" s="21">
        <v>1</v>
      </c>
      <c r="U49" s="21" t="s">
        <v>262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21" t="s">
        <v>237</v>
      </c>
    </row>
    <row r="50" spans="1:31" ht="28.5" customHeight="1">
      <c r="A50" s="14"/>
      <c r="B50" s="4"/>
      <c r="C50" s="13" t="s">
        <v>34</v>
      </c>
      <c r="D50" s="23" t="s">
        <v>262</v>
      </c>
      <c r="E50" s="44">
        <v>0</v>
      </c>
      <c r="F50" s="36" t="s">
        <v>262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 t="s">
        <v>262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21" t="s">
        <v>237</v>
      </c>
    </row>
    <row r="51" spans="1:31" ht="15" customHeight="1">
      <c r="A51" s="14"/>
      <c r="B51" s="4"/>
      <c r="C51" s="13"/>
      <c r="D51" s="23"/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spans="1:31" ht="28.5" customHeight="1">
      <c r="A52" s="14" t="s">
        <v>46</v>
      </c>
      <c r="B52" s="4" t="s">
        <v>256</v>
      </c>
      <c r="C52" s="13" t="s">
        <v>3</v>
      </c>
      <c r="D52" s="23">
        <f t="shared" si="4"/>
        <v>164</v>
      </c>
      <c r="E52" s="43">
        <f>E53+E54</f>
        <v>3</v>
      </c>
      <c r="F52" s="36">
        <f aca="true" t="shared" si="25" ref="F52:Q52">SUM(F53:F54)</f>
        <v>1</v>
      </c>
      <c r="G52" s="36">
        <f t="shared" si="25"/>
        <v>0</v>
      </c>
      <c r="H52" s="36">
        <f t="shared" si="25"/>
        <v>0</v>
      </c>
      <c r="I52" s="36">
        <f t="shared" si="25"/>
        <v>0</v>
      </c>
      <c r="J52" s="36">
        <f t="shared" si="25"/>
        <v>4</v>
      </c>
      <c r="K52" s="36">
        <f t="shared" si="25"/>
        <v>1</v>
      </c>
      <c r="L52" s="36">
        <f t="shared" si="25"/>
        <v>0</v>
      </c>
      <c r="M52" s="36">
        <f t="shared" si="25"/>
        <v>1</v>
      </c>
      <c r="N52" s="36">
        <f t="shared" si="25"/>
        <v>2</v>
      </c>
      <c r="O52" s="36">
        <f t="shared" si="25"/>
        <v>2</v>
      </c>
      <c r="P52" s="36">
        <f t="shared" si="25"/>
        <v>2</v>
      </c>
      <c r="Q52" s="36">
        <f t="shared" si="25"/>
        <v>1</v>
      </c>
      <c r="R52" s="21" t="s">
        <v>262</v>
      </c>
      <c r="S52" s="21" t="s">
        <v>262</v>
      </c>
      <c r="T52" s="21">
        <f aca="true" t="shared" si="26" ref="T52:AC52">T53+T54</f>
        <v>3</v>
      </c>
      <c r="U52" s="21">
        <f t="shared" si="26"/>
        <v>5</v>
      </c>
      <c r="V52" s="21">
        <f t="shared" si="26"/>
        <v>9</v>
      </c>
      <c r="W52" s="21">
        <f t="shared" si="26"/>
        <v>16</v>
      </c>
      <c r="X52" s="21">
        <f t="shared" si="26"/>
        <v>21</v>
      </c>
      <c r="Y52" s="21">
        <f t="shared" si="26"/>
        <v>34</v>
      </c>
      <c r="Z52" s="21">
        <f t="shared" si="26"/>
        <v>36</v>
      </c>
      <c r="AA52" s="21">
        <f t="shared" si="26"/>
        <v>15</v>
      </c>
      <c r="AB52" s="21">
        <f t="shared" si="26"/>
        <v>11</v>
      </c>
      <c r="AC52" s="21">
        <f t="shared" si="26"/>
        <v>1</v>
      </c>
      <c r="AD52" s="36">
        <f>SUM(AD53:AD54)</f>
        <v>0</v>
      </c>
      <c r="AE52" s="36">
        <f>SUM(AE53:AE54)</f>
        <v>0</v>
      </c>
    </row>
    <row r="53" spans="1:31" ht="28.5" customHeight="1">
      <c r="A53" s="14"/>
      <c r="B53" s="4" t="s">
        <v>257</v>
      </c>
      <c r="C53" s="13" t="s">
        <v>33</v>
      </c>
      <c r="D53" s="23">
        <f t="shared" si="4"/>
        <v>108</v>
      </c>
      <c r="E53" s="43">
        <v>1</v>
      </c>
      <c r="F53" s="36" t="s">
        <v>262</v>
      </c>
      <c r="G53" s="36">
        <v>0</v>
      </c>
      <c r="H53" s="36">
        <v>0</v>
      </c>
      <c r="I53" s="36">
        <v>0</v>
      </c>
      <c r="J53" s="21">
        <v>1</v>
      </c>
      <c r="K53" s="21">
        <v>1</v>
      </c>
      <c r="L53" s="21" t="s">
        <v>262</v>
      </c>
      <c r="M53" s="36">
        <v>1</v>
      </c>
      <c r="N53" s="36">
        <v>2</v>
      </c>
      <c r="O53" s="21">
        <v>1</v>
      </c>
      <c r="P53" s="21">
        <v>2</v>
      </c>
      <c r="Q53" s="21" t="s">
        <v>262</v>
      </c>
      <c r="R53" s="21" t="s">
        <v>262</v>
      </c>
      <c r="S53" s="29" t="s">
        <v>262</v>
      </c>
      <c r="T53" s="21">
        <v>3</v>
      </c>
      <c r="U53" s="21">
        <v>4</v>
      </c>
      <c r="V53" s="21">
        <v>5</v>
      </c>
      <c r="W53" s="21">
        <v>11</v>
      </c>
      <c r="X53" s="21">
        <v>16</v>
      </c>
      <c r="Y53" s="21">
        <v>23</v>
      </c>
      <c r="Z53" s="21">
        <v>24</v>
      </c>
      <c r="AA53" s="21">
        <v>8</v>
      </c>
      <c r="AB53" s="21">
        <v>5</v>
      </c>
      <c r="AC53" s="31">
        <v>1</v>
      </c>
      <c r="AD53" s="21" t="s">
        <v>262</v>
      </c>
      <c r="AE53" s="29" t="s">
        <v>262</v>
      </c>
    </row>
    <row r="54" spans="1:31" ht="28.5" customHeight="1">
      <c r="A54" s="14"/>
      <c r="B54" s="4"/>
      <c r="C54" s="13" t="s">
        <v>34</v>
      </c>
      <c r="D54" s="23">
        <f t="shared" si="4"/>
        <v>56</v>
      </c>
      <c r="E54" s="43">
        <v>2</v>
      </c>
      <c r="F54" s="36">
        <v>1</v>
      </c>
      <c r="G54" s="36">
        <v>0</v>
      </c>
      <c r="H54" s="36">
        <v>0</v>
      </c>
      <c r="I54" s="21" t="s">
        <v>262</v>
      </c>
      <c r="J54" s="21">
        <v>3</v>
      </c>
      <c r="K54" s="36">
        <v>0</v>
      </c>
      <c r="L54" s="31">
        <v>0</v>
      </c>
      <c r="M54" s="21" t="s">
        <v>262</v>
      </c>
      <c r="N54" s="21" t="s">
        <v>262</v>
      </c>
      <c r="O54" s="31">
        <v>1</v>
      </c>
      <c r="P54" s="21" t="s">
        <v>262</v>
      </c>
      <c r="Q54" s="36">
        <v>1</v>
      </c>
      <c r="R54" s="31" t="s">
        <v>262</v>
      </c>
      <c r="S54" s="21" t="s">
        <v>262</v>
      </c>
      <c r="T54" s="21" t="s">
        <v>262</v>
      </c>
      <c r="U54" s="21">
        <v>1</v>
      </c>
      <c r="V54" s="21">
        <v>4</v>
      </c>
      <c r="W54" s="21">
        <v>5</v>
      </c>
      <c r="X54" s="21">
        <v>5</v>
      </c>
      <c r="Y54" s="21">
        <v>11</v>
      </c>
      <c r="Z54" s="21">
        <v>12</v>
      </c>
      <c r="AA54" s="21">
        <v>7</v>
      </c>
      <c r="AB54" s="21">
        <v>6</v>
      </c>
      <c r="AC54" s="21" t="s">
        <v>262</v>
      </c>
      <c r="AD54" s="21" t="s">
        <v>237</v>
      </c>
      <c r="AE54" s="29" t="s">
        <v>237</v>
      </c>
    </row>
    <row r="55" spans="1:31" ht="15" customHeight="1">
      <c r="A55" s="14"/>
      <c r="B55" s="4"/>
      <c r="C55" s="13"/>
      <c r="D55" s="23"/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9"/>
    </row>
    <row r="56" spans="1:31" ht="28.5" customHeight="1">
      <c r="A56" s="14" t="s">
        <v>47</v>
      </c>
      <c r="B56" s="4" t="s">
        <v>285</v>
      </c>
      <c r="C56" s="13" t="s">
        <v>3</v>
      </c>
      <c r="D56" s="23">
        <f t="shared" si="4"/>
        <v>12365</v>
      </c>
      <c r="E56" s="43">
        <f>E57+E58</f>
        <v>5</v>
      </c>
      <c r="F56" s="36">
        <f>SUM(F57:F58)</f>
        <v>2</v>
      </c>
      <c r="G56" s="21">
        <f aca="true" t="shared" si="27" ref="G56:AA56">G57+G58</f>
        <v>2</v>
      </c>
      <c r="H56" s="21" t="s">
        <v>262</v>
      </c>
      <c r="I56" s="21">
        <f t="shared" si="27"/>
        <v>2</v>
      </c>
      <c r="J56" s="21">
        <f t="shared" si="27"/>
        <v>11</v>
      </c>
      <c r="K56" s="21">
        <f t="shared" si="27"/>
        <v>4</v>
      </c>
      <c r="L56" s="21">
        <f t="shared" si="27"/>
        <v>5</v>
      </c>
      <c r="M56" s="21">
        <f t="shared" si="27"/>
        <v>8</v>
      </c>
      <c r="N56" s="21">
        <f t="shared" si="27"/>
        <v>17</v>
      </c>
      <c r="O56" s="21">
        <f t="shared" si="27"/>
        <v>33</v>
      </c>
      <c r="P56" s="21">
        <f t="shared" si="27"/>
        <v>53</v>
      </c>
      <c r="Q56" s="21">
        <f t="shared" si="27"/>
        <v>81</v>
      </c>
      <c r="R56" s="21">
        <f t="shared" si="27"/>
        <v>161</v>
      </c>
      <c r="S56" s="21">
        <f t="shared" si="27"/>
        <v>372</v>
      </c>
      <c r="T56" s="21">
        <f t="shared" si="27"/>
        <v>724</v>
      </c>
      <c r="U56" s="21">
        <f t="shared" si="27"/>
        <v>1049</v>
      </c>
      <c r="V56" s="21">
        <f t="shared" si="27"/>
        <v>1337</v>
      </c>
      <c r="W56" s="21">
        <f t="shared" si="27"/>
        <v>1769</v>
      </c>
      <c r="X56" s="21">
        <f t="shared" si="27"/>
        <v>1965</v>
      </c>
      <c r="Y56" s="21">
        <f t="shared" si="27"/>
        <v>1759</v>
      </c>
      <c r="Z56" s="21">
        <f t="shared" si="27"/>
        <v>1408</v>
      </c>
      <c r="AA56" s="21">
        <f t="shared" si="27"/>
        <v>1079</v>
      </c>
      <c r="AB56" s="36">
        <f aca="true" t="shared" si="28" ref="AB56:AD57">AB60+AB150</f>
        <v>423</v>
      </c>
      <c r="AC56" s="36">
        <f t="shared" si="28"/>
        <v>103</v>
      </c>
      <c r="AD56" s="36">
        <v>4</v>
      </c>
      <c r="AE56" s="36">
        <f>SUM(AE57:AE58)</f>
        <v>0</v>
      </c>
    </row>
    <row r="57" spans="1:31" ht="28.5" customHeight="1">
      <c r="A57" s="14"/>
      <c r="B57" s="4"/>
      <c r="C57" s="13" t="s">
        <v>33</v>
      </c>
      <c r="D57" s="23">
        <f t="shared" si="4"/>
        <v>7504</v>
      </c>
      <c r="E57" s="44">
        <f aca="true" t="shared" si="29" ref="E57:AA57">E61+E151</f>
        <v>2</v>
      </c>
      <c r="F57" s="36">
        <f t="shared" si="29"/>
        <v>0</v>
      </c>
      <c r="G57" s="36">
        <f t="shared" si="29"/>
        <v>2</v>
      </c>
      <c r="H57" s="36">
        <f t="shared" si="29"/>
        <v>0</v>
      </c>
      <c r="I57" s="36">
        <f t="shared" si="29"/>
        <v>0</v>
      </c>
      <c r="J57" s="36">
        <f t="shared" si="29"/>
        <v>4</v>
      </c>
      <c r="K57" s="36">
        <f t="shared" si="29"/>
        <v>1</v>
      </c>
      <c r="L57" s="36">
        <f t="shared" si="29"/>
        <v>3</v>
      </c>
      <c r="M57" s="36">
        <f t="shared" si="29"/>
        <v>6</v>
      </c>
      <c r="N57" s="36">
        <f t="shared" si="29"/>
        <v>12</v>
      </c>
      <c r="O57" s="36">
        <f t="shared" si="29"/>
        <v>17</v>
      </c>
      <c r="P57" s="36">
        <f t="shared" si="29"/>
        <v>22</v>
      </c>
      <c r="Q57" s="36">
        <v>36</v>
      </c>
      <c r="R57" s="36">
        <v>76</v>
      </c>
      <c r="S57" s="36">
        <v>170</v>
      </c>
      <c r="T57" s="36">
        <v>398</v>
      </c>
      <c r="U57" s="36">
        <v>655</v>
      </c>
      <c r="V57" s="36">
        <v>911</v>
      </c>
      <c r="W57" s="36">
        <f t="shared" si="29"/>
        <v>1285</v>
      </c>
      <c r="X57" s="36">
        <f t="shared" si="29"/>
        <v>1375</v>
      </c>
      <c r="Y57" s="36">
        <f t="shared" si="29"/>
        <v>1091</v>
      </c>
      <c r="Z57" s="36">
        <f t="shared" si="29"/>
        <v>730</v>
      </c>
      <c r="AA57" s="36">
        <f t="shared" si="29"/>
        <v>514</v>
      </c>
      <c r="AB57" s="36">
        <f t="shared" si="28"/>
        <v>164</v>
      </c>
      <c r="AC57" s="36">
        <f t="shared" si="28"/>
        <v>33</v>
      </c>
      <c r="AD57" s="36">
        <f t="shared" si="28"/>
        <v>1</v>
      </c>
      <c r="AE57" s="36">
        <f>SUM(AE58:AE59)</f>
        <v>0</v>
      </c>
    </row>
    <row r="58" spans="1:31" ht="28.5" customHeight="1">
      <c r="A58" s="14"/>
      <c r="B58" s="4"/>
      <c r="C58" s="13" t="s">
        <v>34</v>
      </c>
      <c r="D58" s="23">
        <f t="shared" si="4"/>
        <v>4861</v>
      </c>
      <c r="E58" s="44">
        <f aca="true" t="shared" si="30" ref="E58:AA58">E62+E152</f>
        <v>3</v>
      </c>
      <c r="F58" s="36">
        <f t="shared" si="30"/>
        <v>2</v>
      </c>
      <c r="G58" s="36">
        <f t="shared" si="30"/>
        <v>0</v>
      </c>
      <c r="H58" s="36">
        <f t="shared" si="30"/>
        <v>0</v>
      </c>
      <c r="I58" s="36">
        <f t="shared" si="30"/>
        <v>2</v>
      </c>
      <c r="J58" s="36">
        <f t="shared" si="30"/>
        <v>7</v>
      </c>
      <c r="K58" s="36">
        <f t="shared" si="30"/>
        <v>3</v>
      </c>
      <c r="L58" s="36">
        <f t="shared" si="30"/>
        <v>2</v>
      </c>
      <c r="M58" s="36">
        <f t="shared" si="30"/>
        <v>2</v>
      </c>
      <c r="N58" s="36">
        <f t="shared" si="30"/>
        <v>5</v>
      </c>
      <c r="O58" s="36">
        <f t="shared" si="30"/>
        <v>16</v>
      </c>
      <c r="P58" s="36">
        <f t="shared" si="30"/>
        <v>31</v>
      </c>
      <c r="Q58" s="36">
        <v>45</v>
      </c>
      <c r="R58" s="36">
        <v>85</v>
      </c>
      <c r="S58" s="36">
        <v>202</v>
      </c>
      <c r="T58" s="36">
        <v>326</v>
      </c>
      <c r="U58" s="36">
        <v>394</v>
      </c>
      <c r="V58" s="36">
        <v>426</v>
      </c>
      <c r="W58" s="36">
        <f t="shared" si="30"/>
        <v>484</v>
      </c>
      <c r="X58" s="36">
        <f t="shared" si="30"/>
        <v>590</v>
      </c>
      <c r="Y58" s="36">
        <f t="shared" si="30"/>
        <v>668</v>
      </c>
      <c r="Z58" s="36">
        <f t="shared" si="30"/>
        <v>678</v>
      </c>
      <c r="AA58" s="36">
        <f t="shared" si="30"/>
        <v>565</v>
      </c>
      <c r="AB58" s="36">
        <f>AB62+AB152</f>
        <v>259</v>
      </c>
      <c r="AC58" s="36">
        <f>AC62+AC152</f>
        <v>70</v>
      </c>
      <c r="AD58" s="21">
        <v>3</v>
      </c>
      <c r="AE58" s="21" t="s">
        <v>237</v>
      </c>
    </row>
    <row r="59" spans="1:31" ht="15" customHeight="1">
      <c r="A59" s="14"/>
      <c r="B59" s="4"/>
      <c r="C59" s="13"/>
      <c r="D59" s="23"/>
      <c r="E59" s="43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31" ht="28.5" customHeight="1">
      <c r="A60" s="14" t="s">
        <v>48</v>
      </c>
      <c r="B60" s="4" t="s">
        <v>49</v>
      </c>
      <c r="C60" s="13" t="s">
        <v>3</v>
      </c>
      <c r="D60" s="23">
        <f t="shared" si="4"/>
        <v>12016</v>
      </c>
      <c r="E60" s="44">
        <f>SUM(E61:E62)</f>
        <v>2</v>
      </c>
      <c r="F60" s="36">
        <f>SUM(F61:F62)</f>
        <v>2</v>
      </c>
      <c r="G60" s="21">
        <f aca="true" t="shared" si="31" ref="G60:AD60">G61+G62</f>
        <v>2</v>
      </c>
      <c r="H60" s="21" t="s">
        <v>262</v>
      </c>
      <c r="I60" s="36">
        <f>SUM(I61:I62)</f>
        <v>0</v>
      </c>
      <c r="J60" s="21">
        <f t="shared" si="31"/>
        <v>6</v>
      </c>
      <c r="K60" s="21">
        <f t="shared" si="31"/>
        <v>4</v>
      </c>
      <c r="L60" s="21">
        <f t="shared" si="31"/>
        <v>4</v>
      </c>
      <c r="M60" s="21">
        <f t="shared" si="31"/>
        <v>8</v>
      </c>
      <c r="N60" s="21">
        <f t="shared" si="31"/>
        <v>15</v>
      </c>
      <c r="O60" s="21">
        <f t="shared" si="31"/>
        <v>28</v>
      </c>
      <c r="P60" s="21">
        <f t="shared" si="31"/>
        <v>50</v>
      </c>
      <c r="Q60" s="21">
        <f t="shared" si="31"/>
        <v>75</v>
      </c>
      <c r="R60" s="21">
        <f t="shared" si="31"/>
        <v>156</v>
      </c>
      <c r="S60" s="21">
        <f t="shared" si="31"/>
        <v>364</v>
      </c>
      <c r="T60" s="21">
        <f t="shared" si="31"/>
        <v>712</v>
      </c>
      <c r="U60" s="21">
        <f t="shared" si="31"/>
        <v>1029</v>
      </c>
      <c r="V60" s="21">
        <f t="shared" si="31"/>
        <v>1310</v>
      </c>
      <c r="W60" s="21">
        <f t="shared" si="31"/>
        <v>1736</v>
      </c>
      <c r="X60" s="21">
        <f t="shared" si="31"/>
        <v>1931</v>
      </c>
      <c r="Y60" s="21">
        <f t="shared" si="31"/>
        <v>1699</v>
      </c>
      <c r="Z60" s="21">
        <f t="shared" si="31"/>
        <v>1358</v>
      </c>
      <c r="AA60" s="21">
        <f t="shared" si="31"/>
        <v>1032</v>
      </c>
      <c r="AB60" s="21">
        <f t="shared" si="31"/>
        <v>401</v>
      </c>
      <c r="AC60" s="21">
        <f t="shared" si="31"/>
        <v>94</v>
      </c>
      <c r="AD60" s="21">
        <f t="shared" si="31"/>
        <v>4</v>
      </c>
      <c r="AE60" s="36">
        <f>SUM(AE61:AE62)</f>
        <v>0</v>
      </c>
    </row>
    <row r="61" spans="1:31" ht="28.5" customHeight="1">
      <c r="A61" s="14"/>
      <c r="B61" s="4"/>
      <c r="C61" s="13" t="s">
        <v>33</v>
      </c>
      <c r="D61" s="23">
        <f t="shared" si="4"/>
        <v>7315</v>
      </c>
      <c r="E61" s="36">
        <v>1</v>
      </c>
      <c r="F61" s="36">
        <f aca="true" t="shared" si="32" ref="F61:I62">F65+F69+F74+F78+F82+F86+F90+F94+F98+F102+F106+F110+F114+F118+F122+F126+F130+F134+F143+F147</f>
        <v>0</v>
      </c>
      <c r="G61" s="36">
        <f t="shared" si="32"/>
        <v>2</v>
      </c>
      <c r="H61" s="36">
        <f t="shared" si="32"/>
        <v>0</v>
      </c>
      <c r="I61" s="36">
        <f t="shared" si="32"/>
        <v>0</v>
      </c>
      <c r="J61" s="36">
        <f aca="true" t="shared" si="33" ref="J61:AD61">J65+J69+J74+J78+J82+J86+J90+J94+J98+J102+J106+J110+J114+J118+J122+J126+J130+J134+J143+J147+J138</f>
        <v>3</v>
      </c>
      <c r="K61" s="36">
        <f t="shared" si="33"/>
        <v>1</v>
      </c>
      <c r="L61" s="36">
        <f t="shared" si="33"/>
        <v>2</v>
      </c>
      <c r="M61" s="36">
        <f t="shared" si="33"/>
        <v>6</v>
      </c>
      <c r="N61" s="36">
        <f t="shared" si="33"/>
        <v>10</v>
      </c>
      <c r="O61" s="36">
        <f t="shared" si="33"/>
        <v>15</v>
      </c>
      <c r="P61" s="36">
        <f t="shared" si="33"/>
        <v>20</v>
      </c>
      <c r="Q61" s="36">
        <f t="shared" si="33"/>
        <v>34</v>
      </c>
      <c r="R61" s="36">
        <f t="shared" si="33"/>
        <v>72</v>
      </c>
      <c r="S61" s="36">
        <f t="shared" si="33"/>
        <v>165</v>
      </c>
      <c r="T61" s="36">
        <f t="shared" si="33"/>
        <v>393</v>
      </c>
      <c r="U61" s="36">
        <f t="shared" si="33"/>
        <v>641</v>
      </c>
      <c r="V61" s="36">
        <f t="shared" si="33"/>
        <v>890</v>
      </c>
      <c r="W61" s="36">
        <f t="shared" si="33"/>
        <v>1261</v>
      </c>
      <c r="X61" s="36">
        <f t="shared" si="33"/>
        <v>1353</v>
      </c>
      <c r="Y61" s="36">
        <f t="shared" si="33"/>
        <v>1053</v>
      </c>
      <c r="Z61" s="36">
        <f t="shared" si="33"/>
        <v>710</v>
      </c>
      <c r="AA61" s="36">
        <f t="shared" si="33"/>
        <v>498</v>
      </c>
      <c r="AB61" s="36">
        <f t="shared" si="33"/>
        <v>158</v>
      </c>
      <c r="AC61" s="36">
        <f t="shared" si="33"/>
        <v>29</v>
      </c>
      <c r="AD61" s="36">
        <f t="shared" si="33"/>
        <v>1</v>
      </c>
      <c r="AE61" s="36">
        <f>SUM(AE62:AE63)</f>
        <v>0</v>
      </c>
    </row>
    <row r="62" spans="1:31" ht="28.5" customHeight="1">
      <c r="A62" s="14"/>
      <c r="B62" s="4"/>
      <c r="C62" s="13" t="s">
        <v>34</v>
      </c>
      <c r="D62" s="23">
        <f t="shared" si="4"/>
        <v>4701</v>
      </c>
      <c r="E62" s="44">
        <f>E66+E70+E75+E79+E83+E87+E91+E95+E99+E103+E107+E111+E115+E119+E123+E127+E131+E135+E139+E144+E148</f>
        <v>1</v>
      </c>
      <c r="F62" s="36">
        <f t="shared" si="32"/>
        <v>2</v>
      </c>
      <c r="G62" s="36">
        <f t="shared" si="32"/>
        <v>0</v>
      </c>
      <c r="H62" s="36">
        <f t="shared" si="32"/>
        <v>0</v>
      </c>
      <c r="I62" s="36">
        <f t="shared" si="32"/>
        <v>0</v>
      </c>
      <c r="J62" s="36">
        <f aca="true" t="shared" si="34" ref="J62:AD62">J66+J70+J75+J79+J83+J87+J91+J95+J99+J103+J107+J111+J115+J119+J123+J127+J131+J135+J144+J148+J139</f>
        <v>3</v>
      </c>
      <c r="K62" s="36">
        <f t="shared" si="34"/>
        <v>3</v>
      </c>
      <c r="L62" s="36">
        <f t="shared" si="34"/>
        <v>2</v>
      </c>
      <c r="M62" s="36">
        <f t="shared" si="34"/>
        <v>2</v>
      </c>
      <c r="N62" s="36">
        <f t="shared" si="34"/>
        <v>5</v>
      </c>
      <c r="O62" s="36">
        <f t="shared" si="34"/>
        <v>13</v>
      </c>
      <c r="P62" s="36">
        <f t="shared" si="34"/>
        <v>30</v>
      </c>
      <c r="Q62" s="36">
        <f t="shared" si="34"/>
        <v>41</v>
      </c>
      <c r="R62" s="36">
        <f t="shared" si="34"/>
        <v>84</v>
      </c>
      <c r="S62" s="36">
        <f t="shared" si="34"/>
        <v>199</v>
      </c>
      <c r="T62" s="36">
        <f t="shared" si="34"/>
        <v>319</v>
      </c>
      <c r="U62" s="36">
        <f t="shared" si="34"/>
        <v>388</v>
      </c>
      <c r="V62" s="36">
        <f t="shared" si="34"/>
        <v>420</v>
      </c>
      <c r="W62" s="36">
        <f t="shared" si="34"/>
        <v>475</v>
      </c>
      <c r="X62" s="36">
        <f t="shared" si="34"/>
        <v>578</v>
      </c>
      <c r="Y62" s="36">
        <f t="shared" si="34"/>
        <v>646</v>
      </c>
      <c r="Z62" s="36">
        <f t="shared" si="34"/>
        <v>648</v>
      </c>
      <c r="AA62" s="36">
        <f t="shared" si="34"/>
        <v>534</v>
      </c>
      <c r="AB62" s="36">
        <f t="shared" si="34"/>
        <v>243</v>
      </c>
      <c r="AC62" s="36">
        <f t="shared" si="34"/>
        <v>65</v>
      </c>
      <c r="AD62" s="36">
        <f t="shared" si="34"/>
        <v>3</v>
      </c>
      <c r="AE62" s="21" t="s">
        <v>237</v>
      </c>
    </row>
    <row r="63" spans="1:31" ht="15" customHeight="1">
      <c r="A63" s="14"/>
      <c r="B63" s="4"/>
      <c r="C63" s="13"/>
      <c r="D63" s="23"/>
      <c r="E63" s="43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</row>
    <row r="64" spans="1:31" ht="28.5" customHeight="1">
      <c r="A64" s="14" t="s">
        <v>50</v>
      </c>
      <c r="B64" s="4" t="s">
        <v>297</v>
      </c>
      <c r="C64" s="13" t="s">
        <v>3</v>
      </c>
      <c r="D64" s="23">
        <f t="shared" si="4"/>
        <v>222</v>
      </c>
      <c r="E64" s="44">
        <f aca="true" t="shared" si="35" ref="E64:P64">SUM(E65:E66)</f>
        <v>0</v>
      </c>
      <c r="F64" s="36">
        <f t="shared" si="35"/>
        <v>0</v>
      </c>
      <c r="G64" s="36">
        <f t="shared" si="35"/>
        <v>0</v>
      </c>
      <c r="H64" s="36">
        <f t="shared" si="35"/>
        <v>0</v>
      </c>
      <c r="I64" s="36">
        <f t="shared" si="35"/>
        <v>0</v>
      </c>
      <c r="J64" s="36">
        <f t="shared" si="35"/>
        <v>0</v>
      </c>
      <c r="K64" s="36">
        <f t="shared" si="35"/>
        <v>0</v>
      </c>
      <c r="L64" s="36">
        <f t="shared" si="35"/>
        <v>0</v>
      </c>
      <c r="M64" s="36">
        <f t="shared" si="35"/>
        <v>0</v>
      </c>
      <c r="N64" s="36">
        <f t="shared" si="35"/>
        <v>0</v>
      </c>
      <c r="O64" s="36">
        <f t="shared" si="35"/>
        <v>0</v>
      </c>
      <c r="P64" s="36">
        <f t="shared" si="35"/>
        <v>1</v>
      </c>
      <c r="Q64" s="21" t="s">
        <v>262</v>
      </c>
      <c r="R64" s="21">
        <f aca="true" t="shared" si="36" ref="R64:AB64">R65+R66</f>
        <v>1</v>
      </c>
      <c r="S64" s="21">
        <f t="shared" si="36"/>
        <v>16</v>
      </c>
      <c r="T64" s="21">
        <f t="shared" si="36"/>
        <v>18</v>
      </c>
      <c r="U64" s="21">
        <f t="shared" si="36"/>
        <v>33</v>
      </c>
      <c r="V64" s="21">
        <f t="shared" si="36"/>
        <v>29</v>
      </c>
      <c r="W64" s="21">
        <f t="shared" si="36"/>
        <v>31</v>
      </c>
      <c r="X64" s="21">
        <f t="shared" si="36"/>
        <v>32</v>
      </c>
      <c r="Y64" s="21">
        <f t="shared" si="36"/>
        <v>17</v>
      </c>
      <c r="Z64" s="21">
        <f t="shared" si="36"/>
        <v>17</v>
      </c>
      <c r="AA64" s="21">
        <f t="shared" si="36"/>
        <v>19</v>
      </c>
      <c r="AB64" s="21">
        <f t="shared" si="36"/>
        <v>8</v>
      </c>
      <c r="AC64" s="36">
        <f>SUM(AC65:AC66)</f>
        <v>0</v>
      </c>
      <c r="AD64" s="36">
        <f>SUM(AD65:AD66)</f>
        <v>0</v>
      </c>
      <c r="AE64" s="36">
        <f>SUM(AE65:AE66)</f>
        <v>0</v>
      </c>
    </row>
    <row r="65" spans="1:31" ht="28.5" customHeight="1">
      <c r="A65" s="14"/>
      <c r="B65" s="4" t="s">
        <v>298</v>
      </c>
      <c r="C65" s="13" t="s">
        <v>33</v>
      </c>
      <c r="D65" s="23">
        <f t="shared" si="4"/>
        <v>165</v>
      </c>
      <c r="E65" s="44">
        <f aca="true" t="shared" si="37" ref="E65:M65">SUM(E66:E67)</f>
        <v>0</v>
      </c>
      <c r="F65" s="36">
        <f t="shared" si="37"/>
        <v>0</v>
      </c>
      <c r="G65" s="36">
        <f t="shared" si="37"/>
        <v>0</v>
      </c>
      <c r="H65" s="36">
        <f t="shared" si="37"/>
        <v>0</v>
      </c>
      <c r="I65" s="36">
        <f t="shared" si="37"/>
        <v>0</v>
      </c>
      <c r="J65" s="36">
        <f t="shared" si="37"/>
        <v>0</v>
      </c>
      <c r="K65" s="36">
        <f t="shared" si="37"/>
        <v>0</v>
      </c>
      <c r="L65" s="36">
        <f t="shared" si="37"/>
        <v>0</v>
      </c>
      <c r="M65" s="36">
        <f t="shared" si="37"/>
        <v>0</v>
      </c>
      <c r="N65" s="21" t="s">
        <v>262</v>
      </c>
      <c r="O65" s="21" t="s">
        <v>262</v>
      </c>
      <c r="P65" s="36">
        <v>1</v>
      </c>
      <c r="Q65" s="21" t="s">
        <v>262</v>
      </c>
      <c r="R65" s="21">
        <v>1</v>
      </c>
      <c r="S65" s="21">
        <v>14</v>
      </c>
      <c r="T65" s="21">
        <v>17</v>
      </c>
      <c r="U65" s="21">
        <v>26</v>
      </c>
      <c r="V65" s="21">
        <v>24</v>
      </c>
      <c r="W65" s="21">
        <v>26</v>
      </c>
      <c r="X65" s="21">
        <v>22</v>
      </c>
      <c r="Y65" s="21">
        <v>9</v>
      </c>
      <c r="Z65" s="21">
        <v>13</v>
      </c>
      <c r="AA65" s="21">
        <v>10</v>
      </c>
      <c r="AB65" s="21">
        <v>2</v>
      </c>
      <c r="AC65" s="36" t="s">
        <v>262</v>
      </c>
      <c r="AD65" s="21" t="s">
        <v>262</v>
      </c>
      <c r="AE65" s="21" t="s">
        <v>237</v>
      </c>
    </row>
    <row r="66" spans="1:32" ht="28.5" customHeight="1">
      <c r="A66" s="14"/>
      <c r="B66" s="4" t="s">
        <v>299</v>
      </c>
      <c r="C66" s="13" t="s">
        <v>34</v>
      </c>
      <c r="D66" s="23">
        <f t="shared" si="4"/>
        <v>57</v>
      </c>
      <c r="E66" s="44">
        <f aca="true" t="shared" si="38" ref="E66:M66">SUM(E67:E68)</f>
        <v>0</v>
      </c>
      <c r="F66" s="36">
        <f t="shared" si="38"/>
        <v>0</v>
      </c>
      <c r="G66" s="36">
        <f t="shared" si="38"/>
        <v>0</v>
      </c>
      <c r="H66" s="36">
        <f t="shared" si="38"/>
        <v>0</v>
      </c>
      <c r="I66" s="36">
        <f t="shared" si="38"/>
        <v>0</v>
      </c>
      <c r="J66" s="36">
        <f t="shared" si="38"/>
        <v>0</v>
      </c>
      <c r="K66" s="36">
        <f t="shared" si="38"/>
        <v>0</v>
      </c>
      <c r="L66" s="36">
        <f t="shared" si="38"/>
        <v>0</v>
      </c>
      <c r="M66" s="36">
        <f t="shared" si="38"/>
        <v>0</v>
      </c>
      <c r="N66" s="21" t="s">
        <v>272</v>
      </c>
      <c r="O66" s="36" t="s">
        <v>262</v>
      </c>
      <c r="P66" s="21" t="s">
        <v>272</v>
      </c>
      <c r="Q66" s="21" t="s">
        <v>262</v>
      </c>
      <c r="R66" s="36" t="s">
        <v>262</v>
      </c>
      <c r="S66" s="21">
        <v>2</v>
      </c>
      <c r="T66" s="21">
        <v>1</v>
      </c>
      <c r="U66" s="21">
        <v>7</v>
      </c>
      <c r="V66" s="21">
        <v>5</v>
      </c>
      <c r="W66" s="21">
        <v>5</v>
      </c>
      <c r="X66" s="21">
        <v>10</v>
      </c>
      <c r="Y66" s="21">
        <v>8</v>
      </c>
      <c r="Z66" s="21">
        <v>4</v>
      </c>
      <c r="AA66" s="21">
        <v>9</v>
      </c>
      <c r="AB66" s="21">
        <v>6</v>
      </c>
      <c r="AC66" s="36" t="s">
        <v>262</v>
      </c>
      <c r="AD66" s="21" t="s">
        <v>262</v>
      </c>
      <c r="AE66" s="21" t="s">
        <v>262</v>
      </c>
      <c r="AF66" t="s">
        <v>262</v>
      </c>
    </row>
    <row r="67" spans="1:31" ht="15" customHeight="1">
      <c r="A67" s="14"/>
      <c r="B67" s="4"/>
      <c r="C67" s="13"/>
      <c r="D67" s="23"/>
      <c r="E67" s="43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</row>
    <row r="68" spans="1:31" ht="28.5" customHeight="1">
      <c r="A68" s="14" t="s">
        <v>52</v>
      </c>
      <c r="B68" s="4" t="s">
        <v>300</v>
      </c>
      <c r="C68" s="13" t="s">
        <v>3</v>
      </c>
      <c r="D68" s="23">
        <f t="shared" si="4"/>
        <v>475</v>
      </c>
      <c r="E68" s="44">
        <f aca="true" t="shared" si="39" ref="E68:P68">SUM(E69:E70)</f>
        <v>0</v>
      </c>
      <c r="F68" s="36">
        <f t="shared" si="39"/>
        <v>0</v>
      </c>
      <c r="G68" s="36">
        <f t="shared" si="39"/>
        <v>0</v>
      </c>
      <c r="H68" s="36">
        <f t="shared" si="39"/>
        <v>0</v>
      </c>
      <c r="I68" s="36">
        <f t="shared" si="39"/>
        <v>0</v>
      </c>
      <c r="J68" s="36">
        <f t="shared" si="39"/>
        <v>0</v>
      </c>
      <c r="K68" s="36">
        <f t="shared" si="39"/>
        <v>0</v>
      </c>
      <c r="L68" s="36">
        <f t="shared" si="39"/>
        <v>0</v>
      </c>
      <c r="M68" s="36">
        <f t="shared" si="39"/>
        <v>0</v>
      </c>
      <c r="N68" s="36">
        <f t="shared" si="39"/>
        <v>0</v>
      </c>
      <c r="O68" s="36">
        <f t="shared" si="39"/>
        <v>0</v>
      </c>
      <c r="P68" s="36">
        <f t="shared" si="39"/>
        <v>0</v>
      </c>
      <c r="Q68" s="21" t="s">
        <v>262</v>
      </c>
      <c r="R68" s="21">
        <f aca="true" t="shared" si="40" ref="R68:AC68">R69+R70</f>
        <v>2</v>
      </c>
      <c r="S68" s="21">
        <f t="shared" si="40"/>
        <v>13</v>
      </c>
      <c r="T68" s="21">
        <f t="shared" si="40"/>
        <v>38</v>
      </c>
      <c r="U68" s="21">
        <f t="shared" si="40"/>
        <v>63</v>
      </c>
      <c r="V68" s="21">
        <f t="shared" si="40"/>
        <v>68</v>
      </c>
      <c r="W68" s="21">
        <f t="shared" si="40"/>
        <v>83</v>
      </c>
      <c r="X68" s="21">
        <f t="shared" si="40"/>
        <v>77</v>
      </c>
      <c r="Y68" s="21">
        <f t="shared" si="40"/>
        <v>63</v>
      </c>
      <c r="Z68" s="21">
        <f t="shared" si="40"/>
        <v>35</v>
      </c>
      <c r="AA68" s="21">
        <f t="shared" si="40"/>
        <v>23</v>
      </c>
      <c r="AB68" s="21">
        <f t="shared" si="40"/>
        <v>8</v>
      </c>
      <c r="AC68" s="21">
        <f t="shared" si="40"/>
        <v>2</v>
      </c>
      <c r="AD68" s="36">
        <f>SUM(AD69:AD70)</f>
        <v>0</v>
      </c>
      <c r="AE68" s="36">
        <f>SUM(AE69:AE70)</f>
        <v>0</v>
      </c>
    </row>
    <row r="69" spans="1:31" ht="28.5" customHeight="1">
      <c r="A69" s="14"/>
      <c r="B69" s="4" t="s">
        <v>301</v>
      </c>
      <c r="C69" s="13" t="s">
        <v>33</v>
      </c>
      <c r="D69" s="23">
        <f t="shared" si="4"/>
        <v>399</v>
      </c>
      <c r="E69" s="44">
        <f aca="true" t="shared" si="41" ref="E69:O70">SUM(E70:E71)</f>
        <v>0</v>
      </c>
      <c r="F69" s="36">
        <f t="shared" si="41"/>
        <v>0</v>
      </c>
      <c r="G69" s="36">
        <f t="shared" si="41"/>
        <v>0</v>
      </c>
      <c r="H69" s="36">
        <f t="shared" si="41"/>
        <v>0</v>
      </c>
      <c r="I69" s="36">
        <f t="shared" si="41"/>
        <v>0</v>
      </c>
      <c r="J69" s="36">
        <f t="shared" si="41"/>
        <v>0</v>
      </c>
      <c r="K69" s="36">
        <f t="shared" si="41"/>
        <v>0</v>
      </c>
      <c r="L69" s="36">
        <f t="shared" si="41"/>
        <v>0</v>
      </c>
      <c r="M69" s="36">
        <f t="shared" si="41"/>
        <v>0</v>
      </c>
      <c r="N69" s="21" t="s">
        <v>272</v>
      </c>
      <c r="O69" s="36">
        <f>SUM(O70:O71)</f>
        <v>0</v>
      </c>
      <c r="P69" s="36">
        <v>0</v>
      </c>
      <c r="Q69" s="21" t="s">
        <v>262</v>
      </c>
      <c r="R69" s="21" t="s">
        <v>262</v>
      </c>
      <c r="S69" s="21">
        <v>12</v>
      </c>
      <c r="T69" s="21">
        <v>32</v>
      </c>
      <c r="U69" s="21">
        <v>59</v>
      </c>
      <c r="V69" s="21">
        <v>65</v>
      </c>
      <c r="W69" s="21">
        <v>77</v>
      </c>
      <c r="X69" s="21">
        <v>65</v>
      </c>
      <c r="Y69" s="21">
        <v>50</v>
      </c>
      <c r="Z69" s="21">
        <v>20</v>
      </c>
      <c r="AA69" s="21">
        <v>14</v>
      </c>
      <c r="AB69" s="21">
        <v>5</v>
      </c>
      <c r="AC69" s="21" t="s">
        <v>272</v>
      </c>
      <c r="AD69" s="21" t="s">
        <v>262</v>
      </c>
      <c r="AE69" s="36">
        <f>SUM(AE70:AE71)</f>
        <v>0</v>
      </c>
    </row>
    <row r="70" spans="1:31" ht="28.5" customHeight="1" thickBot="1">
      <c r="A70" s="15"/>
      <c r="B70" s="15"/>
      <c r="C70" s="16" t="s">
        <v>34</v>
      </c>
      <c r="D70" s="25">
        <f t="shared" si="4"/>
        <v>76</v>
      </c>
      <c r="E70" s="46">
        <f t="shared" si="41"/>
        <v>0</v>
      </c>
      <c r="F70" s="47">
        <f t="shared" si="41"/>
        <v>0</v>
      </c>
      <c r="G70" s="47">
        <f t="shared" si="41"/>
        <v>0</v>
      </c>
      <c r="H70" s="47">
        <f t="shared" si="41"/>
        <v>0</v>
      </c>
      <c r="I70" s="47">
        <f t="shared" si="41"/>
        <v>0</v>
      </c>
      <c r="J70" s="47">
        <f t="shared" si="41"/>
        <v>0</v>
      </c>
      <c r="K70" s="47">
        <f t="shared" si="41"/>
        <v>0</v>
      </c>
      <c r="L70" s="47">
        <f t="shared" si="41"/>
        <v>0</v>
      </c>
      <c r="M70" s="47">
        <f t="shared" si="41"/>
        <v>0</v>
      </c>
      <c r="N70" s="47">
        <f t="shared" si="41"/>
        <v>0</v>
      </c>
      <c r="O70" s="47">
        <f t="shared" si="41"/>
        <v>0</v>
      </c>
      <c r="P70" s="22" t="s">
        <v>272</v>
      </c>
      <c r="Q70" s="47">
        <f>SUM(Q71:Q72)</f>
        <v>0</v>
      </c>
      <c r="R70" s="22">
        <v>2</v>
      </c>
      <c r="S70" s="22">
        <v>1</v>
      </c>
      <c r="T70" s="22">
        <v>6</v>
      </c>
      <c r="U70" s="22">
        <v>4</v>
      </c>
      <c r="V70" s="22">
        <v>3</v>
      </c>
      <c r="W70" s="22">
        <v>6</v>
      </c>
      <c r="X70" s="22">
        <v>12</v>
      </c>
      <c r="Y70" s="22">
        <v>13</v>
      </c>
      <c r="Z70" s="22">
        <v>15</v>
      </c>
      <c r="AA70" s="22">
        <v>9</v>
      </c>
      <c r="AB70" s="47">
        <v>3</v>
      </c>
      <c r="AC70" s="47">
        <v>2</v>
      </c>
      <c r="AD70" s="22" t="s">
        <v>273</v>
      </c>
      <c r="AE70" s="22" t="s">
        <v>262</v>
      </c>
    </row>
    <row r="71" spans="1:31" ht="24.75" thickBot="1">
      <c r="A71" s="4" t="s">
        <v>240</v>
      </c>
      <c r="B71" s="4"/>
      <c r="C71" s="17" t="s">
        <v>0</v>
      </c>
      <c r="D71" s="1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 t="s">
        <v>397</v>
      </c>
      <c r="AE71" s="4"/>
    </row>
    <row r="72" spans="1:31" ht="53.25" customHeight="1">
      <c r="A72" s="5"/>
      <c r="B72" s="6" t="s">
        <v>1</v>
      </c>
      <c r="C72" s="7" t="s">
        <v>2</v>
      </c>
      <c r="D72" s="8" t="s">
        <v>3</v>
      </c>
      <c r="E72" s="8" t="s">
        <v>4</v>
      </c>
      <c r="F72" s="8" t="s">
        <v>5</v>
      </c>
      <c r="G72" s="8" t="s">
        <v>6</v>
      </c>
      <c r="H72" s="8" t="s">
        <v>7</v>
      </c>
      <c r="I72" s="8" t="s">
        <v>8</v>
      </c>
      <c r="J72" s="9" t="s">
        <v>9</v>
      </c>
      <c r="K72" s="9" t="s">
        <v>10</v>
      </c>
      <c r="L72" s="9" t="s">
        <v>11</v>
      </c>
      <c r="M72" s="9" t="s">
        <v>12</v>
      </c>
      <c r="N72" s="9" t="s">
        <v>13</v>
      </c>
      <c r="O72" s="9" t="s">
        <v>14</v>
      </c>
      <c r="P72" s="9" t="s">
        <v>15</v>
      </c>
      <c r="Q72" s="9" t="s">
        <v>16</v>
      </c>
      <c r="R72" s="9" t="s">
        <v>17</v>
      </c>
      <c r="S72" s="9" t="s">
        <v>18</v>
      </c>
      <c r="T72" s="9" t="s">
        <v>19</v>
      </c>
      <c r="U72" s="9" t="s">
        <v>20</v>
      </c>
      <c r="V72" s="9" t="s">
        <v>21</v>
      </c>
      <c r="W72" s="9" t="s">
        <v>22</v>
      </c>
      <c r="X72" s="9" t="s">
        <v>23</v>
      </c>
      <c r="Y72" s="9" t="s">
        <v>24</v>
      </c>
      <c r="Z72" s="9" t="s">
        <v>25</v>
      </c>
      <c r="AA72" s="9" t="s">
        <v>26</v>
      </c>
      <c r="AB72" s="9" t="s">
        <v>27</v>
      </c>
      <c r="AC72" s="9" t="s">
        <v>28</v>
      </c>
      <c r="AD72" s="10" t="s">
        <v>29</v>
      </c>
      <c r="AE72" s="9" t="s">
        <v>30</v>
      </c>
    </row>
    <row r="73" spans="1:31" ht="28.5" customHeight="1">
      <c r="A73" s="4" t="s">
        <v>53</v>
      </c>
      <c r="B73" s="11" t="s">
        <v>54</v>
      </c>
      <c r="C73" s="12" t="s">
        <v>3</v>
      </c>
      <c r="D73" s="23">
        <f>SUM(J73:AE73)</f>
        <v>2113</v>
      </c>
      <c r="E73" s="48">
        <f aca="true" t="shared" si="42" ref="E73:N73">SUM(E74:E75)</f>
        <v>0</v>
      </c>
      <c r="F73" s="49">
        <f t="shared" si="42"/>
        <v>0</v>
      </c>
      <c r="G73" s="49">
        <f t="shared" si="42"/>
        <v>0</v>
      </c>
      <c r="H73" s="49">
        <f t="shared" si="42"/>
        <v>0</v>
      </c>
      <c r="I73" s="49">
        <f t="shared" si="42"/>
        <v>0</v>
      </c>
      <c r="J73" s="49">
        <f t="shared" si="42"/>
        <v>0</v>
      </c>
      <c r="K73" s="49">
        <f t="shared" si="42"/>
        <v>0</v>
      </c>
      <c r="L73" s="49">
        <f t="shared" si="42"/>
        <v>0</v>
      </c>
      <c r="M73" s="49">
        <f t="shared" si="42"/>
        <v>0</v>
      </c>
      <c r="N73" s="49">
        <f t="shared" si="42"/>
        <v>0</v>
      </c>
      <c r="O73" s="28">
        <f aca="true" t="shared" si="43" ref="O73:AC73">SUM(O74:O75)</f>
        <v>4</v>
      </c>
      <c r="P73" s="28">
        <f t="shared" si="43"/>
        <v>9</v>
      </c>
      <c r="Q73" s="28">
        <f t="shared" si="43"/>
        <v>15</v>
      </c>
      <c r="R73" s="28">
        <f t="shared" si="43"/>
        <v>22</v>
      </c>
      <c r="S73" s="28">
        <f t="shared" si="43"/>
        <v>60</v>
      </c>
      <c r="T73" s="28">
        <f t="shared" si="43"/>
        <v>114</v>
      </c>
      <c r="U73" s="28">
        <f t="shared" si="43"/>
        <v>164</v>
      </c>
      <c r="V73" s="28">
        <f t="shared" si="43"/>
        <v>237</v>
      </c>
      <c r="W73" s="28">
        <f t="shared" si="43"/>
        <v>319</v>
      </c>
      <c r="X73" s="28">
        <f t="shared" si="43"/>
        <v>312</v>
      </c>
      <c r="Y73" s="28">
        <f t="shared" si="43"/>
        <v>307</v>
      </c>
      <c r="Z73" s="28">
        <f t="shared" si="43"/>
        <v>250</v>
      </c>
      <c r="AA73" s="28">
        <f t="shared" si="43"/>
        <v>202</v>
      </c>
      <c r="AB73" s="28">
        <f t="shared" si="43"/>
        <v>77</v>
      </c>
      <c r="AC73" s="28">
        <f t="shared" si="43"/>
        <v>19</v>
      </c>
      <c r="AD73" s="49">
        <f>SUM(AD74:AD75)</f>
        <v>2</v>
      </c>
      <c r="AE73" s="49">
        <f>SUM(AE74:AE75)</f>
        <v>0</v>
      </c>
    </row>
    <row r="74" spans="1:31" ht="28.5" customHeight="1">
      <c r="A74" s="4" t="s">
        <v>32</v>
      </c>
      <c r="B74" s="4" t="s">
        <v>32</v>
      </c>
      <c r="C74" s="13" t="s">
        <v>33</v>
      </c>
      <c r="D74" s="23">
        <f>SUM(J74:AE74)</f>
        <v>1390</v>
      </c>
      <c r="E74" s="44">
        <f aca="true" t="shared" si="44" ref="E74:L74">SUM(E75:E76)</f>
        <v>0</v>
      </c>
      <c r="F74" s="36">
        <f t="shared" si="44"/>
        <v>0</v>
      </c>
      <c r="G74" s="36">
        <f t="shared" si="44"/>
        <v>0</v>
      </c>
      <c r="H74" s="36">
        <f t="shared" si="44"/>
        <v>0</v>
      </c>
      <c r="I74" s="36">
        <f t="shared" si="44"/>
        <v>0</v>
      </c>
      <c r="J74" s="36">
        <f t="shared" si="44"/>
        <v>0</v>
      </c>
      <c r="K74" s="36">
        <f t="shared" si="44"/>
        <v>0</v>
      </c>
      <c r="L74" s="36">
        <f t="shared" si="44"/>
        <v>0</v>
      </c>
      <c r="M74" s="21" t="s">
        <v>262</v>
      </c>
      <c r="N74" s="21" t="s">
        <v>272</v>
      </c>
      <c r="O74" s="21" t="s">
        <v>262</v>
      </c>
      <c r="P74" s="21">
        <v>4</v>
      </c>
      <c r="Q74" s="21">
        <v>8</v>
      </c>
      <c r="R74" s="21">
        <v>8</v>
      </c>
      <c r="S74" s="21">
        <v>30</v>
      </c>
      <c r="T74" s="21">
        <v>78</v>
      </c>
      <c r="U74" s="21">
        <v>119</v>
      </c>
      <c r="V74" s="21">
        <v>178</v>
      </c>
      <c r="W74" s="21">
        <v>252</v>
      </c>
      <c r="X74" s="21">
        <v>234</v>
      </c>
      <c r="Y74" s="21">
        <v>207</v>
      </c>
      <c r="Z74" s="21">
        <v>137</v>
      </c>
      <c r="AA74" s="21">
        <v>98</v>
      </c>
      <c r="AB74" s="21">
        <v>29</v>
      </c>
      <c r="AC74" s="21">
        <v>7</v>
      </c>
      <c r="AD74" s="21">
        <v>1</v>
      </c>
      <c r="AE74" s="21" t="s">
        <v>237</v>
      </c>
    </row>
    <row r="75" spans="1:31" ht="28.5" customHeight="1">
      <c r="A75" s="4" t="s">
        <v>32</v>
      </c>
      <c r="B75" s="4"/>
      <c r="C75" s="13" t="s">
        <v>34</v>
      </c>
      <c r="D75" s="23">
        <f>SUM(J75:AE75)</f>
        <v>723</v>
      </c>
      <c r="E75" s="44">
        <f aca="true" t="shared" si="45" ref="E75:L75">SUM(E76:E77)</f>
        <v>0</v>
      </c>
      <c r="F75" s="36">
        <f t="shared" si="45"/>
        <v>0</v>
      </c>
      <c r="G75" s="36">
        <f t="shared" si="45"/>
        <v>0</v>
      </c>
      <c r="H75" s="36">
        <f t="shared" si="45"/>
        <v>0</v>
      </c>
      <c r="I75" s="36">
        <f t="shared" si="45"/>
        <v>0</v>
      </c>
      <c r="J75" s="36">
        <f t="shared" si="45"/>
        <v>0</v>
      </c>
      <c r="K75" s="36">
        <f t="shared" si="45"/>
        <v>0</v>
      </c>
      <c r="L75" s="36">
        <f t="shared" si="45"/>
        <v>0</v>
      </c>
      <c r="M75" s="21" t="s">
        <v>262</v>
      </c>
      <c r="N75" s="21" t="s">
        <v>262</v>
      </c>
      <c r="O75" s="21">
        <v>4</v>
      </c>
      <c r="P75" s="21">
        <v>5</v>
      </c>
      <c r="Q75" s="21">
        <v>7</v>
      </c>
      <c r="R75" s="21">
        <v>14</v>
      </c>
      <c r="S75" s="21">
        <v>30</v>
      </c>
      <c r="T75" s="21">
        <v>36</v>
      </c>
      <c r="U75" s="21">
        <v>45</v>
      </c>
      <c r="V75" s="21">
        <v>59</v>
      </c>
      <c r="W75" s="21">
        <v>67</v>
      </c>
      <c r="X75" s="21">
        <v>78</v>
      </c>
      <c r="Y75" s="21">
        <v>100</v>
      </c>
      <c r="Z75" s="21">
        <v>113</v>
      </c>
      <c r="AA75" s="21">
        <v>104</v>
      </c>
      <c r="AB75" s="21">
        <v>48</v>
      </c>
      <c r="AC75" s="21">
        <v>12</v>
      </c>
      <c r="AD75" s="21">
        <v>1</v>
      </c>
      <c r="AE75" s="21" t="s">
        <v>237</v>
      </c>
    </row>
    <row r="76" spans="1:31" ht="15" customHeight="1">
      <c r="A76" s="4"/>
      <c r="B76" s="4"/>
      <c r="C76" s="13"/>
      <c r="D76" s="23"/>
      <c r="E76" s="43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</row>
    <row r="77" spans="1:31" ht="28.5" customHeight="1">
      <c r="A77" s="14" t="s">
        <v>55</v>
      </c>
      <c r="B77" s="4" t="s">
        <v>56</v>
      </c>
      <c r="C77" s="13" t="s">
        <v>3</v>
      </c>
      <c r="D77" s="23">
        <f>SUM(J77:AE77)</f>
        <v>1010</v>
      </c>
      <c r="E77" s="44">
        <f aca="true" t="shared" si="46" ref="E77:N77">SUM(E78:E79)</f>
        <v>0</v>
      </c>
      <c r="F77" s="36">
        <f t="shared" si="46"/>
        <v>0</v>
      </c>
      <c r="G77" s="36">
        <f t="shared" si="46"/>
        <v>0</v>
      </c>
      <c r="H77" s="36">
        <f t="shared" si="46"/>
        <v>0</v>
      </c>
      <c r="I77" s="36">
        <f t="shared" si="46"/>
        <v>0</v>
      </c>
      <c r="J77" s="36">
        <f t="shared" si="46"/>
        <v>0</v>
      </c>
      <c r="K77" s="36">
        <f t="shared" si="46"/>
        <v>0</v>
      </c>
      <c r="L77" s="36">
        <f t="shared" si="46"/>
        <v>0</v>
      </c>
      <c r="M77" s="36">
        <f t="shared" si="46"/>
        <v>0</v>
      </c>
      <c r="N77" s="36">
        <f t="shared" si="46"/>
        <v>0</v>
      </c>
      <c r="O77" s="21">
        <f aca="true" t="shared" si="47" ref="O77:AC77">SUM(O78:O79)</f>
        <v>2</v>
      </c>
      <c r="P77" s="21">
        <f t="shared" si="47"/>
        <v>6</v>
      </c>
      <c r="Q77" s="21">
        <f t="shared" si="47"/>
        <v>5</v>
      </c>
      <c r="R77" s="21">
        <f t="shared" si="47"/>
        <v>10</v>
      </c>
      <c r="S77" s="21">
        <f t="shared" si="47"/>
        <v>34</v>
      </c>
      <c r="T77" s="21">
        <f t="shared" si="47"/>
        <v>61</v>
      </c>
      <c r="U77" s="21">
        <f t="shared" si="47"/>
        <v>63</v>
      </c>
      <c r="V77" s="21">
        <f t="shared" si="47"/>
        <v>100</v>
      </c>
      <c r="W77" s="21">
        <f t="shared" si="47"/>
        <v>132</v>
      </c>
      <c r="X77" s="21">
        <f t="shared" si="47"/>
        <v>146</v>
      </c>
      <c r="Y77" s="21">
        <f t="shared" si="47"/>
        <v>150</v>
      </c>
      <c r="Z77" s="21">
        <f t="shared" si="47"/>
        <v>140</v>
      </c>
      <c r="AA77" s="21">
        <f t="shared" si="47"/>
        <v>101</v>
      </c>
      <c r="AB77" s="21">
        <f t="shared" si="47"/>
        <v>52</v>
      </c>
      <c r="AC77" s="21">
        <f t="shared" si="47"/>
        <v>8</v>
      </c>
      <c r="AD77" s="36">
        <f>SUM(AD78:AD79)</f>
        <v>0</v>
      </c>
      <c r="AE77" s="36">
        <f>SUM(AE78:AE79)</f>
        <v>0</v>
      </c>
    </row>
    <row r="78" spans="1:31" ht="28.5" customHeight="1">
      <c r="A78" s="14" t="s">
        <v>32</v>
      </c>
      <c r="B78" s="4" t="s">
        <v>51</v>
      </c>
      <c r="C78" s="13" t="s">
        <v>33</v>
      </c>
      <c r="D78" s="23">
        <f>SUM(J78:AE78)</f>
        <v>554</v>
      </c>
      <c r="E78" s="44">
        <f aca="true" t="shared" si="48" ref="E78:L78">SUM(E79:E80)</f>
        <v>0</v>
      </c>
      <c r="F78" s="36">
        <f t="shared" si="48"/>
        <v>0</v>
      </c>
      <c r="G78" s="36">
        <f t="shared" si="48"/>
        <v>0</v>
      </c>
      <c r="H78" s="36">
        <f t="shared" si="48"/>
        <v>0</v>
      </c>
      <c r="I78" s="36">
        <f t="shared" si="48"/>
        <v>0</v>
      </c>
      <c r="J78" s="36">
        <f t="shared" si="48"/>
        <v>0</v>
      </c>
      <c r="K78" s="36">
        <f t="shared" si="48"/>
        <v>0</v>
      </c>
      <c r="L78" s="36">
        <f t="shared" si="48"/>
        <v>0</v>
      </c>
      <c r="M78" s="36">
        <f>SUM(M79:M80)</f>
        <v>0</v>
      </c>
      <c r="N78" s="36">
        <v>0</v>
      </c>
      <c r="O78" s="21">
        <v>1</v>
      </c>
      <c r="P78" s="21">
        <v>2</v>
      </c>
      <c r="Q78" s="21">
        <v>1</v>
      </c>
      <c r="R78" s="21">
        <v>4</v>
      </c>
      <c r="S78" s="21">
        <v>15</v>
      </c>
      <c r="T78" s="21">
        <v>33</v>
      </c>
      <c r="U78" s="21">
        <v>37</v>
      </c>
      <c r="V78" s="21">
        <v>63</v>
      </c>
      <c r="W78" s="21">
        <v>84</v>
      </c>
      <c r="X78" s="21">
        <v>102</v>
      </c>
      <c r="Y78" s="21">
        <v>89</v>
      </c>
      <c r="Z78" s="21">
        <v>64</v>
      </c>
      <c r="AA78" s="21">
        <v>37</v>
      </c>
      <c r="AB78" s="21">
        <v>20</v>
      </c>
      <c r="AC78" s="21">
        <v>2</v>
      </c>
      <c r="AD78" s="21" t="s">
        <v>237</v>
      </c>
      <c r="AE78" s="21" t="s">
        <v>237</v>
      </c>
    </row>
    <row r="79" spans="1:31" ht="28.5" customHeight="1">
      <c r="A79" s="14" t="s">
        <v>238</v>
      </c>
      <c r="B79" s="4"/>
      <c r="C79" s="13" t="s">
        <v>34</v>
      </c>
      <c r="D79" s="23">
        <f>SUM(J79:AE79)</f>
        <v>456</v>
      </c>
      <c r="E79" s="44">
        <f aca="true" t="shared" si="49" ref="E79:L79">SUM(E80:E81)</f>
        <v>0</v>
      </c>
      <c r="F79" s="36">
        <f t="shared" si="49"/>
        <v>0</v>
      </c>
      <c r="G79" s="36">
        <f t="shared" si="49"/>
        <v>0</v>
      </c>
      <c r="H79" s="36">
        <f t="shared" si="49"/>
        <v>0</v>
      </c>
      <c r="I79" s="36">
        <f t="shared" si="49"/>
        <v>0</v>
      </c>
      <c r="J79" s="36">
        <f t="shared" si="49"/>
        <v>0</v>
      </c>
      <c r="K79" s="36">
        <f t="shared" si="49"/>
        <v>0</v>
      </c>
      <c r="L79" s="36">
        <f t="shared" si="49"/>
        <v>0</v>
      </c>
      <c r="M79" s="36">
        <f>SUM(M80:M81)</f>
        <v>0</v>
      </c>
      <c r="N79" s="36">
        <v>0</v>
      </c>
      <c r="O79" s="21">
        <v>1</v>
      </c>
      <c r="P79" s="21">
        <v>4</v>
      </c>
      <c r="Q79" s="21">
        <v>4</v>
      </c>
      <c r="R79" s="21">
        <v>6</v>
      </c>
      <c r="S79" s="21">
        <v>19</v>
      </c>
      <c r="T79" s="21">
        <v>28</v>
      </c>
      <c r="U79" s="21">
        <v>26</v>
      </c>
      <c r="V79" s="21">
        <v>37</v>
      </c>
      <c r="W79" s="21">
        <v>48</v>
      </c>
      <c r="X79" s="21">
        <v>44</v>
      </c>
      <c r="Y79" s="21">
        <v>61</v>
      </c>
      <c r="Z79" s="21">
        <v>76</v>
      </c>
      <c r="AA79" s="21">
        <v>64</v>
      </c>
      <c r="AB79" s="21">
        <v>32</v>
      </c>
      <c r="AC79" s="21">
        <v>6</v>
      </c>
      <c r="AD79" s="36" t="s">
        <v>262</v>
      </c>
      <c r="AE79" s="21" t="s">
        <v>237</v>
      </c>
    </row>
    <row r="80" spans="1:31" ht="15" customHeight="1">
      <c r="A80" s="14"/>
      <c r="B80" s="4"/>
      <c r="C80" s="13"/>
      <c r="D80" s="23"/>
      <c r="E80" s="43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</row>
    <row r="81" spans="1:31" ht="28.5" customHeight="1">
      <c r="A81" s="14" t="s">
        <v>57</v>
      </c>
      <c r="B81" s="4" t="s">
        <v>58</v>
      </c>
      <c r="C81" s="13" t="s">
        <v>3</v>
      </c>
      <c r="D81" s="23">
        <f>SUM(J81:AE81)</f>
        <v>529</v>
      </c>
      <c r="E81" s="44">
        <f aca="true" t="shared" si="50" ref="E81:M81">SUM(E82:E83)</f>
        <v>0</v>
      </c>
      <c r="F81" s="36">
        <f t="shared" si="50"/>
        <v>0</v>
      </c>
      <c r="G81" s="36">
        <f t="shared" si="50"/>
        <v>0</v>
      </c>
      <c r="H81" s="36">
        <f t="shared" si="50"/>
        <v>0</v>
      </c>
      <c r="I81" s="36">
        <f t="shared" si="50"/>
        <v>0</v>
      </c>
      <c r="J81" s="36">
        <f t="shared" si="50"/>
        <v>0</v>
      </c>
      <c r="K81" s="36">
        <f t="shared" si="50"/>
        <v>0</v>
      </c>
      <c r="L81" s="36">
        <f t="shared" si="50"/>
        <v>0</v>
      </c>
      <c r="M81" s="36">
        <f t="shared" si="50"/>
        <v>0</v>
      </c>
      <c r="N81" s="21" t="s">
        <v>262</v>
      </c>
      <c r="O81" s="36">
        <f>SUM(O82:O83)</f>
        <v>1</v>
      </c>
      <c r="P81" s="36">
        <f>SUM(P82:P83)</f>
        <v>1</v>
      </c>
      <c r="Q81" s="21">
        <f aca="true" t="shared" si="51" ref="Q81:AC81">SUM(Q82:Q83)</f>
        <v>2</v>
      </c>
      <c r="R81" s="21">
        <f t="shared" si="51"/>
        <v>7</v>
      </c>
      <c r="S81" s="21">
        <f t="shared" si="51"/>
        <v>24</v>
      </c>
      <c r="T81" s="21">
        <f t="shared" si="51"/>
        <v>33</v>
      </c>
      <c r="U81" s="21">
        <f t="shared" si="51"/>
        <v>52</v>
      </c>
      <c r="V81" s="21">
        <f t="shared" si="51"/>
        <v>73</v>
      </c>
      <c r="W81" s="21">
        <f t="shared" si="51"/>
        <v>76</v>
      </c>
      <c r="X81" s="21">
        <f t="shared" si="51"/>
        <v>96</v>
      </c>
      <c r="Y81" s="21">
        <f t="shared" si="51"/>
        <v>56</v>
      </c>
      <c r="Z81" s="21">
        <f t="shared" si="51"/>
        <v>48</v>
      </c>
      <c r="AA81" s="21">
        <f t="shared" si="51"/>
        <v>36</v>
      </c>
      <c r="AB81" s="21">
        <f t="shared" si="51"/>
        <v>19</v>
      </c>
      <c r="AC81" s="21">
        <f t="shared" si="51"/>
        <v>5</v>
      </c>
      <c r="AD81" s="36">
        <f>SUM(AD82:AD83)</f>
        <v>0</v>
      </c>
      <c r="AE81" s="21" t="s">
        <v>237</v>
      </c>
    </row>
    <row r="82" spans="1:31" ht="28.5" customHeight="1">
      <c r="A82" s="14" t="s">
        <v>32</v>
      </c>
      <c r="B82" s="4" t="s">
        <v>59</v>
      </c>
      <c r="C82" s="13" t="s">
        <v>33</v>
      </c>
      <c r="D82" s="23">
        <f>SUM(J82:AE82)</f>
        <v>337</v>
      </c>
      <c r="E82" s="43" t="s">
        <v>237</v>
      </c>
      <c r="F82" s="21" t="s">
        <v>237</v>
      </c>
      <c r="G82" s="21" t="s">
        <v>237</v>
      </c>
      <c r="H82" s="21" t="s">
        <v>237</v>
      </c>
      <c r="I82" s="21" t="s">
        <v>237</v>
      </c>
      <c r="J82" s="21" t="s">
        <v>237</v>
      </c>
      <c r="K82" s="21" t="s">
        <v>237</v>
      </c>
      <c r="L82" s="21" t="s">
        <v>237</v>
      </c>
      <c r="M82" s="36">
        <f>SUM(M83:M84)</f>
        <v>0</v>
      </c>
      <c r="N82" s="21" t="s">
        <v>262</v>
      </c>
      <c r="O82" s="36">
        <v>1</v>
      </c>
      <c r="P82" s="36" t="s">
        <v>262</v>
      </c>
      <c r="Q82" s="21">
        <v>1</v>
      </c>
      <c r="R82" s="21">
        <v>4</v>
      </c>
      <c r="S82" s="21">
        <v>13</v>
      </c>
      <c r="T82" s="21">
        <v>21</v>
      </c>
      <c r="U82" s="21">
        <v>35</v>
      </c>
      <c r="V82" s="21">
        <v>58</v>
      </c>
      <c r="W82" s="21">
        <v>60</v>
      </c>
      <c r="X82" s="21">
        <v>70</v>
      </c>
      <c r="Y82" s="21">
        <v>36</v>
      </c>
      <c r="Z82" s="21">
        <v>19</v>
      </c>
      <c r="AA82" s="21">
        <v>11</v>
      </c>
      <c r="AB82" s="21">
        <v>8</v>
      </c>
      <c r="AC82" s="21" t="s">
        <v>262</v>
      </c>
      <c r="AD82" s="36" t="s">
        <v>262</v>
      </c>
      <c r="AE82" s="21" t="s">
        <v>237</v>
      </c>
    </row>
    <row r="83" spans="1:31" ht="28.5" customHeight="1">
      <c r="A83" s="14" t="s">
        <v>32</v>
      </c>
      <c r="B83" s="4" t="s">
        <v>60</v>
      </c>
      <c r="C83" s="13" t="s">
        <v>34</v>
      </c>
      <c r="D83" s="23">
        <f>SUM(J83:AE83)</f>
        <v>192</v>
      </c>
      <c r="E83" s="43" t="s">
        <v>237</v>
      </c>
      <c r="F83" s="21" t="s">
        <v>237</v>
      </c>
      <c r="G83" s="21" t="s">
        <v>237</v>
      </c>
      <c r="H83" s="21" t="s">
        <v>237</v>
      </c>
      <c r="I83" s="21" t="s">
        <v>237</v>
      </c>
      <c r="J83" s="21" t="s">
        <v>237</v>
      </c>
      <c r="K83" s="21" t="s">
        <v>237</v>
      </c>
      <c r="L83" s="21" t="s">
        <v>237</v>
      </c>
      <c r="M83" s="36">
        <f>SUM(M84:M85)</f>
        <v>0</v>
      </c>
      <c r="N83" s="36" t="s">
        <v>262</v>
      </c>
      <c r="O83" s="36" t="s">
        <v>262</v>
      </c>
      <c r="P83" s="36">
        <v>1</v>
      </c>
      <c r="Q83" s="21">
        <v>1</v>
      </c>
      <c r="R83" s="21">
        <v>3</v>
      </c>
      <c r="S83" s="21">
        <v>11</v>
      </c>
      <c r="T83" s="21">
        <v>12</v>
      </c>
      <c r="U83" s="21">
        <v>17</v>
      </c>
      <c r="V83" s="21">
        <v>15</v>
      </c>
      <c r="W83" s="21">
        <v>16</v>
      </c>
      <c r="X83" s="21">
        <v>26</v>
      </c>
      <c r="Y83" s="21">
        <v>20</v>
      </c>
      <c r="Z83" s="21">
        <v>29</v>
      </c>
      <c r="AA83" s="21">
        <v>25</v>
      </c>
      <c r="AB83" s="21">
        <v>11</v>
      </c>
      <c r="AC83" s="21">
        <v>5</v>
      </c>
      <c r="AD83" s="21" t="s">
        <v>395</v>
      </c>
      <c r="AE83" s="21" t="s">
        <v>262</v>
      </c>
    </row>
    <row r="84" spans="1:31" ht="15" customHeight="1">
      <c r="A84" s="14"/>
      <c r="B84" s="4"/>
      <c r="C84" s="13"/>
      <c r="D84" s="23"/>
      <c r="E84" s="43"/>
      <c r="F84" s="21"/>
      <c r="G84" s="21"/>
      <c r="H84" s="21"/>
      <c r="I84" s="21"/>
      <c r="J84" s="21"/>
      <c r="K84" s="21"/>
      <c r="L84" s="21"/>
      <c r="M84" s="21"/>
      <c r="N84" s="36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1:31" ht="28.5" customHeight="1">
      <c r="A85" s="14" t="s">
        <v>61</v>
      </c>
      <c r="B85" s="4" t="s">
        <v>62</v>
      </c>
      <c r="C85" s="13" t="s">
        <v>3</v>
      </c>
      <c r="D85" s="23">
        <f>SUM(J85:AE85)</f>
        <v>1287</v>
      </c>
      <c r="E85" s="44">
        <f aca="true" t="shared" si="52" ref="E85:P85">SUM(E86:E87)</f>
        <v>0</v>
      </c>
      <c r="F85" s="36">
        <f t="shared" si="52"/>
        <v>1</v>
      </c>
      <c r="G85" s="36">
        <f t="shared" si="52"/>
        <v>0</v>
      </c>
      <c r="H85" s="36">
        <f t="shared" si="52"/>
        <v>0</v>
      </c>
      <c r="I85" s="36">
        <f t="shared" si="52"/>
        <v>0</v>
      </c>
      <c r="J85" s="36">
        <f t="shared" si="52"/>
        <v>1</v>
      </c>
      <c r="K85" s="36">
        <f t="shared" si="52"/>
        <v>1</v>
      </c>
      <c r="L85" s="36">
        <f t="shared" si="52"/>
        <v>0</v>
      </c>
      <c r="M85" s="36">
        <v>0</v>
      </c>
      <c r="N85" s="36">
        <f t="shared" si="52"/>
        <v>1</v>
      </c>
      <c r="O85" s="36">
        <f t="shared" si="52"/>
        <v>1</v>
      </c>
      <c r="P85" s="36">
        <f t="shared" si="52"/>
        <v>1</v>
      </c>
      <c r="Q85" s="21">
        <f aca="true" t="shared" si="53" ref="Q85:AC85">SUM(Q86:Q87)</f>
        <v>6</v>
      </c>
      <c r="R85" s="21">
        <f t="shared" si="53"/>
        <v>15</v>
      </c>
      <c r="S85" s="21">
        <f t="shared" si="53"/>
        <v>22</v>
      </c>
      <c r="T85" s="21">
        <f t="shared" si="53"/>
        <v>66</v>
      </c>
      <c r="U85" s="21">
        <f t="shared" si="53"/>
        <v>109</v>
      </c>
      <c r="V85" s="21">
        <f t="shared" si="53"/>
        <v>152</v>
      </c>
      <c r="W85" s="21">
        <f t="shared" si="53"/>
        <v>287</v>
      </c>
      <c r="X85" s="21">
        <f t="shared" si="53"/>
        <v>283</v>
      </c>
      <c r="Y85" s="21">
        <f t="shared" si="53"/>
        <v>168</v>
      </c>
      <c r="Z85" s="21">
        <f t="shared" si="53"/>
        <v>101</v>
      </c>
      <c r="AA85" s="21">
        <f t="shared" si="53"/>
        <v>54</v>
      </c>
      <c r="AB85" s="21">
        <f t="shared" si="53"/>
        <v>16</v>
      </c>
      <c r="AC85" s="21">
        <f t="shared" si="53"/>
        <v>3</v>
      </c>
      <c r="AD85" s="36">
        <f>SUM(AD86:AD87)</f>
        <v>0</v>
      </c>
      <c r="AE85" s="21" t="s">
        <v>237</v>
      </c>
    </row>
    <row r="86" spans="1:31" ht="28.5" customHeight="1">
      <c r="A86" s="14" t="s">
        <v>32</v>
      </c>
      <c r="B86" s="4" t="s">
        <v>63</v>
      </c>
      <c r="C86" s="13" t="s">
        <v>33</v>
      </c>
      <c r="D86" s="23">
        <f>SUM(J86:AE86)</f>
        <v>965</v>
      </c>
      <c r="E86" s="43" t="s">
        <v>237</v>
      </c>
      <c r="F86" s="21" t="s">
        <v>237</v>
      </c>
      <c r="G86" s="21" t="s">
        <v>262</v>
      </c>
      <c r="H86" s="21" t="s">
        <v>262</v>
      </c>
      <c r="I86" s="21" t="s">
        <v>262</v>
      </c>
      <c r="J86" s="21" t="s">
        <v>262</v>
      </c>
      <c r="K86" s="21" t="s">
        <v>262</v>
      </c>
      <c r="L86" s="21" t="s">
        <v>262</v>
      </c>
      <c r="M86" s="36" t="s">
        <v>262</v>
      </c>
      <c r="N86" s="36">
        <v>1</v>
      </c>
      <c r="O86" s="21">
        <v>1</v>
      </c>
      <c r="P86" s="36">
        <v>1</v>
      </c>
      <c r="Q86" s="36">
        <v>5</v>
      </c>
      <c r="R86" s="21">
        <v>15</v>
      </c>
      <c r="S86" s="21">
        <v>17</v>
      </c>
      <c r="T86" s="21">
        <v>60</v>
      </c>
      <c r="U86" s="21">
        <v>93</v>
      </c>
      <c r="V86" s="21">
        <v>127</v>
      </c>
      <c r="W86" s="21">
        <v>242</v>
      </c>
      <c r="X86" s="21">
        <v>205</v>
      </c>
      <c r="Y86" s="21">
        <v>113</v>
      </c>
      <c r="Z86" s="21">
        <v>52</v>
      </c>
      <c r="AA86" s="21">
        <v>26</v>
      </c>
      <c r="AB86" s="21">
        <v>6</v>
      </c>
      <c r="AC86" s="21">
        <v>1</v>
      </c>
      <c r="AD86" s="21" t="s">
        <v>262</v>
      </c>
      <c r="AE86" s="21" t="s">
        <v>237</v>
      </c>
    </row>
    <row r="87" spans="1:31" ht="28.5" customHeight="1">
      <c r="A87" s="14" t="s">
        <v>32</v>
      </c>
      <c r="B87" s="4"/>
      <c r="C87" s="13" t="s">
        <v>34</v>
      </c>
      <c r="D87" s="23">
        <f>SUM(J87:AE87)</f>
        <v>322</v>
      </c>
      <c r="E87" s="44">
        <f>SUM(E88:E89)</f>
        <v>0</v>
      </c>
      <c r="F87" s="21">
        <v>1</v>
      </c>
      <c r="G87" s="21" t="s">
        <v>237</v>
      </c>
      <c r="H87" s="21" t="s">
        <v>237</v>
      </c>
      <c r="I87" s="21" t="s">
        <v>237</v>
      </c>
      <c r="J87" s="36">
        <v>1</v>
      </c>
      <c r="K87" s="36">
        <v>1</v>
      </c>
      <c r="L87" s="36">
        <f>SUM(L88:L89)</f>
        <v>0</v>
      </c>
      <c r="M87" s="36">
        <v>0</v>
      </c>
      <c r="N87" s="36" t="s">
        <v>262</v>
      </c>
      <c r="O87" s="36" t="s">
        <v>262</v>
      </c>
      <c r="P87" s="21" t="s">
        <v>272</v>
      </c>
      <c r="Q87" s="21">
        <v>1</v>
      </c>
      <c r="R87" s="36" t="s">
        <v>262</v>
      </c>
      <c r="S87" s="21">
        <v>5</v>
      </c>
      <c r="T87" s="21">
        <v>6</v>
      </c>
      <c r="U87" s="21">
        <v>16</v>
      </c>
      <c r="V87" s="21">
        <v>25</v>
      </c>
      <c r="W87" s="21">
        <v>45</v>
      </c>
      <c r="X87" s="21">
        <v>78</v>
      </c>
      <c r="Y87" s="21">
        <v>55</v>
      </c>
      <c r="Z87" s="21">
        <v>49</v>
      </c>
      <c r="AA87" s="21">
        <v>28</v>
      </c>
      <c r="AB87" s="21">
        <v>10</v>
      </c>
      <c r="AC87" s="21">
        <v>2</v>
      </c>
      <c r="AD87" s="21" t="s">
        <v>237</v>
      </c>
      <c r="AE87" s="21" t="s">
        <v>237</v>
      </c>
    </row>
    <row r="88" spans="1:31" ht="15" customHeight="1">
      <c r="A88" s="14"/>
      <c r="B88" s="4"/>
      <c r="C88" s="13"/>
      <c r="D88" s="23"/>
      <c r="E88" s="43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</row>
    <row r="89" spans="1:31" ht="28.5" customHeight="1">
      <c r="A89" s="14" t="s">
        <v>64</v>
      </c>
      <c r="B89" s="4" t="s">
        <v>65</v>
      </c>
      <c r="C89" s="13" t="s">
        <v>3</v>
      </c>
      <c r="D89" s="23">
        <f>SUM(J89:AE89)</f>
        <v>549</v>
      </c>
      <c r="E89" s="44">
        <f aca="true" t="shared" si="54" ref="E89:AD89">SUM(E90:E91)</f>
        <v>0</v>
      </c>
      <c r="F89" s="36">
        <f t="shared" si="54"/>
        <v>0</v>
      </c>
      <c r="G89" s="36">
        <f t="shared" si="54"/>
        <v>0</v>
      </c>
      <c r="H89" s="36">
        <f t="shared" si="54"/>
        <v>0</v>
      </c>
      <c r="I89" s="36">
        <f t="shared" si="54"/>
        <v>0</v>
      </c>
      <c r="J89" s="36">
        <f t="shared" si="54"/>
        <v>0</v>
      </c>
      <c r="K89" s="36">
        <f t="shared" si="54"/>
        <v>0</v>
      </c>
      <c r="L89" s="36">
        <f t="shared" si="54"/>
        <v>0</v>
      </c>
      <c r="M89" s="36">
        <v>0</v>
      </c>
      <c r="N89" s="36">
        <f t="shared" si="54"/>
        <v>0</v>
      </c>
      <c r="O89" s="36">
        <f t="shared" si="54"/>
        <v>0</v>
      </c>
      <c r="P89" s="36">
        <f t="shared" si="54"/>
        <v>2</v>
      </c>
      <c r="Q89" s="36">
        <f t="shared" si="54"/>
        <v>0</v>
      </c>
      <c r="R89" s="36">
        <f t="shared" si="54"/>
        <v>3</v>
      </c>
      <c r="S89" s="36">
        <f t="shared" si="54"/>
        <v>7</v>
      </c>
      <c r="T89" s="36">
        <f t="shared" si="54"/>
        <v>13</v>
      </c>
      <c r="U89" s="36">
        <f t="shared" si="54"/>
        <v>26</v>
      </c>
      <c r="V89" s="36">
        <f t="shared" si="54"/>
        <v>39</v>
      </c>
      <c r="W89" s="36">
        <f t="shared" si="54"/>
        <v>56</v>
      </c>
      <c r="X89" s="36">
        <f t="shared" si="54"/>
        <v>82</v>
      </c>
      <c r="Y89" s="36">
        <f t="shared" si="54"/>
        <v>92</v>
      </c>
      <c r="Z89" s="36">
        <f t="shared" si="54"/>
        <v>98</v>
      </c>
      <c r="AA89" s="36">
        <f t="shared" si="54"/>
        <v>81</v>
      </c>
      <c r="AB89" s="36">
        <f t="shared" si="54"/>
        <v>39</v>
      </c>
      <c r="AC89" s="36">
        <f t="shared" si="54"/>
        <v>11</v>
      </c>
      <c r="AD89" s="36">
        <f t="shared" si="54"/>
        <v>0</v>
      </c>
      <c r="AE89" s="36">
        <f>SUM(AE90:AE91)</f>
        <v>0</v>
      </c>
    </row>
    <row r="90" spans="1:31" ht="28.5" customHeight="1">
      <c r="A90" s="14" t="s">
        <v>32</v>
      </c>
      <c r="B90" s="4" t="s">
        <v>66</v>
      </c>
      <c r="C90" s="13" t="s">
        <v>33</v>
      </c>
      <c r="D90" s="23">
        <f>SUM(J90:AE90)</f>
        <v>269</v>
      </c>
      <c r="E90" s="43" t="s">
        <v>237</v>
      </c>
      <c r="F90" s="21" t="s">
        <v>237</v>
      </c>
      <c r="G90" s="21" t="s">
        <v>237</v>
      </c>
      <c r="H90" s="21" t="s">
        <v>237</v>
      </c>
      <c r="I90" s="21" t="s">
        <v>237</v>
      </c>
      <c r="J90" s="21" t="s">
        <v>237</v>
      </c>
      <c r="K90" s="21" t="s">
        <v>237</v>
      </c>
      <c r="L90" s="21" t="s">
        <v>237</v>
      </c>
      <c r="M90" s="36">
        <v>0</v>
      </c>
      <c r="N90" s="36" t="s">
        <v>262</v>
      </c>
      <c r="O90" s="36">
        <f>SUM(O91:O92)</f>
        <v>0</v>
      </c>
      <c r="P90" s="36">
        <v>1</v>
      </c>
      <c r="Q90" s="36">
        <v>0</v>
      </c>
      <c r="R90" s="36">
        <v>2</v>
      </c>
      <c r="S90" s="21">
        <v>3</v>
      </c>
      <c r="T90" s="21">
        <v>3</v>
      </c>
      <c r="U90" s="21">
        <v>18</v>
      </c>
      <c r="V90" s="21">
        <v>25</v>
      </c>
      <c r="W90" s="21">
        <v>34</v>
      </c>
      <c r="X90" s="21">
        <v>53</v>
      </c>
      <c r="Y90" s="21">
        <v>41</v>
      </c>
      <c r="Z90" s="21">
        <v>41</v>
      </c>
      <c r="AA90" s="21">
        <v>34</v>
      </c>
      <c r="AB90" s="21">
        <v>13</v>
      </c>
      <c r="AC90" s="21">
        <v>1</v>
      </c>
      <c r="AD90" s="21" t="s">
        <v>237</v>
      </c>
      <c r="AE90" s="21" t="s">
        <v>237</v>
      </c>
    </row>
    <row r="91" spans="1:31" ht="28.5" customHeight="1">
      <c r="A91" s="14" t="s">
        <v>32</v>
      </c>
      <c r="B91" s="4" t="s">
        <v>67</v>
      </c>
      <c r="C91" s="13" t="s">
        <v>34</v>
      </c>
      <c r="D91" s="23">
        <f>SUM(J91:AE91)</f>
        <v>280</v>
      </c>
      <c r="E91" s="43" t="s">
        <v>237</v>
      </c>
      <c r="F91" s="21" t="s">
        <v>237</v>
      </c>
      <c r="G91" s="21" t="s">
        <v>237</v>
      </c>
      <c r="H91" s="21" t="s">
        <v>237</v>
      </c>
      <c r="I91" s="21" t="s">
        <v>237</v>
      </c>
      <c r="J91" s="21" t="s">
        <v>237</v>
      </c>
      <c r="K91" s="21" t="s">
        <v>237</v>
      </c>
      <c r="L91" s="21" t="s">
        <v>237</v>
      </c>
      <c r="M91" s="36">
        <v>0</v>
      </c>
      <c r="N91" s="36" t="s">
        <v>262</v>
      </c>
      <c r="O91" s="36">
        <v>0</v>
      </c>
      <c r="P91" s="36">
        <v>1</v>
      </c>
      <c r="Q91" s="36">
        <v>0</v>
      </c>
      <c r="R91" s="36">
        <v>1</v>
      </c>
      <c r="S91" s="21">
        <v>4</v>
      </c>
      <c r="T91" s="21">
        <v>10</v>
      </c>
      <c r="U91" s="21">
        <v>8</v>
      </c>
      <c r="V91" s="21">
        <v>14</v>
      </c>
      <c r="W91" s="21">
        <v>22</v>
      </c>
      <c r="X91" s="21">
        <v>29</v>
      </c>
      <c r="Y91" s="21">
        <v>51</v>
      </c>
      <c r="Z91" s="21">
        <v>57</v>
      </c>
      <c r="AA91" s="21">
        <v>47</v>
      </c>
      <c r="AB91" s="21">
        <v>26</v>
      </c>
      <c r="AC91" s="21">
        <v>10</v>
      </c>
      <c r="AD91" s="21" t="s">
        <v>262</v>
      </c>
      <c r="AE91" s="21" t="s">
        <v>237</v>
      </c>
    </row>
    <row r="92" spans="1:31" ht="15" customHeight="1">
      <c r="A92" s="14"/>
      <c r="B92" s="4"/>
      <c r="C92" s="13"/>
      <c r="D92" s="23"/>
      <c r="E92" s="43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</row>
    <row r="93" spans="1:31" ht="28.5" customHeight="1">
      <c r="A93" s="14" t="s">
        <v>68</v>
      </c>
      <c r="B93" s="4" t="s">
        <v>69</v>
      </c>
      <c r="C93" s="13" t="s">
        <v>3</v>
      </c>
      <c r="D93" s="23">
        <f>SUM(J93:AE93)</f>
        <v>746</v>
      </c>
      <c r="E93" s="44">
        <f aca="true" t="shared" si="55" ref="E93:P93">SUM(E94:E95)</f>
        <v>0</v>
      </c>
      <c r="F93" s="36">
        <f t="shared" si="55"/>
        <v>0</v>
      </c>
      <c r="G93" s="36">
        <f t="shared" si="55"/>
        <v>0</v>
      </c>
      <c r="H93" s="36">
        <f t="shared" si="55"/>
        <v>0</v>
      </c>
      <c r="I93" s="36">
        <f t="shared" si="55"/>
        <v>0</v>
      </c>
      <c r="J93" s="36">
        <f t="shared" si="55"/>
        <v>0</v>
      </c>
      <c r="K93" s="36">
        <f t="shared" si="55"/>
        <v>0</v>
      </c>
      <c r="L93" s="36">
        <f t="shared" si="55"/>
        <v>0</v>
      </c>
      <c r="M93" s="36">
        <f t="shared" si="55"/>
        <v>0</v>
      </c>
      <c r="N93" s="36">
        <f t="shared" si="55"/>
        <v>0</v>
      </c>
      <c r="O93" s="36">
        <f t="shared" si="55"/>
        <v>1</v>
      </c>
      <c r="P93" s="36">
        <f t="shared" si="55"/>
        <v>2</v>
      </c>
      <c r="Q93" s="21">
        <f aca="true" t="shared" si="56" ref="Q93:AC93">SUM(Q94:Q95)</f>
        <v>3</v>
      </c>
      <c r="R93" s="21">
        <f t="shared" si="56"/>
        <v>11</v>
      </c>
      <c r="S93" s="21">
        <f t="shared" si="56"/>
        <v>13</v>
      </c>
      <c r="T93" s="21">
        <f t="shared" si="56"/>
        <v>36</v>
      </c>
      <c r="U93" s="21">
        <f t="shared" si="56"/>
        <v>59</v>
      </c>
      <c r="V93" s="21">
        <f t="shared" si="56"/>
        <v>92</v>
      </c>
      <c r="W93" s="21">
        <f t="shared" si="56"/>
        <v>96</v>
      </c>
      <c r="X93" s="21">
        <f t="shared" si="56"/>
        <v>126</v>
      </c>
      <c r="Y93" s="21">
        <f t="shared" si="56"/>
        <v>125</v>
      </c>
      <c r="Z93" s="21">
        <f t="shared" si="56"/>
        <v>101</v>
      </c>
      <c r="AA93" s="21">
        <f t="shared" si="56"/>
        <v>59</v>
      </c>
      <c r="AB93" s="21">
        <f t="shared" si="56"/>
        <v>17</v>
      </c>
      <c r="AC93" s="21">
        <f t="shared" si="56"/>
        <v>4</v>
      </c>
      <c r="AD93" s="36">
        <f>SUM(AD94:AD95)</f>
        <v>1</v>
      </c>
      <c r="AE93" s="36">
        <f>SUM(AE94:AE95)</f>
        <v>0</v>
      </c>
    </row>
    <row r="94" spans="1:31" ht="28.5" customHeight="1">
      <c r="A94" s="14" t="s">
        <v>32</v>
      </c>
      <c r="B94" s="4" t="s">
        <v>32</v>
      </c>
      <c r="C94" s="13" t="s">
        <v>33</v>
      </c>
      <c r="D94" s="23">
        <f>SUM(J94:AE94)</f>
        <v>407</v>
      </c>
      <c r="E94" s="43" t="s">
        <v>237</v>
      </c>
      <c r="F94" s="21" t="s">
        <v>237</v>
      </c>
      <c r="G94" s="21" t="s">
        <v>237</v>
      </c>
      <c r="H94" s="21" t="s">
        <v>237</v>
      </c>
      <c r="I94" s="21" t="s">
        <v>237</v>
      </c>
      <c r="J94" s="21" t="s">
        <v>237</v>
      </c>
      <c r="K94" s="21" t="s">
        <v>237</v>
      </c>
      <c r="L94" s="21" t="s">
        <v>237</v>
      </c>
      <c r="M94" s="36">
        <v>0</v>
      </c>
      <c r="N94" s="36" t="s">
        <v>262</v>
      </c>
      <c r="O94" s="36">
        <v>1</v>
      </c>
      <c r="P94" s="36">
        <v>1</v>
      </c>
      <c r="Q94" s="36">
        <v>1</v>
      </c>
      <c r="R94" s="21">
        <v>7</v>
      </c>
      <c r="S94" s="21">
        <v>12</v>
      </c>
      <c r="T94" s="21">
        <v>23</v>
      </c>
      <c r="U94" s="21">
        <v>40</v>
      </c>
      <c r="V94" s="21">
        <v>53</v>
      </c>
      <c r="W94" s="21">
        <v>61</v>
      </c>
      <c r="X94" s="21">
        <v>79</v>
      </c>
      <c r="Y94" s="21">
        <v>66</v>
      </c>
      <c r="Z94" s="21">
        <v>36</v>
      </c>
      <c r="AA94" s="21">
        <v>20</v>
      </c>
      <c r="AB94" s="21">
        <v>4</v>
      </c>
      <c r="AC94" s="21">
        <v>3</v>
      </c>
      <c r="AD94" s="21" t="s">
        <v>237</v>
      </c>
      <c r="AE94" s="21" t="s">
        <v>237</v>
      </c>
    </row>
    <row r="95" spans="1:31" ht="28.5" customHeight="1">
      <c r="A95" s="14" t="s">
        <v>32</v>
      </c>
      <c r="B95" s="4"/>
      <c r="C95" s="13" t="s">
        <v>34</v>
      </c>
      <c r="D95" s="23">
        <f>SUM(J95:AE95)</f>
        <v>339</v>
      </c>
      <c r="E95" s="43" t="s">
        <v>237</v>
      </c>
      <c r="F95" s="21" t="s">
        <v>237</v>
      </c>
      <c r="G95" s="21" t="s">
        <v>237</v>
      </c>
      <c r="H95" s="21" t="s">
        <v>237</v>
      </c>
      <c r="I95" s="21" t="s">
        <v>237</v>
      </c>
      <c r="J95" s="21" t="s">
        <v>237</v>
      </c>
      <c r="K95" s="21" t="s">
        <v>237</v>
      </c>
      <c r="L95" s="21" t="s">
        <v>237</v>
      </c>
      <c r="M95" s="36">
        <v>0</v>
      </c>
      <c r="N95" s="36" t="s">
        <v>262</v>
      </c>
      <c r="O95" s="36" t="s">
        <v>262</v>
      </c>
      <c r="P95" s="36">
        <v>1</v>
      </c>
      <c r="Q95" s="21">
        <v>2</v>
      </c>
      <c r="R95" s="21">
        <v>4</v>
      </c>
      <c r="S95" s="21">
        <v>1</v>
      </c>
      <c r="T95" s="21">
        <v>13</v>
      </c>
      <c r="U95" s="21">
        <v>19</v>
      </c>
      <c r="V95" s="21">
        <v>39</v>
      </c>
      <c r="W95" s="21">
        <v>35</v>
      </c>
      <c r="X95" s="21">
        <v>47</v>
      </c>
      <c r="Y95" s="21">
        <v>59</v>
      </c>
      <c r="Z95" s="21">
        <v>65</v>
      </c>
      <c r="AA95" s="21">
        <v>39</v>
      </c>
      <c r="AB95" s="21">
        <v>13</v>
      </c>
      <c r="AC95" s="21">
        <v>1</v>
      </c>
      <c r="AD95" s="21">
        <v>1</v>
      </c>
      <c r="AE95" s="21" t="s">
        <v>237</v>
      </c>
    </row>
    <row r="96" spans="1:31" ht="15" customHeight="1">
      <c r="A96" s="14"/>
      <c r="B96" s="4"/>
      <c r="C96" s="13"/>
      <c r="D96" s="23"/>
      <c r="E96" s="43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</row>
    <row r="97" spans="1:31" ht="28.5" customHeight="1">
      <c r="A97" s="14" t="s">
        <v>70</v>
      </c>
      <c r="B97" s="4" t="s">
        <v>71</v>
      </c>
      <c r="C97" s="13" t="s">
        <v>3</v>
      </c>
      <c r="D97" s="23">
        <f>SUM(J97:AE97)</f>
        <v>39</v>
      </c>
      <c r="E97" s="44">
        <f aca="true" t="shared" si="57" ref="E97:S97">SUM(E98:E99)</f>
        <v>0</v>
      </c>
      <c r="F97" s="36">
        <f t="shared" si="57"/>
        <v>0</v>
      </c>
      <c r="G97" s="36">
        <f t="shared" si="57"/>
        <v>0</v>
      </c>
      <c r="H97" s="36">
        <f t="shared" si="57"/>
        <v>0</v>
      </c>
      <c r="I97" s="36">
        <f t="shared" si="57"/>
        <v>0</v>
      </c>
      <c r="J97" s="36">
        <f t="shared" si="57"/>
        <v>0</v>
      </c>
      <c r="K97" s="36">
        <f t="shared" si="57"/>
        <v>0</v>
      </c>
      <c r="L97" s="36">
        <f t="shared" si="57"/>
        <v>0</v>
      </c>
      <c r="M97" s="36">
        <f t="shared" si="57"/>
        <v>0</v>
      </c>
      <c r="N97" s="36">
        <f t="shared" si="57"/>
        <v>0</v>
      </c>
      <c r="O97" s="36">
        <f t="shared" si="57"/>
        <v>0</v>
      </c>
      <c r="P97" s="36">
        <f t="shared" si="57"/>
        <v>0</v>
      </c>
      <c r="Q97" s="36">
        <f t="shared" si="57"/>
        <v>0</v>
      </c>
      <c r="R97" s="36">
        <f t="shared" si="57"/>
        <v>0</v>
      </c>
      <c r="S97" s="36">
        <f t="shared" si="57"/>
        <v>0</v>
      </c>
      <c r="T97" s="21">
        <f aca="true" t="shared" si="58" ref="T97:AA97">SUM(T98:T99)</f>
        <v>1</v>
      </c>
      <c r="U97" s="21">
        <f t="shared" si="58"/>
        <v>5</v>
      </c>
      <c r="V97" s="21">
        <f t="shared" si="58"/>
        <v>9</v>
      </c>
      <c r="W97" s="21">
        <f t="shared" si="58"/>
        <v>7</v>
      </c>
      <c r="X97" s="21">
        <f t="shared" si="58"/>
        <v>6</v>
      </c>
      <c r="Y97" s="21">
        <f t="shared" si="58"/>
        <v>7</v>
      </c>
      <c r="Z97" s="21">
        <f t="shared" si="58"/>
        <v>3</v>
      </c>
      <c r="AA97" s="21">
        <f t="shared" si="58"/>
        <v>1</v>
      </c>
      <c r="AB97" s="36">
        <f>SUM(AB98:AB99)</f>
        <v>0</v>
      </c>
      <c r="AC97" s="36">
        <f>SUM(AC98:AC99)</f>
        <v>0</v>
      </c>
      <c r="AD97" s="36">
        <f>SUM(AD98:AD99)</f>
        <v>0</v>
      </c>
      <c r="AE97" s="36">
        <f>SUM(AE98:AE99)</f>
        <v>0</v>
      </c>
    </row>
    <row r="98" spans="1:31" ht="28.5" customHeight="1">
      <c r="A98" s="14" t="s">
        <v>32</v>
      </c>
      <c r="B98" s="4" t="s">
        <v>51</v>
      </c>
      <c r="C98" s="13" t="s">
        <v>33</v>
      </c>
      <c r="D98" s="23">
        <f>SUM(J98:AE98)</f>
        <v>37</v>
      </c>
      <c r="E98" s="43" t="s">
        <v>237</v>
      </c>
      <c r="F98" s="21" t="s">
        <v>237</v>
      </c>
      <c r="G98" s="21" t="s">
        <v>237</v>
      </c>
      <c r="H98" s="21" t="s">
        <v>237</v>
      </c>
      <c r="I98" s="21" t="s">
        <v>237</v>
      </c>
      <c r="J98" s="21" t="s">
        <v>237</v>
      </c>
      <c r="K98" s="21" t="s">
        <v>237</v>
      </c>
      <c r="L98" s="21" t="s">
        <v>237</v>
      </c>
      <c r="M98" s="36">
        <v>0</v>
      </c>
      <c r="N98" s="36" t="s">
        <v>262</v>
      </c>
      <c r="O98" s="36">
        <v>0</v>
      </c>
      <c r="P98" s="36">
        <v>0</v>
      </c>
      <c r="Q98" s="36">
        <v>0</v>
      </c>
      <c r="R98" s="21" t="s">
        <v>237</v>
      </c>
      <c r="S98" s="21" t="s">
        <v>262</v>
      </c>
      <c r="T98" s="36">
        <v>1</v>
      </c>
      <c r="U98" s="21">
        <v>5</v>
      </c>
      <c r="V98" s="21">
        <v>8</v>
      </c>
      <c r="W98" s="21">
        <v>7</v>
      </c>
      <c r="X98" s="21">
        <v>6</v>
      </c>
      <c r="Y98" s="21">
        <v>7</v>
      </c>
      <c r="Z98" s="21">
        <v>2</v>
      </c>
      <c r="AA98" s="21">
        <v>1</v>
      </c>
      <c r="AB98" s="36" t="s">
        <v>262</v>
      </c>
      <c r="AC98" s="21" t="s">
        <v>262</v>
      </c>
      <c r="AD98" s="21" t="s">
        <v>237</v>
      </c>
      <c r="AE98" s="21" t="s">
        <v>237</v>
      </c>
    </row>
    <row r="99" spans="1:31" ht="28.5" customHeight="1">
      <c r="A99" s="14" t="s">
        <v>32</v>
      </c>
      <c r="B99" s="4" t="s">
        <v>32</v>
      </c>
      <c r="C99" s="13" t="s">
        <v>34</v>
      </c>
      <c r="D99" s="23">
        <f>SUM(J99:AE99)</f>
        <v>2</v>
      </c>
      <c r="E99" s="43" t="s">
        <v>237</v>
      </c>
      <c r="F99" s="21" t="s">
        <v>237</v>
      </c>
      <c r="G99" s="21" t="s">
        <v>237</v>
      </c>
      <c r="H99" s="21" t="s">
        <v>237</v>
      </c>
      <c r="I99" s="21" t="s">
        <v>237</v>
      </c>
      <c r="J99" s="21" t="s">
        <v>237</v>
      </c>
      <c r="K99" s="21" t="s">
        <v>237</v>
      </c>
      <c r="L99" s="21" t="s">
        <v>237</v>
      </c>
      <c r="M99" s="36">
        <v>0</v>
      </c>
      <c r="N99" s="36" t="s">
        <v>262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21" t="s">
        <v>262</v>
      </c>
      <c r="U99" s="21" t="s">
        <v>262</v>
      </c>
      <c r="V99" s="36">
        <v>1</v>
      </c>
      <c r="W99" s="21" t="s">
        <v>262</v>
      </c>
      <c r="X99" s="21" t="s">
        <v>237</v>
      </c>
      <c r="Y99" s="36">
        <v>0</v>
      </c>
      <c r="Z99" s="21">
        <v>1</v>
      </c>
      <c r="AA99" s="21" t="s">
        <v>262</v>
      </c>
      <c r="AB99" s="21" t="s">
        <v>237</v>
      </c>
      <c r="AC99" s="21" t="s">
        <v>237</v>
      </c>
      <c r="AD99" s="21" t="s">
        <v>237</v>
      </c>
      <c r="AE99" s="21" t="s">
        <v>237</v>
      </c>
    </row>
    <row r="100" spans="1:31" ht="15" customHeight="1">
      <c r="A100" s="14"/>
      <c r="B100" s="4"/>
      <c r="C100" s="13"/>
      <c r="D100" s="23"/>
      <c r="E100" s="43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</row>
    <row r="101" spans="1:31" ht="28.5" customHeight="1">
      <c r="A101" s="14" t="s">
        <v>72</v>
      </c>
      <c r="B101" s="4" t="s">
        <v>73</v>
      </c>
      <c r="C101" s="13" t="s">
        <v>3</v>
      </c>
      <c r="D101" s="23">
        <f>SUM(J101:AE101)</f>
        <v>2033</v>
      </c>
      <c r="E101" s="44">
        <f aca="true" t="shared" si="59" ref="E101:AD101">SUM(E102:E103)</f>
        <v>0</v>
      </c>
      <c r="F101" s="36">
        <f t="shared" si="59"/>
        <v>0</v>
      </c>
      <c r="G101" s="36">
        <f t="shared" si="59"/>
        <v>0</v>
      </c>
      <c r="H101" s="36">
        <f t="shared" si="59"/>
        <v>0</v>
      </c>
      <c r="I101" s="36">
        <f t="shared" si="59"/>
        <v>0</v>
      </c>
      <c r="J101" s="36">
        <f t="shared" si="59"/>
        <v>0</v>
      </c>
      <c r="K101" s="36">
        <f t="shared" si="59"/>
        <v>0</v>
      </c>
      <c r="L101" s="36">
        <f t="shared" si="59"/>
        <v>0</v>
      </c>
      <c r="M101" s="36">
        <v>1</v>
      </c>
      <c r="N101" s="36">
        <f t="shared" si="59"/>
        <v>0</v>
      </c>
      <c r="O101" s="36">
        <f t="shared" si="59"/>
        <v>0</v>
      </c>
      <c r="P101" s="36">
        <f t="shared" si="59"/>
        <v>2</v>
      </c>
      <c r="Q101" s="36">
        <f t="shared" si="59"/>
        <v>7</v>
      </c>
      <c r="R101" s="36">
        <f t="shared" si="59"/>
        <v>17</v>
      </c>
      <c r="S101" s="36">
        <f t="shared" si="59"/>
        <v>39</v>
      </c>
      <c r="T101" s="36">
        <f t="shared" si="59"/>
        <v>86</v>
      </c>
      <c r="U101" s="36">
        <f t="shared" si="59"/>
        <v>150</v>
      </c>
      <c r="V101" s="36">
        <f t="shared" si="59"/>
        <v>216</v>
      </c>
      <c r="W101" s="36">
        <f t="shared" si="59"/>
        <v>288</v>
      </c>
      <c r="X101" s="36">
        <f t="shared" si="59"/>
        <v>369</v>
      </c>
      <c r="Y101" s="36">
        <f t="shared" si="59"/>
        <v>359</v>
      </c>
      <c r="Z101" s="36">
        <f t="shared" si="59"/>
        <v>259</v>
      </c>
      <c r="AA101" s="36">
        <f t="shared" si="59"/>
        <v>182</v>
      </c>
      <c r="AB101" s="36">
        <f t="shared" si="59"/>
        <v>47</v>
      </c>
      <c r="AC101" s="36">
        <f t="shared" si="59"/>
        <v>11</v>
      </c>
      <c r="AD101" s="36">
        <f t="shared" si="59"/>
        <v>0</v>
      </c>
      <c r="AE101" s="36">
        <f>SUM(AE102:AE103)</f>
        <v>0</v>
      </c>
    </row>
    <row r="102" spans="1:31" ht="28.5" customHeight="1">
      <c r="A102" s="14" t="s">
        <v>32</v>
      </c>
      <c r="B102" s="4" t="s">
        <v>74</v>
      </c>
      <c r="C102" s="13" t="s">
        <v>33</v>
      </c>
      <c r="D102" s="23">
        <f>SUM(J102:AE102)</f>
        <v>1480</v>
      </c>
      <c r="E102" s="43" t="s">
        <v>237</v>
      </c>
      <c r="F102" s="21" t="s">
        <v>237</v>
      </c>
      <c r="G102" s="21" t="s">
        <v>237</v>
      </c>
      <c r="H102" s="21" t="s">
        <v>237</v>
      </c>
      <c r="I102" s="21" t="s">
        <v>237</v>
      </c>
      <c r="J102" s="21" t="s">
        <v>237</v>
      </c>
      <c r="K102" s="21" t="s">
        <v>237</v>
      </c>
      <c r="L102" s="21" t="s">
        <v>237</v>
      </c>
      <c r="M102" s="36">
        <v>0</v>
      </c>
      <c r="N102" s="36" t="s">
        <v>262</v>
      </c>
      <c r="O102" s="36" t="s">
        <v>274</v>
      </c>
      <c r="P102" s="36" t="s">
        <v>262</v>
      </c>
      <c r="Q102" s="36">
        <v>5</v>
      </c>
      <c r="R102" s="36">
        <v>10</v>
      </c>
      <c r="S102" s="21">
        <v>27</v>
      </c>
      <c r="T102" s="21">
        <v>70</v>
      </c>
      <c r="U102" s="21">
        <v>115</v>
      </c>
      <c r="V102" s="21">
        <v>162</v>
      </c>
      <c r="W102" s="21">
        <v>231</v>
      </c>
      <c r="X102" s="21">
        <v>294</v>
      </c>
      <c r="Y102" s="21">
        <v>257</v>
      </c>
      <c r="Z102" s="21">
        <v>168</v>
      </c>
      <c r="AA102" s="21">
        <v>114</v>
      </c>
      <c r="AB102" s="21">
        <v>23</v>
      </c>
      <c r="AC102" s="21">
        <v>4</v>
      </c>
      <c r="AD102" s="21" t="s">
        <v>262</v>
      </c>
      <c r="AE102" s="21" t="s">
        <v>237</v>
      </c>
    </row>
    <row r="103" spans="1:31" ht="28.5" customHeight="1">
      <c r="A103" s="14" t="s">
        <v>32</v>
      </c>
      <c r="B103" s="4" t="s">
        <v>51</v>
      </c>
      <c r="C103" s="13" t="s">
        <v>34</v>
      </c>
      <c r="D103" s="23">
        <f>SUM(J103:AE103)</f>
        <v>553</v>
      </c>
      <c r="E103" s="43" t="s">
        <v>237</v>
      </c>
      <c r="F103" s="21" t="s">
        <v>237</v>
      </c>
      <c r="G103" s="21" t="s">
        <v>237</v>
      </c>
      <c r="H103" s="21" t="s">
        <v>237</v>
      </c>
      <c r="I103" s="21" t="s">
        <v>237</v>
      </c>
      <c r="J103" s="21" t="s">
        <v>237</v>
      </c>
      <c r="K103" s="21" t="s">
        <v>237</v>
      </c>
      <c r="L103" s="21" t="s">
        <v>237</v>
      </c>
      <c r="M103" s="36">
        <v>1</v>
      </c>
      <c r="N103" s="36" t="s">
        <v>262</v>
      </c>
      <c r="O103" s="21" t="s">
        <v>272</v>
      </c>
      <c r="P103" s="21">
        <v>2</v>
      </c>
      <c r="Q103" s="21">
        <v>2</v>
      </c>
      <c r="R103" s="21">
        <v>7</v>
      </c>
      <c r="S103" s="21">
        <v>12</v>
      </c>
      <c r="T103" s="21">
        <v>16</v>
      </c>
      <c r="U103" s="21">
        <v>35</v>
      </c>
      <c r="V103" s="21">
        <v>54</v>
      </c>
      <c r="W103" s="21">
        <v>57</v>
      </c>
      <c r="X103" s="21">
        <v>75</v>
      </c>
      <c r="Y103" s="21">
        <v>102</v>
      </c>
      <c r="Z103" s="21">
        <v>91</v>
      </c>
      <c r="AA103" s="21">
        <v>68</v>
      </c>
      <c r="AB103" s="21">
        <v>24</v>
      </c>
      <c r="AC103" s="21">
        <v>7</v>
      </c>
      <c r="AD103" s="36" t="s">
        <v>262</v>
      </c>
      <c r="AE103" s="21" t="s">
        <v>262</v>
      </c>
    </row>
    <row r="104" spans="1:31" ht="15" customHeight="1">
      <c r="A104" s="14"/>
      <c r="B104" s="4"/>
      <c r="C104" s="13"/>
      <c r="D104" s="23"/>
      <c r="E104" s="43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</row>
    <row r="105" spans="1:31" ht="28.5" customHeight="1">
      <c r="A105" s="14" t="s">
        <v>75</v>
      </c>
      <c r="B105" s="4" t="s">
        <v>76</v>
      </c>
      <c r="C105" s="13" t="s">
        <v>3</v>
      </c>
      <c r="D105" s="23">
        <f>SUM(J105:AE105)</f>
        <v>45</v>
      </c>
      <c r="E105" s="44">
        <f aca="true" t="shared" si="60" ref="E105:U105">SUM(E106:E107)</f>
        <v>0</v>
      </c>
      <c r="F105" s="36">
        <f t="shared" si="60"/>
        <v>0</v>
      </c>
      <c r="G105" s="36">
        <f t="shared" si="60"/>
        <v>0</v>
      </c>
      <c r="H105" s="36">
        <f t="shared" si="60"/>
        <v>0</v>
      </c>
      <c r="I105" s="36">
        <f t="shared" si="60"/>
        <v>0</v>
      </c>
      <c r="J105" s="36">
        <f t="shared" si="60"/>
        <v>0</v>
      </c>
      <c r="K105" s="36">
        <f t="shared" si="60"/>
        <v>0</v>
      </c>
      <c r="L105" s="36">
        <f t="shared" si="60"/>
        <v>0</v>
      </c>
      <c r="M105" s="36">
        <f t="shared" si="60"/>
        <v>1</v>
      </c>
      <c r="N105" s="36">
        <f t="shared" si="60"/>
        <v>2</v>
      </c>
      <c r="O105" s="36">
        <f t="shared" si="60"/>
        <v>0</v>
      </c>
      <c r="P105" s="36">
        <f t="shared" si="60"/>
        <v>0</v>
      </c>
      <c r="Q105" s="36">
        <f t="shared" si="60"/>
        <v>0</v>
      </c>
      <c r="R105" s="36">
        <f t="shared" si="60"/>
        <v>0</v>
      </c>
      <c r="S105" s="36">
        <f t="shared" si="60"/>
        <v>2</v>
      </c>
      <c r="T105" s="36">
        <f t="shared" si="60"/>
        <v>2</v>
      </c>
      <c r="U105" s="36">
        <f t="shared" si="60"/>
        <v>1</v>
      </c>
      <c r="V105" s="21">
        <f aca="true" t="shared" si="61" ref="V105:AB105">SUM(V106:V107)</f>
        <v>4</v>
      </c>
      <c r="W105" s="21">
        <f t="shared" si="61"/>
        <v>6</v>
      </c>
      <c r="X105" s="21">
        <f t="shared" si="61"/>
        <v>4</v>
      </c>
      <c r="Y105" s="21">
        <f t="shared" si="61"/>
        <v>5</v>
      </c>
      <c r="Z105" s="21">
        <f t="shared" si="61"/>
        <v>3</v>
      </c>
      <c r="AA105" s="21">
        <f t="shared" si="61"/>
        <v>8</v>
      </c>
      <c r="AB105" s="21">
        <f t="shared" si="61"/>
        <v>4</v>
      </c>
      <c r="AC105" s="36">
        <f>SUM(AC106:AC107)</f>
        <v>2</v>
      </c>
      <c r="AD105" s="36">
        <f>SUM(AD106:AD107)</f>
        <v>1</v>
      </c>
      <c r="AE105" s="36">
        <f>SUM(AE106:AE107)</f>
        <v>0</v>
      </c>
    </row>
    <row r="106" spans="1:31" ht="28.5" customHeight="1">
      <c r="A106" s="14" t="s">
        <v>32</v>
      </c>
      <c r="B106" s="4" t="s">
        <v>51</v>
      </c>
      <c r="C106" s="13" t="s">
        <v>33</v>
      </c>
      <c r="D106" s="23">
        <f>SUM(J106:AE106)</f>
        <v>18</v>
      </c>
      <c r="E106" s="43" t="s">
        <v>237</v>
      </c>
      <c r="F106" s="21" t="s">
        <v>237</v>
      </c>
      <c r="G106" s="21" t="s">
        <v>237</v>
      </c>
      <c r="H106" s="21" t="s">
        <v>237</v>
      </c>
      <c r="I106" s="21" t="s">
        <v>237</v>
      </c>
      <c r="J106" s="21" t="s">
        <v>237</v>
      </c>
      <c r="K106" s="21" t="s">
        <v>237</v>
      </c>
      <c r="L106" s="21" t="s">
        <v>237</v>
      </c>
      <c r="M106" s="36">
        <v>1</v>
      </c>
      <c r="N106" s="36" t="s">
        <v>262</v>
      </c>
      <c r="O106" s="36">
        <v>0</v>
      </c>
      <c r="P106" s="36">
        <v>0</v>
      </c>
      <c r="Q106" s="36">
        <v>0</v>
      </c>
      <c r="R106" s="21" t="s">
        <v>237</v>
      </c>
      <c r="S106" s="21" t="s">
        <v>262</v>
      </c>
      <c r="T106" s="21" t="s">
        <v>262</v>
      </c>
      <c r="U106" s="36" t="s">
        <v>262</v>
      </c>
      <c r="V106" s="21">
        <v>3</v>
      </c>
      <c r="W106" s="36">
        <v>4</v>
      </c>
      <c r="X106" s="21">
        <v>2</v>
      </c>
      <c r="Y106" s="21">
        <v>4</v>
      </c>
      <c r="Z106" s="36" t="s">
        <v>262</v>
      </c>
      <c r="AA106" s="36">
        <v>2</v>
      </c>
      <c r="AB106" s="21">
        <v>2</v>
      </c>
      <c r="AC106" s="21" t="s">
        <v>262</v>
      </c>
      <c r="AD106" s="21" t="s">
        <v>262</v>
      </c>
      <c r="AE106" s="21" t="s">
        <v>237</v>
      </c>
    </row>
    <row r="107" spans="1:31" ht="28.5" customHeight="1">
      <c r="A107" s="14" t="s">
        <v>32</v>
      </c>
      <c r="B107" s="4"/>
      <c r="C107" s="13" t="s">
        <v>34</v>
      </c>
      <c r="D107" s="23">
        <f>SUM(J107:AE107)</f>
        <v>27</v>
      </c>
      <c r="E107" s="43" t="s">
        <v>237</v>
      </c>
      <c r="F107" s="21" t="s">
        <v>237</v>
      </c>
      <c r="G107" s="21" t="s">
        <v>237</v>
      </c>
      <c r="H107" s="21" t="s">
        <v>237</v>
      </c>
      <c r="I107" s="21" t="s">
        <v>237</v>
      </c>
      <c r="J107" s="21" t="s">
        <v>237</v>
      </c>
      <c r="K107" s="21" t="s">
        <v>237</v>
      </c>
      <c r="L107" s="21" t="s">
        <v>237</v>
      </c>
      <c r="M107" s="36">
        <v>0</v>
      </c>
      <c r="N107" s="36">
        <v>2</v>
      </c>
      <c r="O107" s="36" t="s">
        <v>262</v>
      </c>
      <c r="P107" s="21" t="s">
        <v>274</v>
      </c>
      <c r="Q107" s="21" t="s">
        <v>274</v>
      </c>
      <c r="R107" s="21" t="s">
        <v>262</v>
      </c>
      <c r="S107" s="21">
        <v>2</v>
      </c>
      <c r="T107" s="21">
        <v>2</v>
      </c>
      <c r="U107" s="21">
        <v>1</v>
      </c>
      <c r="V107" s="21">
        <v>1</v>
      </c>
      <c r="W107" s="21">
        <v>2</v>
      </c>
      <c r="X107" s="21">
        <v>2</v>
      </c>
      <c r="Y107" s="21">
        <v>1</v>
      </c>
      <c r="Z107" s="21">
        <v>3</v>
      </c>
      <c r="AA107" s="21">
        <v>6</v>
      </c>
      <c r="AB107" s="21">
        <v>2</v>
      </c>
      <c r="AC107" s="36">
        <v>2</v>
      </c>
      <c r="AD107" s="21">
        <v>1</v>
      </c>
      <c r="AE107" s="21" t="s">
        <v>237</v>
      </c>
    </row>
    <row r="108" spans="1:31" ht="15" customHeight="1">
      <c r="A108" s="14"/>
      <c r="B108" s="4"/>
      <c r="C108" s="13"/>
      <c r="D108" s="23"/>
      <c r="E108" s="43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</row>
    <row r="109" spans="1:31" ht="28.5" customHeight="1">
      <c r="A109" s="14" t="s">
        <v>77</v>
      </c>
      <c r="B109" s="4" t="s">
        <v>78</v>
      </c>
      <c r="C109" s="13" t="s">
        <v>3</v>
      </c>
      <c r="D109" s="23">
        <f>SUM(J109:AE109)</f>
        <v>452</v>
      </c>
      <c r="E109" s="44">
        <f aca="true" t="shared" si="62" ref="E109:U109">SUM(E110:E111)</f>
        <v>0</v>
      </c>
      <c r="F109" s="36">
        <f t="shared" si="62"/>
        <v>0</v>
      </c>
      <c r="G109" s="36">
        <f t="shared" si="62"/>
        <v>0</v>
      </c>
      <c r="H109" s="36">
        <f t="shared" si="62"/>
        <v>0</v>
      </c>
      <c r="I109" s="36">
        <f t="shared" si="62"/>
        <v>0</v>
      </c>
      <c r="J109" s="36">
        <f t="shared" si="62"/>
        <v>0</v>
      </c>
      <c r="K109" s="36">
        <f t="shared" si="62"/>
        <v>0</v>
      </c>
      <c r="L109" s="36">
        <f t="shared" si="62"/>
        <v>0</v>
      </c>
      <c r="M109" s="36">
        <f t="shared" si="62"/>
        <v>0</v>
      </c>
      <c r="N109" s="36">
        <f t="shared" si="62"/>
        <v>0</v>
      </c>
      <c r="O109" s="36">
        <f t="shared" si="62"/>
        <v>0</v>
      </c>
      <c r="P109" s="36">
        <f t="shared" si="62"/>
        <v>6</v>
      </c>
      <c r="Q109" s="36">
        <f t="shared" si="62"/>
        <v>12</v>
      </c>
      <c r="R109" s="36">
        <f t="shared" si="62"/>
        <v>18</v>
      </c>
      <c r="S109" s="36">
        <f t="shared" si="62"/>
        <v>43</v>
      </c>
      <c r="T109" s="36">
        <f t="shared" si="62"/>
        <v>77</v>
      </c>
      <c r="U109" s="36">
        <f t="shared" si="62"/>
        <v>93</v>
      </c>
      <c r="V109" s="21">
        <f aca="true" t="shared" si="63" ref="V109:AB109">SUM(V110:V111)</f>
        <v>51</v>
      </c>
      <c r="W109" s="21">
        <f t="shared" si="63"/>
        <v>50</v>
      </c>
      <c r="X109" s="21">
        <f t="shared" si="63"/>
        <v>28</v>
      </c>
      <c r="Y109" s="21">
        <f t="shared" si="63"/>
        <v>33</v>
      </c>
      <c r="Z109" s="21">
        <f t="shared" si="63"/>
        <v>14</v>
      </c>
      <c r="AA109" s="21">
        <f t="shared" si="63"/>
        <v>14</v>
      </c>
      <c r="AB109" s="21">
        <f t="shared" si="63"/>
        <v>10</v>
      </c>
      <c r="AC109" s="36">
        <f>SUM(AC110:AC111)</f>
        <v>3</v>
      </c>
      <c r="AD109" s="36">
        <f>SUM(AD110:AD111)</f>
        <v>0</v>
      </c>
      <c r="AE109" s="36">
        <f>SUM(AE110:AE111)</f>
        <v>0</v>
      </c>
    </row>
    <row r="110" spans="1:31" ht="28.5" customHeight="1">
      <c r="A110" s="14" t="s">
        <v>32</v>
      </c>
      <c r="B110" s="4" t="s">
        <v>51</v>
      </c>
      <c r="C110" s="13" t="s">
        <v>33</v>
      </c>
      <c r="D110" s="23">
        <f>SUM(J110:AE110)</f>
        <v>2</v>
      </c>
      <c r="E110" s="43" t="s">
        <v>237</v>
      </c>
      <c r="F110" s="21" t="s">
        <v>237</v>
      </c>
      <c r="G110" s="21" t="s">
        <v>237</v>
      </c>
      <c r="H110" s="21" t="s">
        <v>237</v>
      </c>
      <c r="I110" s="21" t="s">
        <v>237</v>
      </c>
      <c r="J110" s="21" t="s">
        <v>237</v>
      </c>
      <c r="K110" s="21" t="s">
        <v>237</v>
      </c>
      <c r="L110" s="21" t="s">
        <v>237</v>
      </c>
      <c r="M110" s="36">
        <v>0</v>
      </c>
      <c r="N110" s="36" t="s">
        <v>262</v>
      </c>
      <c r="O110" s="36">
        <v>0</v>
      </c>
      <c r="P110" s="36">
        <v>0</v>
      </c>
      <c r="Q110" s="36">
        <v>0</v>
      </c>
      <c r="R110" s="21" t="s">
        <v>237</v>
      </c>
      <c r="S110" s="21" t="s">
        <v>262</v>
      </c>
      <c r="T110" s="21" t="s">
        <v>262</v>
      </c>
      <c r="U110" s="36" t="s">
        <v>262</v>
      </c>
      <c r="V110" s="21" t="s">
        <v>262</v>
      </c>
      <c r="W110" s="36" t="s">
        <v>262</v>
      </c>
      <c r="X110" s="21" t="s">
        <v>262</v>
      </c>
      <c r="Y110" s="21">
        <v>1</v>
      </c>
      <c r="Z110" s="36" t="s">
        <v>262</v>
      </c>
      <c r="AA110" s="36" t="s">
        <v>262</v>
      </c>
      <c r="AB110" s="21" t="s">
        <v>262</v>
      </c>
      <c r="AC110" s="21">
        <v>1</v>
      </c>
      <c r="AD110" s="21" t="s">
        <v>262</v>
      </c>
      <c r="AE110" s="21" t="s">
        <v>237</v>
      </c>
    </row>
    <row r="111" spans="1:31" ht="28.5" customHeight="1">
      <c r="A111" s="14" t="s">
        <v>32</v>
      </c>
      <c r="B111" s="4" t="s">
        <v>32</v>
      </c>
      <c r="C111" s="13" t="s">
        <v>34</v>
      </c>
      <c r="D111" s="23">
        <f>SUM(J111:AE111)</f>
        <v>450</v>
      </c>
      <c r="E111" s="43" t="s">
        <v>237</v>
      </c>
      <c r="F111" s="21" t="s">
        <v>237</v>
      </c>
      <c r="G111" s="21" t="s">
        <v>237</v>
      </c>
      <c r="H111" s="21" t="s">
        <v>237</v>
      </c>
      <c r="I111" s="21" t="s">
        <v>237</v>
      </c>
      <c r="J111" s="21" t="s">
        <v>237</v>
      </c>
      <c r="K111" s="21" t="s">
        <v>237</v>
      </c>
      <c r="L111" s="21" t="s">
        <v>237</v>
      </c>
      <c r="M111" s="36">
        <v>0</v>
      </c>
      <c r="N111" s="36" t="s">
        <v>272</v>
      </c>
      <c r="O111" s="36" t="s">
        <v>262</v>
      </c>
      <c r="P111" s="21">
        <v>6</v>
      </c>
      <c r="Q111" s="21">
        <v>12</v>
      </c>
      <c r="R111" s="21">
        <v>18</v>
      </c>
      <c r="S111" s="21">
        <v>43</v>
      </c>
      <c r="T111" s="21">
        <v>77</v>
      </c>
      <c r="U111" s="21">
        <v>93</v>
      </c>
      <c r="V111" s="21">
        <v>51</v>
      </c>
      <c r="W111" s="21">
        <v>50</v>
      </c>
      <c r="X111" s="21">
        <v>28</v>
      </c>
      <c r="Y111" s="21">
        <v>32</v>
      </c>
      <c r="Z111" s="21">
        <v>14</v>
      </c>
      <c r="AA111" s="21">
        <v>14</v>
      </c>
      <c r="AB111" s="21">
        <v>10</v>
      </c>
      <c r="AC111" s="36">
        <v>2</v>
      </c>
      <c r="AD111" s="21" t="s">
        <v>237</v>
      </c>
      <c r="AE111" s="21" t="s">
        <v>237</v>
      </c>
    </row>
    <row r="112" spans="1:31" ht="15" customHeight="1">
      <c r="A112" s="14"/>
      <c r="B112" s="4"/>
      <c r="C112" s="13"/>
      <c r="D112" s="23"/>
      <c r="E112" s="43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</row>
    <row r="113" spans="1:31" ht="28.5" customHeight="1">
      <c r="A113" s="14" t="s">
        <v>79</v>
      </c>
      <c r="B113" s="4" t="s">
        <v>80</v>
      </c>
      <c r="C113" s="13" t="s">
        <v>3</v>
      </c>
      <c r="D113" s="23">
        <f>SUM(J113:AE113)</f>
        <v>253</v>
      </c>
      <c r="E113" s="44">
        <f aca="true" t="shared" si="64" ref="E113:L113">SUM(E114:E115)</f>
        <v>0</v>
      </c>
      <c r="F113" s="36">
        <f t="shared" si="64"/>
        <v>0</v>
      </c>
      <c r="G113" s="36">
        <f t="shared" si="64"/>
        <v>0</v>
      </c>
      <c r="H113" s="36">
        <f t="shared" si="64"/>
        <v>0</v>
      </c>
      <c r="I113" s="36">
        <f t="shared" si="64"/>
        <v>0</v>
      </c>
      <c r="J113" s="36">
        <f t="shared" si="64"/>
        <v>0</v>
      </c>
      <c r="K113" s="36">
        <f t="shared" si="64"/>
        <v>0</v>
      </c>
      <c r="L113" s="36">
        <f t="shared" si="64"/>
        <v>0</v>
      </c>
      <c r="M113" s="36">
        <v>0</v>
      </c>
      <c r="N113" s="36">
        <f>SUM(N114:N115)</f>
        <v>0</v>
      </c>
      <c r="O113" s="36">
        <f>SUM(O114:O115)</f>
        <v>2</v>
      </c>
      <c r="P113" s="21">
        <f aca="true" t="shared" si="65" ref="P113:AC113">SUM(P114:P115)</f>
        <v>1</v>
      </c>
      <c r="Q113" s="21">
        <f t="shared" si="65"/>
        <v>4</v>
      </c>
      <c r="R113" s="21">
        <f t="shared" si="65"/>
        <v>10</v>
      </c>
      <c r="S113" s="21">
        <f t="shared" si="65"/>
        <v>20</v>
      </c>
      <c r="T113" s="21">
        <f t="shared" si="65"/>
        <v>28</v>
      </c>
      <c r="U113" s="21">
        <f t="shared" si="65"/>
        <v>42</v>
      </c>
      <c r="V113" s="21">
        <f t="shared" si="65"/>
        <v>30</v>
      </c>
      <c r="W113" s="21">
        <f t="shared" si="65"/>
        <v>21</v>
      </c>
      <c r="X113" s="21">
        <f t="shared" si="65"/>
        <v>28</v>
      </c>
      <c r="Y113" s="21">
        <f t="shared" si="65"/>
        <v>14</v>
      </c>
      <c r="Z113" s="21">
        <f t="shared" si="65"/>
        <v>18</v>
      </c>
      <c r="AA113" s="21">
        <f t="shared" si="65"/>
        <v>20</v>
      </c>
      <c r="AB113" s="21">
        <f t="shared" si="65"/>
        <v>12</v>
      </c>
      <c r="AC113" s="21">
        <f t="shared" si="65"/>
        <v>3</v>
      </c>
      <c r="AD113" s="36">
        <f>SUM(AD114:AD115)</f>
        <v>0</v>
      </c>
      <c r="AE113" s="36">
        <f>SUM(AE114:AE115)</f>
        <v>0</v>
      </c>
    </row>
    <row r="114" spans="1:31" ht="28.5" customHeight="1">
      <c r="A114" s="14" t="s">
        <v>32</v>
      </c>
      <c r="B114" s="4" t="s">
        <v>51</v>
      </c>
      <c r="C114" s="13" t="s">
        <v>33</v>
      </c>
      <c r="D114" s="37" t="s">
        <v>237</v>
      </c>
      <c r="E114" s="43" t="s">
        <v>237</v>
      </c>
      <c r="F114" s="21" t="s">
        <v>237</v>
      </c>
      <c r="G114" s="21" t="s">
        <v>237</v>
      </c>
      <c r="H114" s="21" t="s">
        <v>237</v>
      </c>
      <c r="I114" s="21" t="s">
        <v>237</v>
      </c>
      <c r="J114" s="21" t="s">
        <v>237</v>
      </c>
      <c r="K114" s="21" t="s">
        <v>237</v>
      </c>
      <c r="L114" s="21" t="s">
        <v>237</v>
      </c>
      <c r="M114" s="36">
        <v>0</v>
      </c>
      <c r="N114" s="36" t="s">
        <v>274</v>
      </c>
      <c r="O114" s="36">
        <v>0</v>
      </c>
      <c r="P114" s="36">
        <v>0</v>
      </c>
      <c r="Q114" s="36">
        <v>0</v>
      </c>
      <c r="R114" s="21" t="s">
        <v>237</v>
      </c>
      <c r="S114" s="21" t="s">
        <v>237</v>
      </c>
      <c r="T114" s="36">
        <v>0</v>
      </c>
      <c r="U114" s="21" t="s">
        <v>237</v>
      </c>
      <c r="V114" s="21" t="s">
        <v>237</v>
      </c>
      <c r="W114" s="21" t="s">
        <v>262</v>
      </c>
      <c r="X114" s="21" t="s">
        <v>237</v>
      </c>
      <c r="Y114" s="21" t="s">
        <v>237</v>
      </c>
      <c r="Z114" s="21" t="s">
        <v>237</v>
      </c>
      <c r="AA114" s="21" t="s">
        <v>237</v>
      </c>
      <c r="AB114" s="21" t="s">
        <v>237</v>
      </c>
      <c r="AC114" s="21" t="s">
        <v>237</v>
      </c>
      <c r="AD114" s="21" t="s">
        <v>237</v>
      </c>
      <c r="AE114" s="21" t="s">
        <v>237</v>
      </c>
    </row>
    <row r="115" spans="1:31" ht="28.5" customHeight="1">
      <c r="A115" s="14" t="s">
        <v>32</v>
      </c>
      <c r="B115" s="4" t="s">
        <v>32</v>
      </c>
      <c r="C115" s="13" t="s">
        <v>34</v>
      </c>
      <c r="D115" s="23">
        <f>SUM(J115:AE115)</f>
        <v>253</v>
      </c>
      <c r="E115" s="43" t="s">
        <v>237</v>
      </c>
      <c r="F115" s="21" t="s">
        <v>237</v>
      </c>
      <c r="G115" s="21" t="s">
        <v>237</v>
      </c>
      <c r="H115" s="21" t="s">
        <v>237</v>
      </c>
      <c r="I115" s="21" t="s">
        <v>237</v>
      </c>
      <c r="J115" s="21" t="s">
        <v>237</v>
      </c>
      <c r="K115" s="21" t="s">
        <v>237</v>
      </c>
      <c r="L115" s="21" t="s">
        <v>237</v>
      </c>
      <c r="M115" s="36">
        <v>0</v>
      </c>
      <c r="N115" s="36" t="s">
        <v>272</v>
      </c>
      <c r="O115" s="36">
        <v>2</v>
      </c>
      <c r="P115" s="21">
        <v>1</v>
      </c>
      <c r="Q115" s="21">
        <v>4</v>
      </c>
      <c r="R115" s="21">
        <v>10</v>
      </c>
      <c r="S115" s="21">
        <v>20</v>
      </c>
      <c r="T115" s="21">
        <v>28</v>
      </c>
      <c r="U115" s="21">
        <v>42</v>
      </c>
      <c r="V115" s="21">
        <v>30</v>
      </c>
      <c r="W115" s="21">
        <v>21</v>
      </c>
      <c r="X115" s="21">
        <v>28</v>
      </c>
      <c r="Y115" s="21">
        <v>14</v>
      </c>
      <c r="Z115" s="21">
        <v>18</v>
      </c>
      <c r="AA115" s="21">
        <v>20</v>
      </c>
      <c r="AB115" s="21">
        <v>12</v>
      </c>
      <c r="AC115" s="21">
        <v>3</v>
      </c>
      <c r="AD115" s="21" t="s">
        <v>262</v>
      </c>
      <c r="AE115" s="21" t="s">
        <v>237</v>
      </c>
    </row>
    <row r="116" spans="1:31" ht="15" customHeight="1">
      <c r="A116" s="14"/>
      <c r="B116" s="4"/>
      <c r="C116" s="13"/>
      <c r="D116" s="23"/>
      <c r="E116" s="43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</row>
    <row r="117" spans="1:31" ht="28.5" customHeight="1">
      <c r="A117" s="14" t="s">
        <v>81</v>
      </c>
      <c r="B117" s="4" t="s">
        <v>82</v>
      </c>
      <c r="C117" s="13" t="s">
        <v>3</v>
      </c>
      <c r="D117" s="23">
        <f>SUM(J117:AE117)</f>
        <v>197</v>
      </c>
      <c r="E117" s="44">
        <f aca="true" t="shared" si="66" ref="E117:L117">SUM(E118:E119)</f>
        <v>0</v>
      </c>
      <c r="F117" s="36">
        <f t="shared" si="66"/>
        <v>0</v>
      </c>
      <c r="G117" s="36">
        <f t="shared" si="66"/>
        <v>0</v>
      </c>
      <c r="H117" s="36">
        <f t="shared" si="66"/>
        <v>0</v>
      </c>
      <c r="I117" s="36">
        <f t="shared" si="66"/>
        <v>0</v>
      </c>
      <c r="J117" s="36">
        <f t="shared" si="66"/>
        <v>0</v>
      </c>
      <c r="K117" s="36">
        <f t="shared" si="66"/>
        <v>0</v>
      </c>
      <c r="L117" s="36">
        <f t="shared" si="66"/>
        <v>0</v>
      </c>
      <c r="M117" s="21" t="s">
        <v>262</v>
      </c>
      <c r="N117" s="36">
        <f>SUM(N118:N119)</f>
        <v>0</v>
      </c>
      <c r="O117" s="36">
        <f>SUM(O118:O119)</f>
        <v>0</v>
      </c>
      <c r="P117" s="36">
        <f>SUM(P118:P119)</f>
        <v>2</v>
      </c>
      <c r="Q117" s="21">
        <f aca="true" t="shared" si="67" ref="Q117:AB117">SUM(Q118:Q119)</f>
        <v>4</v>
      </c>
      <c r="R117" s="21">
        <f t="shared" si="67"/>
        <v>8</v>
      </c>
      <c r="S117" s="21">
        <f t="shared" si="67"/>
        <v>20</v>
      </c>
      <c r="T117" s="21">
        <f t="shared" si="67"/>
        <v>36</v>
      </c>
      <c r="U117" s="21">
        <f t="shared" si="67"/>
        <v>28</v>
      </c>
      <c r="V117" s="21">
        <f t="shared" si="67"/>
        <v>22</v>
      </c>
      <c r="W117" s="21">
        <f t="shared" si="67"/>
        <v>20</v>
      </c>
      <c r="X117" s="21">
        <f t="shared" si="67"/>
        <v>21</v>
      </c>
      <c r="Y117" s="21">
        <f t="shared" si="67"/>
        <v>14</v>
      </c>
      <c r="Z117" s="21">
        <f t="shared" si="67"/>
        <v>9</v>
      </c>
      <c r="AA117" s="21">
        <f t="shared" si="67"/>
        <v>8</v>
      </c>
      <c r="AB117" s="21">
        <f t="shared" si="67"/>
        <v>5</v>
      </c>
      <c r="AC117" s="36">
        <f>SUM(AC118:AC119)</f>
        <v>0</v>
      </c>
      <c r="AD117" s="36">
        <f>SUM(AD118:AD119)</f>
        <v>0</v>
      </c>
      <c r="AE117" s="36">
        <f>SUM(AE118:AE119)</f>
        <v>0</v>
      </c>
    </row>
    <row r="118" spans="1:31" ht="28.5" customHeight="1">
      <c r="A118" s="14" t="s">
        <v>32</v>
      </c>
      <c r="B118" s="4" t="s">
        <v>51</v>
      </c>
      <c r="C118" s="13" t="s">
        <v>33</v>
      </c>
      <c r="D118" s="37" t="s">
        <v>237</v>
      </c>
      <c r="E118" s="43" t="s">
        <v>237</v>
      </c>
      <c r="F118" s="21" t="s">
        <v>237</v>
      </c>
      <c r="G118" s="21" t="s">
        <v>237</v>
      </c>
      <c r="H118" s="21" t="s">
        <v>237</v>
      </c>
      <c r="I118" s="21" t="s">
        <v>237</v>
      </c>
      <c r="J118" s="21" t="s">
        <v>237</v>
      </c>
      <c r="K118" s="21" t="s">
        <v>237</v>
      </c>
      <c r="L118" s="21" t="s">
        <v>237</v>
      </c>
      <c r="M118" s="21" t="s">
        <v>237</v>
      </c>
      <c r="N118" s="36">
        <f>SUM(N119:N120)</f>
        <v>0</v>
      </c>
      <c r="O118" s="36">
        <v>0</v>
      </c>
      <c r="P118" s="36">
        <v>0</v>
      </c>
      <c r="Q118" s="36">
        <v>0</v>
      </c>
      <c r="R118" s="21" t="s">
        <v>237</v>
      </c>
      <c r="S118" s="21" t="s">
        <v>237</v>
      </c>
      <c r="T118" s="21" t="s">
        <v>237</v>
      </c>
      <c r="U118" s="21" t="s">
        <v>237</v>
      </c>
      <c r="V118" s="21" t="s">
        <v>237</v>
      </c>
      <c r="W118" s="21" t="s">
        <v>237</v>
      </c>
      <c r="X118" s="21" t="s">
        <v>237</v>
      </c>
      <c r="Y118" s="21" t="s">
        <v>237</v>
      </c>
      <c r="Z118" s="21" t="s">
        <v>237</v>
      </c>
      <c r="AA118" s="21" t="s">
        <v>237</v>
      </c>
      <c r="AB118" s="21" t="s">
        <v>237</v>
      </c>
      <c r="AC118" s="21" t="s">
        <v>237</v>
      </c>
      <c r="AD118" s="21" t="s">
        <v>237</v>
      </c>
      <c r="AE118" s="21" t="s">
        <v>237</v>
      </c>
    </row>
    <row r="119" spans="1:31" ht="28.5" customHeight="1">
      <c r="A119" s="14" t="s">
        <v>32</v>
      </c>
      <c r="B119" s="4"/>
      <c r="C119" s="13" t="s">
        <v>34</v>
      </c>
      <c r="D119" s="23">
        <f>SUM(J119:AE119)</f>
        <v>197</v>
      </c>
      <c r="E119" s="43" t="s">
        <v>237</v>
      </c>
      <c r="F119" s="21" t="s">
        <v>237</v>
      </c>
      <c r="G119" s="21" t="s">
        <v>237</v>
      </c>
      <c r="H119" s="21" t="s">
        <v>237</v>
      </c>
      <c r="I119" s="21" t="s">
        <v>237</v>
      </c>
      <c r="J119" s="21" t="s">
        <v>237</v>
      </c>
      <c r="K119" s="21" t="s">
        <v>237</v>
      </c>
      <c r="L119" s="21" t="s">
        <v>237</v>
      </c>
      <c r="M119" s="21" t="s">
        <v>262</v>
      </c>
      <c r="N119" s="36">
        <f>SUM(N120:N121)</f>
        <v>0</v>
      </c>
      <c r="O119" s="21" t="s">
        <v>262</v>
      </c>
      <c r="P119" s="21">
        <v>2</v>
      </c>
      <c r="Q119" s="21">
        <v>4</v>
      </c>
      <c r="R119" s="21">
        <v>8</v>
      </c>
      <c r="S119" s="21">
        <v>20</v>
      </c>
      <c r="T119" s="21">
        <v>36</v>
      </c>
      <c r="U119" s="21">
        <v>28</v>
      </c>
      <c r="V119" s="21">
        <v>22</v>
      </c>
      <c r="W119" s="21">
        <v>20</v>
      </c>
      <c r="X119" s="21">
        <v>21</v>
      </c>
      <c r="Y119" s="21">
        <v>14</v>
      </c>
      <c r="Z119" s="21">
        <v>9</v>
      </c>
      <c r="AA119" s="21">
        <v>8</v>
      </c>
      <c r="AB119" s="21">
        <v>5</v>
      </c>
      <c r="AC119" s="21" t="s">
        <v>262</v>
      </c>
      <c r="AD119" s="21" t="s">
        <v>262</v>
      </c>
      <c r="AE119" s="21" t="s">
        <v>237</v>
      </c>
    </row>
    <row r="120" spans="1:31" ht="15" customHeight="1">
      <c r="A120" s="14"/>
      <c r="B120" s="4"/>
      <c r="C120" s="13"/>
      <c r="D120" s="23"/>
      <c r="E120" s="43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</row>
    <row r="121" spans="1:31" ht="28.5" customHeight="1">
      <c r="A121" s="14" t="s">
        <v>83</v>
      </c>
      <c r="B121" s="4" t="s">
        <v>84</v>
      </c>
      <c r="C121" s="13" t="s">
        <v>3</v>
      </c>
      <c r="D121" s="23">
        <f>SUM(J121:AE121)</f>
        <v>288</v>
      </c>
      <c r="E121" s="44">
        <f aca="true" t="shared" si="68" ref="E121:R121">SUM(E122:E123)</f>
        <v>0</v>
      </c>
      <c r="F121" s="36">
        <f t="shared" si="68"/>
        <v>0</v>
      </c>
      <c r="G121" s="36">
        <f t="shared" si="68"/>
        <v>0</v>
      </c>
      <c r="H121" s="36">
        <f t="shared" si="68"/>
        <v>0</v>
      </c>
      <c r="I121" s="36">
        <f t="shared" si="68"/>
        <v>0</v>
      </c>
      <c r="J121" s="36">
        <f t="shared" si="68"/>
        <v>0</v>
      </c>
      <c r="K121" s="36">
        <f t="shared" si="68"/>
        <v>0</v>
      </c>
      <c r="L121" s="36">
        <f t="shared" si="68"/>
        <v>0</v>
      </c>
      <c r="M121" s="36">
        <f t="shared" si="68"/>
        <v>0</v>
      </c>
      <c r="N121" s="36">
        <f t="shared" si="68"/>
        <v>0</v>
      </c>
      <c r="O121" s="36">
        <f t="shared" si="68"/>
        <v>0</v>
      </c>
      <c r="P121" s="36">
        <f t="shared" si="68"/>
        <v>0</v>
      </c>
      <c r="Q121" s="36">
        <f t="shared" si="68"/>
        <v>0</v>
      </c>
      <c r="R121" s="36">
        <f t="shared" si="68"/>
        <v>0</v>
      </c>
      <c r="S121" s="21" t="s">
        <v>262</v>
      </c>
      <c r="T121" s="21">
        <f aca="true" t="shared" si="69" ref="T121:AE121">SUM(T122:T123)</f>
        <v>1</v>
      </c>
      <c r="U121" s="21">
        <f t="shared" si="69"/>
        <v>9</v>
      </c>
      <c r="V121" s="21">
        <f t="shared" si="69"/>
        <v>13</v>
      </c>
      <c r="W121" s="21">
        <f t="shared" si="69"/>
        <v>43</v>
      </c>
      <c r="X121" s="21">
        <f t="shared" si="69"/>
        <v>58</v>
      </c>
      <c r="Y121" s="21">
        <f t="shared" si="69"/>
        <v>43</v>
      </c>
      <c r="Z121" s="21">
        <f t="shared" si="69"/>
        <v>54</v>
      </c>
      <c r="AA121" s="21">
        <f t="shared" si="69"/>
        <v>42</v>
      </c>
      <c r="AB121" s="21">
        <f t="shared" si="69"/>
        <v>19</v>
      </c>
      <c r="AC121" s="21">
        <f t="shared" si="69"/>
        <v>6</v>
      </c>
      <c r="AD121" s="36">
        <f t="shared" si="69"/>
        <v>0</v>
      </c>
      <c r="AE121" s="36">
        <f t="shared" si="69"/>
        <v>0</v>
      </c>
    </row>
    <row r="122" spans="1:31" ht="28.5" customHeight="1">
      <c r="A122" s="14" t="s">
        <v>32</v>
      </c>
      <c r="B122" s="4" t="s">
        <v>85</v>
      </c>
      <c r="C122" s="13" t="s">
        <v>33</v>
      </c>
      <c r="D122" s="23">
        <f>SUM(J122:AE122)</f>
        <v>288</v>
      </c>
      <c r="E122" s="43" t="s">
        <v>237</v>
      </c>
      <c r="F122" s="21" t="s">
        <v>237</v>
      </c>
      <c r="G122" s="21" t="s">
        <v>237</v>
      </c>
      <c r="H122" s="21" t="s">
        <v>237</v>
      </c>
      <c r="I122" s="21" t="s">
        <v>237</v>
      </c>
      <c r="J122" s="21" t="s">
        <v>237</v>
      </c>
      <c r="K122" s="21" t="s">
        <v>237</v>
      </c>
      <c r="L122" s="21" t="s">
        <v>237</v>
      </c>
      <c r="M122" s="21" t="s">
        <v>237</v>
      </c>
      <c r="N122" s="21" t="s">
        <v>237</v>
      </c>
      <c r="O122" s="21" t="s">
        <v>237</v>
      </c>
      <c r="P122" s="21" t="s">
        <v>237</v>
      </c>
      <c r="Q122" s="21" t="s">
        <v>237</v>
      </c>
      <c r="R122" s="21" t="s">
        <v>237</v>
      </c>
      <c r="S122" s="21" t="s">
        <v>262</v>
      </c>
      <c r="T122" s="21">
        <v>1</v>
      </c>
      <c r="U122" s="21">
        <v>9</v>
      </c>
      <c r="V122" s="21">
        <v>13</v>
      </c>
      <c r="W122" s="21">
        <v>43</v>
      </c>
      <c r="X122" s="21">
        <v>58</v>
      </c>
      <c r="Y122" s="21">
        <v>43</v>
      </c>
      <c r="Z122" s="21">
        <v>54</v>
      </c>
      <c r="AA122" s="21">
        <v>42</v>
      </c>
      <c r="AB122" s="21">
        <v>19</v>
      </c>
      <c r="AC122" s="21">
        <v>6</v>
      </c>
      <c r="AD122" s="21" t="s">
        <v>262</v>
      </c>
      <c r="AE122" s="21" t="s">
        <v>237</v>
      </c>
    </row>
    <row r="123" spans="1:31" ht="28.5" customHeight="1">
      <c r="A123" s="14" t="s">
        <v>32</v>
      </c>
      <c r="B123" s="4" t="s">
        <v>32</v>
      </c>
      <c r="C123" s="13" t="s">
        <v>34</v>
      </c>
      <c r="D123" s="35">
        <f>SUM(J123:AE123)</f>
        <v>0</v>
      </c>
      <c r="E123" s="43" t="s">
        <v>237</v>
      </c>
      <c r="F123" s="21" t="s">
        <v>237</v>
      </c>
      <c r="G123" s="21" t="s">
        <v>237</v>
      </c>
      <c r="H123" s="21" t="s">
        <v>237</v>
      </c>
      <c r="I123" s="21" t="s">
        <v>237</v>
      </c>
      <c r="J123" s="21" t="s">
        <v>237</v>
      </c>
      <c r="K123" s="21" t="s">
        <v>237</v>
      </c>
      <c r="L123" s="21" t="s">
        <v>237</v>
      </c>
      <c r="M123" s="21" t="s">
        <v>237</v>
      </c>
      <c r="N123" s="21" t="s">
        <v>237</v>
      </c>
      <c r="O123" s="21" t="s">
        <v>237</v>
      </c>
      <c r="P123" s="21" t="s">
        <v>237</v>
      </c>
      <c r="Q123" s="21" t="s">
        <v>237</v>
      </c>
      <c r="R123" s="21" t="s">
        <v>237</v>
      </c>
      <c r="S123" s="21" t="s">
        <v>237</v>
      </c>
      <c r="T123" s="21" t="s">
        <v>237</v>
      </c>
      <c r="U123" s="21" t="s">
        <v>237</v>
      </c>
      <c r="V123" s="21" t="s">
        <v>237</v>
      </c>
      <c r="W123" s="21" t="s">
        <v>237</v>
      </c>
      <c r="X123" s="21" t="s">
        <v>237</v>
      </c>
      <c r="Y123" s="21" t="s">
        <v>237</v>
      </c>
      <c r="Z123" s="21" t="s">
        <v>237</v>
      </c>
      <c r="AA123" s="21" t="s">
        <v>237</v>
      </c>
      <c r="AB123" s="21" t="s">
        <v>237</v>
      </c>
      <c r="AC123" s="21" t="s">
        <v>237</v>
      </c>
      <c r="AD123" s="21" t="s">
        <v>237</v>
      </c>
      <c r="AE123" s="21" t="s">
        <v>237</v>
      </c>
    </row>
    <row r="124" spans="1:31" ht="15" customHeight="1">
      <c r="A124" s="14"/>
      <c r="B124" s="4"/>
      <c r="C124" s="13"/>
      <c r="D124" s="23"/>
      <c r="E124" s="43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</row>
    <row r="125" spans="1:31" ht="28.5" customHeight="1">
      <c r="A125" s="14" t="s">
        <v>86</v>
      </c>
      <c r="B125" s="4" t="s">
        <v>87</v>
      </c>
      <c r="C125" s="13" t="s">
        <v>3</v>
      </c>
      <c r="D125" s="23">
        <f>SUM(J125:AE125)</f>
        <v>188</v>
      </c>
      <c r="E125" s="43" t="s">
        <v>237</v>
      </c>
      <c r="F125" s="21" t="s">
        <v>237</v>
      </c>
      <c r="G125" s="21" t="s">
        <v>237</v>
      </c>
      <c r="H125" s="21" t="s">
        <v>237</v>
      </c>
      <c r="I125" s="21" t="s">
        <v>237</v>
      </c>
      <c r="J125" s="21" t="s">
        <v>237</v>
      </c>
      <c r="K125" s="21" t="s">
        <v>237</v>
      </c>
      <c r="L125" s="21" t="s">
        <v>237</v>
      </c>
      <c r="M125" s="21" t="s">
        <v>237</v>
      </c>
      <c r="N125" s="21" t="s">
        <v>237</v>
      </c>
      <c r="O125" s="21" t="s">
        <v>237</v>
      </c>
      <c r="P125" s="21" t="s">
        <v>237</v>
      </c>
      <c r="Q125" s="36">
        <f>SUM(Q126:Q127)</f>
        <v>0</v>
      </c>
      <c r="R125" s="36">
        <f aca="true" t="shared" si="70" ref="R125:AD125">SUM(R126:R127)</f>
        <v>2</v>
      </c>
      <c r="S125" s="36">
        <f t="shared" si="70"/>
        <v>2</v>
      </c>
      <c r="T125" s="36">
        <f t="shared" si="70"/>
        <v>3</v>
      </c>
      <c r="U125" s="36">
        <f t="shared" si="70"/>
        <v>6</v>
      </c>
      <c r="V125" s="36">
        <f t="shared" si="70"/>
        <v>17</v>
      </c>
      <c r="W125" s="36">
        <f t="shared" si="70"/>
        <v>12</v>
      </c>
      <c r="X125" s="36">
        <f t="shared" si="70"/>
        <v>28</v>
      </c>
      <c r="Y125" s="36">
        <f t="shared" si="70"/>
        <v>33</v>
      </c>
      <c r="Z125" s="36">
        <f t="shared" si="70"/>
        <v>35</v>
      </c>
      <c r="AA125" s="36">
        <f t="shared" si="70"/>
        <v>35</v>
      </c>
      <c r="AB125" s="36">
        <f t="shared" si="70"/>
        <v>13</v>
      </c>
      <c r="AC125" s="36">
        <f t="shared" si="70"/>
        <v>2</v>
      </c>
      <c r="AD125" s="36">
        <f t="shared" si="70"/>
        <v>0</v>
      </c>
      <c r="AE125" s="21" t="s">
        <v>237</v>
      </c>
    </row>
    <row r="126" spans="1:31" ht="28.5" customHeight="1">
      <c r="A126" s="14" t="s">
        <v>32</v>
      </c>
      <c r="B126" s="4" t="s">
        <v>51</v>
      </c>
      <c r="C126" s="13" t="s">
        <v>33</v>
      </c>
      <c r="D126" s="23">
        <f>SUM(J126:AE126)</f>
        <v>133</v>
      </c>
      <c r="E126" s="43" t="s">
        <v>237</v>
      </c>
      <c r="F126" s="21" t="s">
        <v>237</v>
      </c>
      <c r="G126" s="21" t="s">
        <v>237</v>
      </c>
      <c r="H126" s="21" t="s">
        <v>237</v>
      </c>
      <c r="I126" s="21" t="s">
        <v>237</v>
      </c>
      <c r="J126" s="21" t="s">
        <v>237</v>
      </c>
      <c r="K126" s="21" t="s">
        <v>237</v>
      </c>
      <c r="L126" s="21" t="s">
        <v>237</v>
      </c>
      <c r="M126" s="21" t="s">
        <v>237</v>
      </c>
      <c r="N126" s="21" t="s">
        <v>237</v>
      </c>
      <c r="O126" s="21" t="s">
        <v>237</v>
      </c>
      <c r="P126" s="21" t="s">
        <v>237</v>
      </c>
      <c r="Q126" s="36">
        <v>0</v>
      </c>
      <c r="R126" s="21">
        <v>1</v>
      </c>
      <c r="S126" s="21">
        <v>1</v>
      </c>
      <c r="T126" s="21">
        <v>1</v>
      </c>
      <c r="U126" s="21">
        <v>4</v>
      </c>
      <c r="V126" s="21">
        <v>15</v>
      </c>
      <c r="W126" s="21">
        <v>10</v>
      </c>
      <c r="X126" s="21">
        <v>20</v>
      </c>
      <c r="Y126" s="21">
        <v>25</v>
      </c>
      <c r="Z126" s="21">
        <v>24</v>
      </c>
      <c r="AA126" s="21">
        <v>24</v>
      </c>
      <c r="AB126" s="21">
        <v>7</v>
      </c>
      <c r="AC126" s="21">
        <v>1</v>
      </c>
      <c r="AD126" s="21" t="s">
        <v>262</v>
      </c>
      <c r="AE126" s="21" t="s">
        <v>237</v>
      </c>
    </row>
    <row r="127" spans="1:31" ht="28.5" customHeight="1">
      <c r="A127" s="14" t="s">
        <v>32</v>
      </c>
      <c r="B127" s="4"/>
      <c r="C127" s="13" t="s">
        <v>34</v>
      </c>
      <c r="D127" s="23">
        <f>SUM(J127:AE127)</f>
        <v>55</v>
      </c>
      <c r="E127" s="43" t="s">
        <v>237</v>
      </c>
      <c r="F127" s="21" t="s">
        <v>237</v>
      </c>
      <c r="G127" s="21" t="s">
        <v>237</v>
      </c>
      <c r="H127" s="21" t="s">
        <v>237</v>
      </c>
      <c r="I127" s="21" t="s">
        <v>237</v>
      </c>
      <c r="J127" s="21" t="s">
        <v>237</v>
      </c>
      <c r="K127" s="21" t="s">
        <v>237</v>
      </c>
      <c r="L127" s="21" t="s">
        <v>237</v>
      </c>
      <c r="M127" s="21" t="s">
        <v>237</v>
      </c>
      <c r="N127" s="21" t="s">
        <v>237</v>
      </c>
      <c r="O127" s="21" t="s">
        <v>237</v>
      </c>
      <c r="P127" s="21" t="s">
        <v>237</v>
      </c>
      <c r="Q127" s="36">
        <v>0</v>
      </c>
      <c r="R127" s="21">
        <v>1</v>
      </c>
      <c r="S127" s="21">
        <v>1</v>
      </c>
      <c r="T127" s="21">
        <v>2</v>
      </c>
      <c r="U127" s="36">
        <v>2</v>
      </c>
      <c r="V127" s="21">
        <v>2</v>
      </c>
      <c r="W127" s="21">
        <v>2</v>
      </c>
      <c r="X127" s="21">
        <v>8</v>
      </c>
      <c r="Y127" s="21">
        <v>8</v>
      </c>
      <c r="Z127" s="21">
        <v>11</v>
      </c>
      <c r="AA127" s="21">
        <v>11</v>
      </c>
      <c r="AB127" s="21">
        <v>6</v>
      </c>
      <c r="AC127" s="21">
        <v>1</v>
      </c>
      <c r="AD127" s="21" t="s">
        <v>237</v>
      </c>
      <c r="AE127" s="21" t="s">
        <v>237</v>
      </c>
    </row>
    <row r="128" spans="1:31" ht="15" customHeight="1">
      <c r="A128" s="14"/>
      <c r="B128" s="4"/>
      <c r="C128" s="13"/>
      <c r="D128" s="23"/>
      <c r="E128" s="43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</row>
    <row r="129" spans="1:31" ht="28.5" customHeight="1">
      <c r="A129" s="14" t="s">
        <v>88</v>
      </c>
      <c r="B129" s="4" t="s">
        <v>89</v>
      </c>
      <c r="C129" s="13" t="s">
        <v>3</v>
      </c>
      <c r="D129" s="23">
        <f>SUM(J129:AE129)</f>
        <v>73</v>
      </c>
      <c r="E129" s="44">
        <f aca="true" t="shared" si="71" ref="E129:R129">SUM(E130:E131)</f>
        <v>1</v>
      </c>
      <c r="F129" s="36">
        <f t="shared" si="71"/>
        <v>1</v>
      </c>
      <c r="G129" s="36">
        <f t="shared" si="71"/>
        <v>1</v>
      </c>
      <c r="H129" s="36">
        <f t="shared" si="71"/>
        <v>0</v>
      </c>
      <c r="I129" s="36">
        <f t="shared" si="71"/>
        <v>0</v>
      </c>
      <c r="J129" s="36">
        <f t="shared" si="71"/>
        <v>3</v>
      </c>
      <c r="K129" s="36">
        <f t="shared" si="71"/>
        <v>0</v>
      </c>
      <c r="L129" s="36">
        <f t="shared" si="71"/>
        <v>3</v>
      </c>
      <c r="M129" s="36">
        <f t="shared" si="71"/>
        <v>1</v>
      </c>
      <c r="N129" s="36">
        <f t="shared" si="71"/>
        <v>2</v>
      </c>
      <c r="O129" s="36">
        <f t="shared" si="71"/>
        <v>1</v>
      </c>
      <c r="P129" s="36">
        <f t="shared" si="71"/>
        <v>1</v>
      </c>
      <c r="Q129" s="36">
        <f t="shared" si="71"/>
        <v>3</v>
      </c>
      <c r="R129" s="36">
        <f t="shared" si="71"/>
        <v>2</v>
      </c>
      <c r="S129" s="21">
        <f aca="true" t="shared" si="72" ref="S129:Y129">SUM(S130:S131)</f>
        <v>4</v>
      </c>
      <c r="T129" s="21">
        <f t="shared" si="72"/>
        <v>6</v>
      </c>
      <c r="U129" s="21">
        <f t="shared" si="72"/>
        <v>6</v>
      </c>
      <c r="V129" s="21">
        <f t="shared" si="72"/>
        <v>10</v>
      </c>
      <c r="W129" s="21">
        <f t="shared" si="72"/>
        <v>16</v>
      </c>
      <c r="X129" s="21">
        <f t="shared" si="72"/>
        <v>9</v>
      </c>
      <c r="Y129" s="21">
        <f t="shared" si="72"/>
        <v>5</v>
      </c>
      <c r="Z129" s="36">
        <f aca="true" t="shared" si="73" ref="Z129:AE129">SUM(Z130:Z131)</f>
        <v>0</v>
      </c>
      <c r="AA129" s="36">
        <f t="shared" si="73"/>
        <v>0</v>
      </c>
      <c r="AB129" s="36">
        <f t="shared" si="73"/>
        <v>1</v>
      </c>
      <c r="AC129" s="36">
        <f t="shared" si="73"/>
        <v>0</v>
      </c>
      <c r="AD129" s="36">
        <f t="shared" si="73"/>
        <v>0</v>
      </c>
      <c r="AE129" s="36">
        <f t="shared" si="73"/>
        <v>0</v>
      </c>
    </row>
    <row r="130" spans="1:31" ht="28.5" customHeight="1">
      <c r="A130" s="14" t="s">
        <v>32</v>
      </c>
      <c r="B130" s="4" t="s">
        <v>90</v>
      </c>
      <c r="C130" s="13" t="s">
        <v>33</v>
      </c>
      <c r="D130" s="23">
        <f>SUM(J130:AE130)</f>
        <v>42</v>
      </c>
      <c r="E130" s="43" t="s">
        <v>237</v>
      </c>
      <c r="F130" s="21" t="s">
        <v>237</v>
      </c>
      <c r="G130" s="21">
        <v>1</v>
      </c>
      <c r="H130" s="21" t="s">
        <v>237</v>
      </c>
      <c r="I130" s="21" t="s">
        <v>237</v>
      </c>
      <c r="J130" s="21">
        <v>1</v>
      </c>
      <c r="K130" s="21" t="s">
        <v>262</v>
      </c>
      <c r="L130" s="21">
        <v>2</v>
      </c>
      <c r="M130" s="36">
        <v>1</v>
      </c>
      <c r="N130" s="36" t="s">
        <v>262</v>
      </c>
      <c r="O130" s="21">
        <v>1</v>
      </c>
      <c r="P130" s="21" t="s">
        <v>272</v>
      </c>
      <c r="Q130" s="21">
        <v>2</v>
      </c>
      <c r="R130" s="36">
        <v>2</v>
      </c>
      <c r="S130" s="21">
        <v>1</v>
      </c>
      <c r="T130" s="21">
        <v>3</v>
      </c>
      <c r="U130" s="21">
        <v>5</v>
      </c>
      <c r="V130" s="21">
        <v>6</v>
      </c>
      <c r="W130" s="21">
        <v>9</v>
      </c>
      <c r="X130" s="21">
        <v>5</v>
      </c>
      <c r="Y130" s="21">
        <v>3</v>
      </c>
      <c r="Z130" s="21" t="s">
        <v>262</v>
      </c>
      <c r="AA130" s="21" t="s">
        <v>262</v>
      </c>
      <c r="AB130" s="21">
        <v>1</v>
      </c>
      <c r="AC130" s="21" t="s">
        <v>237</v>
      </c>
      <c r="AD130" s="21" t="s">
        <v>237</v>
      </c>
      <c r="AE130" s="21" t="s">
        <v>237</v>
      </c>
    </row>
    <row r="131" spans="1:31" ht="28.5" customHeight="1">
      <c r="A131" s="14" t="s">
        <v>32</v>
      </c>
      <c r="B131" s="4"/>
      <c r="C131" s="13" t="s">
        <v>34</v>
      </c>
      <c r="D131" s="23">
        <f>SUM(J131:AE131)</f>
        <v>31</v>
      </c>
      <c r="E131" s="43">
        <v>1</v>
      </c>
      <c r="F131" s="21">
        <v>1</v>
      </c>
      <c r="G131" s="21" t="s">
        <v>237</v>
      </c>
      <c r="H131" s="21" t="s">
        <v>237</v>
      </c>
      <c r="I131" s="21" t="s">
        <v>237</v>
      </c>
      <c r="J131" s="21">
        <v>2</v>
      </c>
      <c r="K131" s="21" t="s">
        <v>262</v>
      </c>
      <c r="L131" s="21">
        <v>1</v>
      </c>
      <c r="M131" s="21" t="s">
        <v>262</v>
      </c>
      <c r="N131" s="21">
        <v>2</v>
      </c>
      <c r="O131" s="21" t="s">
        <v>272</v>
      </c>
      <c r="P131" s="21">
        <v>1</v>
      </c>
      <c r="Q131" s="21">
        <v>1</v>
      </c>
      <c r="R131" s="36" t="s">
        <v>262</v>
      </c>
      <c r="S131" s="21">
        <v>3</v>
      </c>
      <c r="T131" s="21">
        <v>3</v>
      </c>
      <c r="U131" s="21">
        <v>1</v>
      </c>
      <c r="V131" s="21">
        <v>4</v>
      </c>
      <c r="W131" s="21">
        <v>7</v>
      </c>
      <c r="X131" s="21">
        <v>4</v>
      </c>
      <c r="Y131" s="21">
        <v>2</v>
      </c>
      <c r="Z131" s="21" t="s">
        <v>262</v>
      </c>
      <c r="AA131" s="36" t="s">
        <v>262</v>
      </c>
      <c r="AB131" s="21" t="s">
        <v>262</v>
      </c>
      <c r="AC131" s="21" t="s">
        <v>237</v>
      </c>
      <c r="AD131" s="21" t="s">
        <v>237</v>
      </c>
      <c r="AE131" s="21" t="s">
        <v>237</v>
      </c>
    </row>
    <row r="132" spans="1:31" ht="15" customHeight="1">
      <c r="A132" s="14"/>
      <c r="B132" s="4"/>
      <c r="C132" s="13"/>
      <c r="D132" s="23"/>
      <c r="E132" s="43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</row>
    <row r="133" spans="1:31" ht="28.5" customHeight="1">
      <c r="A133" s="14" t="s">
        <v>91</v>
      </c>
      <c r="B133" s="4" t="s">
        <v>92</v>
      </c>
      <c r="C133" s="13" t="s">
        <v>3</v>
      </c>
      <c r="D133" s="23">
        <f>SUM(J133:AE133)</f>
        <v>293</v>
      </c>
      <c r="E133" s="44">
        <f aca="true" t="shared" si="74" ref="E133:L133">SUM(E134:E135)</f>
        <v>0</v>
      </c>
      <c r="F133" s="36">
        <f t="shared" si="74"/>
        <v>0</v>
      </c>
      <c r="G133" s="36">
        <f t="shared" si="74"/>
        <v>0</v>
      </c>
      <c r="H133" s="36">
        <f t="shared" si="74"/>
        <v>0</v>
      </c>
      <c r="I133" s="36">
        <f t="shared" si="74"/>
        <v>0</v>
      </c>
      <c r="J133" s="36">
        <f t="shared" si="74"/>
        <v>0</v>
      </c>
      <c r="K133" s="36">
        <f t="shared" si="74"/>
        <v>1</v>
      </c>
      <c r="L133" s="36">
        <f t="shared" si="74"/>
        <v>1</v>
      </c>
      <c r="M133" s="21" t="s">
        <v>262</v>
      </c>
      <c r="N133" s="21">
        <f aca="true" t="shared" si="75" ref="N133:AB133">SUM(N134:N135)</f>
        <v>2</v>
      </c>
      <c r="O133" s="21">
        <f t="shared" si="75"/>
        <v>1</v>
      </c>
      <c r="P133" s="21">
        <f t="shared" si="75"/>
        <v>1</v>
      </c>
      <c r="Q133" s="21">
        <f t="shared" si="75"/>
        <v>6</v>
      </c>
      <c r="R133" s="21">
        <f t="shared" si="75"/>
        <v>3</v>
      </c>
      <c r="S133" s="21">
        <f t="shared" si="75"/>
        <v>7</v>
      </c>
      <c r="T133" s="21">
        <f t="shared" si="75"/>
        <v>14</v>
      </c>
      <c r="U133" s="21">
        <f t="shared" si="75"/>
        <v>32</v>
      </c>
      <c r="V133" s="21">
        <f t="shared" si="75"/>
        <v>28</v>
      </c>
      <c r="W133" s="21">
        <f t="shared" si="75"/>
        <v>41</v>
      </c>
      <c r="X133" s="21">
        <f t="shared" si="75"/>
        <v>48</v>
      </c>
      <c r="Y133" s="21">
        <f t="shared" si="75"/>
        <v>43</v>
      </c>
      <c r="Z133" s="21">
        <f t="shared" si="75"/>
        <v>33</v>
      </c>
      <c r="AA133" s="21">
        <f t="shared" si="75"/>
        <v>26</v>
      </c>
      <c r="AB133" s="21">
        <f t="shared" si="75"/>
        <v>5</v>
      </c>
      <c r="AC133" s="36">
        <f>SUM(AC134:AC135)</f>
        <v>1</v>
      </c>
      <c r="AD133" s="36">
        <f>SUM(AD134:AD135)</f>
        <v>0</v>
      </c>
      <c r="AE133" s="36">
        <f>SUM(AE134:AE135)</f>
        <v>0</v>
      </c>
    </row>
    <row r="134" spans="1:31" ht="28.5" customHeight="1">
      <c r="A134" s="14" t="s">
        <v>32</v>
      </c>
      <c r="B134" s="4"/>
      <c r="C134" s="13" t="s">
        <v>33</v>
      </c>
      <c r="D134" s="23">
        <f>SUM(J134:AE134)</f>
        <v>154</v>
      </c>
      <c r="E134" s="43" t="s">
        <v>237</v>
      </c>
      <c r="F134" s="21" t="s">
        <v>237</v>
      </c>
      <c r="G134" s="21" t="s">
        <v>262</v>
      </c>
      <c r="H134" s="21" t="s">
        <v>262</v>
      </c>
      <c r="I134" s="21" t="s">
        <v>262</v>
      </c>
      <c r="J134" s="21" t="s">
        <v>262</v>
      </c>
      <c r="K134" s="21" t="s">
        <v>262</v>
      </c>
      <c r="L134" s="21" t="s">
        <v>262</v>
      </c>
      <c r="M134" s="21" t="s">
        <v>262</v>
      </c>
      <c r="N134" s="21">
        <v>2</v>
      </c>
      <c r="O134" s="21" t="s">
        <v>262</v>
      </c>
      <c r="P134" s="21">
        <v>1</v>
      </c>
      <c r="Q134" s="21">
        <v>4</v>
      </c>
      <c r="R134" s="21">
        <v>2</v>
      </c>
      <c r="S134" s="21">
        <v>3</v>
      </c>
      <c r="T134" s="21">
        <v>8</v>
      </c>
      <c r="U134" s="21">
        <v>19</v>
      </c>
      <c r="V134" s="21">
        <v>16</v>
      </c>
      <c r="W134" s="21">
        <v>26</v>
      </c>
      <c r="X134" s="21">
        <v>25</v>
      </c>
      <c r="Y134" s="21">
        <v>23</v>
      </c>
      <c r="Z134" s="21">
        <v>14</v>
      </c>
      <c r="AA134" s="21">
        <v>10</v>
      </c>
      <c r="AB134" s="21">
        <v>1</v>
      </c>
      <c r="AC134" s="21" t="s">
        <v>262</v>
      </c>
      <c r="AD134" s="21" t="s">
        <v>262</v>
      </c>
      <c r="AE134" s="21" t="s">
        <v>262</v>
      </c>
    </row>
    <row r="135" spans="1:31" ht="28.5" customHeight="1">
      <c r="A135" s="14" t="s">
        <v>32</v>
      </c>
      <c r="B135" s="4"/>
      <c r="C135" s="13" t="s">
        <v>34</v>
      </c>
      <c r="D135" s="23">
        <f>SUM(J135:AE135)</f>
        <v>139</v>
      </c>
      <c r="E135" s="43" t="s">
        <v>237</v>
      </c>
      <c r="F135" s="21" t="s">
        <v>237</v>
      </c>
      <c r="G135" s="21" t="s">
        <v>237</v>
      </c>
      <c r="H135" s="21" t="s">
        <v>237</v>
      </c>
      <c r="I135" s="21" t="s">
        <v>237</v>
      </c>
      <c r="J135" s="21" t="s">
        <v>237</v>
      </c>
      <c r="K135" s="21">
        <v>1</v>
      </c>
      <c r="L135" s="21">
        <v>1</v>
      </c>
      <c r="M135" s="21" t="s">
        <v>262</v>
      </c>
      <c r="N135" s="21" t="s">
        <v>262</v>
      </c>
      <c r="O135" s="21">
        <v>1</v>
      </c>
      <c r="P135" s="21" t="s">
        <v>262</v>
      </c>
      <c r="Q135" s="21">
        <v>2</v>
      </c>
      <c r="R135" s="21">
        <v>1</v>
      </c>
      <c r="S135" s="21">
        <v>4</v>
      </c>
      <c r="T135" s="21">
        <v>6</v>
      </c>
      <c r="U135" s="21">
        <v>13</v>
      </c>
      <c r="V135" s="21">
        <v>12</v>
      </c>
      <c r="W135" s="21">
        <v>15</v>
      </c>
      <c r="X135" s="21">
        <v>23</v>
      </c>
      <c r="Y135" s="21">
        <v>20</v>
      </c>
      <c r="Z135" s="21">
        <v>19</v>
      </c>
      <c r="AA135" s="21">
        <v>16</v>
      </c>
      <c r="AB135" s="21">
        <v>4</v>
      </c>
      <c r="AC135" s="21">
        <v>1</v>
      </c>
      <c r="AD135" s="21" t="s">
        <v>262</v>
      </c>
      <c r="AE135" s="21" t="s">
        <v>262</v>
      </c>
    </row>
    <row r="136" spans="1:31" ht="15" customHeight="1">
      <c r="A136" s="14"/>
      <c r="B136" s="4"/>
      <c r="C136" s="13"/>
      <c r="D136" s="23"/>
      <c r="E136" s="43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</row>
    <row r="137" spans="1:31" ht="28.5" customHeight="1">
      <c r="A137" s="14" t="s">
        <v>93</v>
      </c>
      <c r="B137" s="4" t="s">
        <v>94</v>
      </c>
      <c r="C137" s="13" t="s">
        <v>3</v>
      </c>
      <c r="D137" s="23">
        <f>SUM(J137:AE137)</f>
        <v>268</v>
      </c>
      <c r="E137" s="44">
        <f aca="true" t="shared" si="76" ref="E137:AE137">SUM(E138:E139)</f>
        <v>1</v>
      </c>
      <c r="F137" s="36">
        <f t="shared" si="76"/>
        <v>0</v>
      </c>
      <c r="G137" s="36">
        <f t="shared" si="76"/>
        <v>0</v>
      </c>
      <c r="H137" s="36">
        <f t="shared" si="76"/>
        <v>0</v>
      </c>
      <c r="I137" s="36">
        <f t="shared" si="76"/>
        <v>0</v>
      </c>
      <c r="J137" s="36">
        <f t="shared" si="76"/>
        <v>1</v>
      </c>
      <c r="K137" s="36">
        <f t="shared" si="76"/>
        <v>2</v>
      </c>
      <c r="L137" s="36">
        <f t="shared" si="76"/>
        <v>0</v>
      </c>
      <c r="M137" s="36">
        <f t="shared" si="76"/>
        <v>3</v>
      </c>
      <c r="N137" s="36">
        <f t="shared" si="76"/>
        <v>3</v>
      </c>
      <c r="O137" s="36">
        <f t="shared" si="76"/>
        <v>10</v>
      </c>
      <c r="P137" s="36">
        <f t="shared" si="76"/>
        <v>11</v>
      </c>
      <c r="Q137" s="36">
        <f t="shared" si="76"/>
        <v>2</v>
      </c>
      <c r="R137" s="36">
        <f t="shared" si="76"/>
        <v>12</v>
      </c>
      <c r="S137" s="36">
        <f t="shared" si="76"/>
        <v>15</v>
      </c>
      <c r="T137" s="36">
        <f t="shared" si="76"/>
        <v>16</v>
      </c>
      <c r="U137" s="36">
        <f t="shared" si="76"/>
        <v>24</v>
      </c>
      <c r="V137" s="36">
        <f t="shared" si="76"/>
        <v>31</v>
      </c>
      <c r="W137" s="36">
        <f t="shared" si="76"/>
        <v>33</v>
      </c>
      <c r="X137" s="36">
        <f t="shared" si="76"/>
        <v>37</v>
      </c>
      <c r="Y137" s="36">
        <f t="shared" si="76"/>
        <v>24</v>
      </c>
      <c r="Z137" s="36">
        <f t="shared" si="76"/>
        <v>13</v>
      </c>
      <c r="AA137" s="36">
        <f t="shared" si="76"/>
        <v>23</v>
      </c>
      <c r="AB137" s="36">
        <f t="shared" si="76"/>
        <v>7</v>
      </c>
      <c r="AC137" s="36">
        <f t="shared" si="76"/>
        <v>1</v>
      </c>
      <c r="AD137" s="36">
        <f t="shared" si="76"/>
        <v>0</v>
      </c>
      <c r="AE137" s="36">
        <f t="shared" si="76"/>
        <v>0</v>
      </c>
    </row>
    <row r="138" spans="1:31" ht="28.5" customHeight="1">
      <c r="A138" s="14" t="s">
        <v>32</v>
      </c>
      <c r="B138" s="4" t="s">
        <v>32</v>
      </c>
      <c r="C138" s="13" t="s">
        <v>33</v>
      </c>
      <c r="D138" s="23">
        <f>SUM(J138:AE138)</f>
        <v>165</v>
      </c>
      <c r="E138" s="43">
        <v>1</v>
      </c>
      <c r="F138" s="21" t="s">
        <v>237</v>
      </c>
      <c r="G138" s="21" t="s">
        <v>237</v>
      </c>
      <c r="H138" s="21" t="s">
        <v>272</v>
      </c>
      <c r="I138" s="21" t="s">
        <v>237</v>
      </c>
      <c r="J138" s="21">
        <v>1</v>
      </c>
      <c r="K138" s="21">
        <v>1</v>
      </c>
      <c r="L138" s="21" t="s">
        <v>272</v>
      </c>
      <c r="M138" s="21">
        <v>2</v>
      </c>
      <c r="N138" s="21">
        <v>3</v>
      </c>
      <c r="O138" s="21">
        <v>7</v>
      </c>
      <c r="P138" s="21">
        <v>6</v>
      </c>
      <c r="Q138" s="21">
        <v>2</v>
      </c>
      <c r="R138" s="21">
        <v>8</v>
      </c>
      <c r="S138" s="21">
        <v>7</v>
      </c>
      <c r="T138" s="21">
        <v>8</v>
      </c>
      <c r="U138" s="21">
        <v>15</v>
      </c>
      <c r="V138" s="21">
        <v>18</v>
      </c>
      <c r="W138" s="21">
        <v>22</v>
      </c>
      <c r="X138" s="21">
        <v>24</v>
      </c>
      <c r="Y138" s="21">
        <v>16</v>
      </c>
      <c r="Z138" s="21">
        <v>8</v>
      </c>
      <c r="AA138" s="21">
        <v>13</v>
      </c>
      <c r="AB138" s="21">
        <v>4</v>
      </c>
      <c r="AC138" s="21" t="s">
        <v>394</v>
      </c>
      <c r="AD138" s="21" t="s">
        <v>262</v>
      </c>
      <c r="AE138" s="21" t="s">
        <v>237</v>
      </c>
    </row>
    <row r="139" spans="1:31" ht="28.5" customHeight="1" thickBot="1">
      <c r="A139" s="15" t="s">
        <v>32</v>
      </c>
      <c r="B139" s="15" t="s">
        <v>32</v>
      </c>
      <c r="C139" s="16" t="s">
        <v>34</v>
      </c>
      <c r="D139" s="32">
        <f>SUM(J139:AE139)</f>
        <v>103</v>
      </c>
      <c r="E139" s="50" t="s">
        <v>237</v>
      </c>
      <c r="F139" s="22" t="s">
        <v>237</v>
      </c>
      <c r="G139" s="22" t="s">
        <v>237</v>
      </c>
      <c r="H139" s="22" t="s">
        <v>262</v>
      </c>
      <c r="I139" s="22" t="s">
        <v>272</v>
      </c>
      <c r="J139" s="22" t="s">
        <v>262</v>
      </c>
      <c r="K139" s="22">
        <v>1</v>
      </c>
      <c r="L139" s="22" t="s">
        <v>272</v>
      </c>
      <c r="M139" s="22">
        <v>1</v>
      </c>
      <c r="N139" s="22" t="s">
        <v>262</v>
      </c>
      <c r="O139" s="22">
        <v>3</v>
      </c>
      <c r="P139" s="22">
        <v>5</v>
      </c>
      <c r="Q139" s="22" t="s">
        <v>262</v>
      </c>
      <c r="R139" s="22">
        <v>4</v>
      </c>
      <c r="S139" s="22">
        <v>8</v>
      </c>
      <c r="T139" s="22">
        <v>8</v>
      </c>
      <c r="U139" s="22">
        <v>9</v>
      </c>
      <c r="V139" s="22">
        <v>13</v>
      </c>
      <c r="W139" s="22">
        <v>11</v>
      </c>
      <c r="X139" s="22">
        <v>13</v>
      </c>
      <c r="Y139" s="22">
        <v>8</v>
      </c>
      <c r="Z139" s="22">
        <v>5</v>
      </c>
      <c r="AA139" s="22">
        <v>10</v>
      </c>
      <c r="AB139" s="22">
        <v>3</v>
      </c>
      <c r="AC139" s="22">
        <v>1</v>
      </c>
      <c r="AD139" s="22" t="s">
        <v>262</v>
      </c>
      <c r="AE139" s="22" t="s">
        <v>237</v>
      </c>
    </row>
    <row r="140" spans="1:31" ht="24.75" thickBot="1">
      <c r="A140" s="4" t="s">
        <v>241</v>
      </c>
      <c r="B140" s="4"/>
      <c r="C140" s="17" t="s">
        <v>0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 t="s">
        <v>397</v>
      </c>
      <c r="AE140" s="4"/>
    </row>
    <row r="141" spans="1:31" ht="53.25" customHeight="1">
      <c r="A141" s="5"/>
      <c r="B141" s="6" t="s">
        <v>1</v>
      </c>
      <c r="C141" s="7" t="s">
        <v>2</v>
      </c>
      <c r="D141" s="8" t="s">
        <v>3</v>
      </c>
      <c r="E141" s="8" t="s">
        <v>4</v>
      </c>
      <c r="F141" s="8" t="s">
        <v>5</v>
      </c>
      <c r="G141" s="8" t="s">
        <v>6</v>
      </c>
      <c r="H141" s="8" t="s">
        <v>7</v>
      </c>
      <c r="I141" s="8" t="s">
        <v>8</v>
      </c>
      <c r="J141" s="9" t="s">
        <v>9</v>
      </c>
      <c r="K141" s="9" t="s">
        <v>10</v>
      </c>
      <c r="L141" s="9" t="s">
        <v>11</v>
      </c>
      <c r="M141" s="9" t="s">
        <v>12</v>
      </c>
      <c r="N141" s="9" t="s">
        <v>13</v>
      </c>
      <c r="O141" s="9" t="s">
        <v>14</v>
      </c>
      <c r="P141" s="9" t="s">
        <v>15</v>
      </c>
      <c r="Q141" s="9" t="s">
        <v>16</v>
      </c>
      <c r="R141" s="9" t="s">
        <v>17</v>
      </c>
      <c r="S141" s="9" t="s">
        <v>18</v>
      </c>
      <c r="T141" s="9" t="s">
        <v>19</v>
      </c>
      <c r="U141" s="9" t="s">
        <v>20</v>
      </c>
      <c r="V141" s="9" t="s">
        <v>21</v>
      </c>
      <c r="W141" s="9" t="s">
        <v>22</v>
      </c>
      <c r="X141" s="9" t="s">
        <v>23</v>
      </c>
      <c r="Y141" s="9" t="s">
        <v>24</v>
      </c>
      <c r="Z141" s="9" t="s">
        <v>25</v>
      </c>
      <c r="AA141" s="9" t="s">
        <v>26</v>
      </c>
      <c r="AB141" s="9" t="s">
        <v>27</v>
      </c>
      <c r="AC141" s="9" t="s">
        <v>28</v>
      </c>
      <c r="AD141" s="10" t="s">
        <v>29</v>
      </c>
      <c r="AE141" s="9" t="s">
        <v>30</v>
      </c>
    </row>
    <row r="142" spans="1:31" ht="28.5" customHeight="1">
      <c r="A142" s="4" t="s">
        <v>95</v>
      </c>
      <c r="B142" s="27" t="s">
        <v>294</v>
      </c>
      <c r="C142" s="12" t="s">
        <v>3</v>
      </c>
      <c r="D142" s="23">
        <f>SUM(J142:AE142)</f>
        <v>119</v>
      </c>
      <c r="E142" s="51" t="s">
        <v>237</v>
      </c>
      <c r="F142" s="28" t="s">
        <v>237</v>
      </c>
      <c r="G142" s="28" t="s">
        <v>237</v>
      </c>
      <c r="H142" s="28" t="s">
        <v>237</v>
      </c>
      <c r="I142" s="28" t="s">
        <v>237</v>
      </c>
      <c r="J142" s="28" t="s">
        <v>237</v>
      </c>
      <c r="K142" s="28" t="s">
        <v>237</v>
      </c>
      <c r="L142" s="28" t="s">
        <v>237</v>
      </c>
      <c r="M142" s="28" t="s">
        <v>237</v>
      </c>
      <c r="N142" s="28" t="s">
        <v>237</v>
      </c>
      <c r="O142" s="28" t="s">
        <v>237</v>
      </c>
      <c r="P142" s="28" t="s">
        <v>237</v>
      </c>
      <c r="Q142" s="28" t="s">
        <v>237</v>
      </c>
      <c r="R142" s="28" t="s">
        <v>237</v>
      </c>
      <c r="S142" s="28">
        <f aca="true" t="shared" si="77" ref="S142:AC142">S143+S144</f>
        <v>2</v>
      </c>
      <c r="T142" s="28">
        <f t="shared" si="77"/>
        <v>7</v>
      </c>
      <c r="U142" s="28">
        <f t="shared" si="77"/>
        <v>7</v>
      </c>
      <c r="V142" s="28">
        <f t="shared" si="77"/>
        <v>9</v>
      </c>
      <c r="W142" s="28">
        <f t="shared" si="77"/>
        <v>14</v>
      </c>
      <c r="X142" s="28">
        <f t="shared" si="77"/>
        <v>19</v>
      </c>
      <c r="Y142" s="28">
        <f t="shared" si="77"/>
        <v>20</v>
      </c>
      <c r="Z142" s="28">
        <f t="shared" si="77"/>
        <v>25</v>
      </c>
      <c r="AA142" s="28">
        <f t="shared" si="77"/>
        <v>9</v>
      </c>
      <c r="AB142" s="28">
        <f t="shared" si="77"/>
        <v>5</v>
      </c>
      <c r="AC142" s="28">
        <f t="shared" si="77"/>
        <v>2</v>
      </c>
      <c r="AD142" s="28" t="s">
        <v>237</v>
      </c>
      <c r="AE142" s="28" t="s">
        <v>237</v>
      </c>
    </row>
    <row r="143" spans="1:31" ht="28.5" customHeight="1">
      <c r="A143" s="4" t="s">
        <v>32</v>
      </c>
      <c r="B143" s="19" t="s">
        <v>295</v>
      </c>
      <c r="C143" s="13" t="s">
        <v>33</v>
      </c>
      <c r="D143" s="23">
        <f>SUM(J143:AE143)</f>
        <v>63</v>
      </c>
      <c r="E143" s="43" t="s">
        <v>237</v>
      </c>
      <c r="F143" s="21" t="s">
        <v>237</v>
      </c>
      <c r="G143" s="21" t="s">
        <v>237</v>
      </c>
      <c r="H143" s="21" t="s">
        <v>237</v>
      </c>
      <c r="I143" s="21" t="s">
        <v>237</v>
      </c>
      <c r="J143" s="21" t="s">
        <v>237</v>
      </c>
      <c r="K143" s="21" t="s">
        <v>237</v>
      </c>
      <c r="L143" s="21" t="s">
        <v>237</v>
      </c>
      <c r="M143" s="21" t="s">
        <v>237</v>
      </c>
      <c r="N143" s="21" t="s">
        <v>237</v>
      </c>
      <c r="O143" s="21" t="s">
        <v>237</v>
      </c>
      <c r="P143" s="21" t="s">
        <v>237</v>
      </c>
      <c r="Q143" s="21" t="s">
        <v>237</v>
      </c>
      <c r="R143" s="21" t="s">
        <v>237</v>
      </c>
      <c r="S143" s="21">
        <v>2</v>
      </c>
      <c r="T143" s="21">
        <v>3</v>
      </c>
      <c r="U143" s="21">
        <v>5</v>
      </c>
      <c r="V143" s="21">
        <v>6</v>
      </c>
      <c r="W143" s="21">
        <v>7</v>
      </c>
      <c r="X143" s="21">
        <v>11</v>
      </c>
      <c r="Y143" s="21">
        <v>9</v>
      </c>
      <c r="Z143" s="21">
        <v>14</v>
      </c>
      <c r="AA143" s="21">
        <v>4</v>
      </c>
      <c r="AB143" s="21">
        <v>1</v>
      </c>
      <c r="AC143" s="21">
        <v>1</v>
      </c>
      <c r="AD143" s="21" t="s">
        <v>272</v>
      </c>
      <c r="AE143" s="21" t="s">
        <v>237</v>
      </c>
    </row>
    <row r="144" spans="1:31" ht="28.5" customHeight="1">
      <c r="A144" s="4" t="s">
        <v>32</v>
      </c>
      <c r="B144" s="19" t="s">
        <v>296</v>
      </c>
      <c r="C144" s="13" t="s">
        <v>34</v>
      </c>
      <c r="D144" s="23">
        <f>SUM(J144:AE144)</f>
        <v>56</v>
      </c>
      <c r="E144" s="43" t="s">
        <v>237</v>
      </c>
      <c r="F144" s="21" t="s">
        <v>237</v>
      </c>
      <c r="G144" s="21" t="s">
        <v>237</v>
      </c>
      <c r="H144" s="21" t="s">
        <v>237</v>
      </c>
      <c r="I144" s="21" t="s">
        <v>237</v>
      </c>
      <c r="J144" s="21" t="s">
        <v>237</v>
      </c>
      <c r="K144" s="21" t="s">
        <v>237</v>
      </c>
      <c r="L144" s="21" t="s">
        <v>237</v>
      </c>
      <c r="M144" s="21" t="s">
        <v>237</v>
      </c>
      <c r="N144" s="21" t="s">
        <v>237</v>
      </c>
      <c r="O144" s="21" t="s">
        <v>237</v>
      </c>
      <c r="P144" s="21" t="s">
        <v>237</v>
      </c>
      <c r="Q144" s="21" t="s">
        <v>237</v>
      </c>
      <c r="R144" s="21" t="s">
        <v>237</v>
      </c>
      <c r="S144" s="21" t="s">
        <v>262</v>
      </c>
      <c r="T144" s="21">
        <v>4</v>
      </c>
      <c r="U144" s="21">
        <v>2</v>
      </c>
      <c r="V144" s="21">
        <v>3</v>
      </c>
      <c r="W144" s="21">
        <v>7</v>
      </c>
      <c r="X144" s="21">
        <v>8</v>
      </c>
      <c r="Y144" s="21">
        <v>11</v>
      </c>
      <c r="Z144" s="21">
        <v>11</v>
      </c>
      <c r="AA144" s="21">
        <v>5</v>
      </c>
      <c r="AB144" s="21">
        <v>4</v>
      </c>
      <c r="AC144" s="21">
        <v>1</v>
      </c>
      <c r="AD144" s="21" t="s">
        <v>237</v>
      </c>
      <c r="AE144" s="21" t="s">
        <v>237</v>
      </c>
    </row>
    <row r="145" spans="1:31" ht="15" customHeight="1">
      <c r="A145" s="4"/>
      <c r="B145" s="4"/>
      <c r="C145" s="13"/>
      <c r="D145" s="24"/>
      <c r="E145" s="43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</row>
    <row r="146" spans="1:31" ht="28.5" customHeight="1">
      <c r="A146" s="14" t="s">
        <v>96</v>
      </c>
      <c r="B146" s="4" t="s">
        <v>292</v>
      </c>
      <c r="C146" s="13" t="s">
        <v>3</v>
      </c>
      <c r="D146" s="23">
        <f>SUM(J146:AE146)</f>
        <v>837</v>
      </c>
      <c r="E146" s="43" t="s">
        <v>262</v>
      </c>
      <c r="F146" s="36">
        <f>SUM(F147:F148)</f>
        <v>0</v>
      </c>
      <c r="G146" s="36">
        <f>SUM(G147:G148)</f>
        <v>1</v>
      </c>
      <c r="H146" s="36">
        <f>SUM(H147:H148)</f>
        <v>0</v>
      </c>
      <c r="I146" s="36">
        <f>SUM(I147:I148)</f>
        <v>0</v>
      </c>
      <c r="J146" s="36">
        <f>SUM(J147:J148)</f>
        <v>1</v>
      </c>
      <c r="K146" s="21" t="s">
        <v>262</v>
      </c>
      <c r="L146" s="21" t="s">
        <v>262</v>
      </c>
      <c r="M146" s="21">
        <f aca="true" t="shared" si="78" ref="M146:AC146">SUM(M147:M148)</f>
        <v>2</v>
      </c>
      <c r="N146" s="21">
        <f t="shared" si="78"/>
        <v>5</v>
      </c>
      <c r="O146" s="21">
        <f t="shared" si="78"/>
        <v>5</v>
      </c>
      <c r="P146" s="21">
        <f t="shared" si="78"/>
        <v>4</v>
      </c>
      <c r="Q146" s="21">
        <f t="shared" si="78"/>
        <v>6</v>
      </c>
      <c r="R146" s="21">
        <f t="shared" si="78"/>
        <v>13</v>
      </c>
      <c r="S146" s="21">
        <f t="shared" si="78"/>
        <v>21</v>
      </c>
      <c r="T146" s="21">
        <f t="shared" si="78"/>
        <v>56</v>
      </c>
      <c r="U146" s="21">
        <f t="shared" si="78"/>
        <v>57</v>
      </c>
      <c r="V146" s="21">
        <f t="shared" si="78"/>
        <v>80</v>
      </c>
      <c r="W146" s="21">
        <f t="shared" si="78"/>
        <v>105</v>
      </c>
      <c r="X146" s="21">
        <f t="shared" si="78"/>
        <v>122</v>
      </c>
      <c r="Y146" s="21">
        <f t="shared" si="78"/>
        <v>121</v>
      </c>
      <c r="Z146" s="21">
        <f t="shared" si="78"/>
        <v>102</v>
      </c>
      <c r="AA146" s="21">
        <f t="shared" si="78"/>
        <v>89</v>
      </c>
      <c r="AB146" s="21">
        <f t="shared" si="78"/>
        <v>37</v>
      </c>
      <c r="AC146" s="21">
        <f t="shared" si="78"/>
        <v>11</v>
      </c>
      <c r="AD146" s="21" t="s">
        <v>237</v>
      </c>
      <c r="AE146" s="21" t="s">
        <v>237</v>
      </c>
    </row>
    <row r="147" spans="1:31" ht="28.5" customHeight="1">
      <c r="A147" s="14" t="s">
        <v>32</v>
      </c>
      <c r="B147" s="4" t="s">
        <v>293</v>
      </c>
      <c r="C147" s="13" t="s">
        <v>33</v>
      </c>
      <c r="D147" s="23">
        <f>SUM(J147:AE147)</f>
        <v>447</v>
      </c>
      <c r="E147" s="43" t="s">
        <v>262</v>
      </c>
      <c r="F147" s="21" t="s">
        <v>237</v>
      </c>
      <c r="G147" s="21">
        <v>1</v>
      </c>
      <c r="H147" s="21" t="s">
        <v>237</v>
      </c>
      <c r="I147" s="21" t="s">
        <v>237</v>
      </c>
      <c r="J147" s="21">
        <v>1</v>
      </c>
      <c r="K147" s="21" t="s">
        <v>262</v>
      </c>
      <c r="L147" s="21" t="s">
        <v>262</v>
      </c>
      <c r="M147" s="21">
        <v>2</v>
      </c>
      <c r="N147" s="21">
        <v>4</v>
      </c>
      <c r="O147" s="21">
        <v>3</v>
      </c>
      <c r="P147" s="21">
        <v>3</v>
      </c>
      <c r="Q147" s="21">
        <v>5</v>
      </c>
      <c r="R147" s="21">
        <v>8</v>
      </c>
      <c r="S147" s="21">
        <v>8</v>
      </c>
      <c r="T147" s="21">
        <v>31</v>
      </c>
      <c r="U147" s="21">
        <v>37</v>
      </c>
      <c r="V147" s="21">
        <v>50</v>
      </c>
      <c r="W147" s="21">
        <v>66</v>
      </c>
      <c r="X147" s="21">
        <v>78</v>
      </c>
      <c r="Y147" s="21">
        <v>54</v>
      </c>
      <c r="Z147" s="21">
        <v>44</v>
      </c>
      <c r="AA147" s="21">
        <v>38</v>
      </c>
      <c r="AB147" s="21">
        <v>13</v>
      </c>
      <c r="AC147" s="21">
        <v>2</v>
      </c>
      <c r="AD147" s="21" t="s">
        <v>237</v>
      </c>
      <c r="AE147" s="21" t="s">
        <v>237</v>
      </c>
    </row>
    <row r="148" spans="1:31" ht="28.5" customHeight="1">
      <c r="A148" s="14" t="s">
        <v>32</v>
      </c>
      <c r="B148" s="4" t="s">
        <v>32</v>
      </c>
      <c r="C148" s="13" t="s">
        <v>34</v>
      </c>
      <c r="D148" s="23">
        <f>SUM(J148:AE148)</f>
        <v>390</v>
      </c>
      <c r="E148" s="43" t="s">
        <v>237</v>
      </c>
      <c r="F148" s="21" t="s">
        <v>237</v>
      </c>
      <c r="G148" s="21" t="s">
        <v>237</v>
      </c>
      <c r="H148" s="21" t="s">
        <v>237</v>
      </c>
      <c r="I148" s="21" t="s">
        <v>237</v>
      </c>
      <c r="J148" s="21" t="s">
        <v>237</v>
      </c>
      <c r="K148" s="21" t="s">
        <v>262</v>
      </c>
      <c r="L148" s="21" t="s">
        <v>262</v>
      </c>
      <c r="M148" s="21" t="s">
        <v>262</v>
      </c>
      <c r="N148" s="21">
        <v>1</v>
      </c>
      <c r="O148" s="21">
        <v>2</v>
      </c>
      <c r="P148" s="21">
        <v>1</v>
      </c>
      <c r="Q148" s="21">
        <v>1</v>
      </c>
      <c r="R148" s="21">
        <v>5</v>
      </c>
      <c r="S148" s="21">
        <v>13</v>
      </c>
      <c r="T148" s="21">
        <v>25</v>
      </c>
      <c r="U148" s="21">
        <v>20</v>
      </c>
      <c r="V148" s="21">
        <v>30</v>
      </c>
      <c r="W148" s="21">
        <v>39</v>
      </c>
      <c r="X148" s="21">
        <v>44</v>
      </c>
      <c r="Y148" s="21">
        <v>67</v>
      </c>
      <c r="Z148" s="21">
        <v>58</v>
      </c>
      <c r="AA148" s="21">
        <v>51</v>
      </c>
      <c r="AB148" s="21">
        <v>24</v>
      </c>
      <c r="AC148" s="21">
        <v>9</v>
      </c>
      <c r="AD148" s="21" t="s">
        <v>237</v>
      </c>
      <c r="AE148" s="21" t="s">
        <v>237</v>
      </c>
    </row>
    <row r="149" spans="1:31" ht="15" customHeight="1">
      <c r="A149" s="14"/>
      <c r="B149" s="4"/>
      <c r="C149" s="13"/>
      <c r="D149" s="23"/>
      <c r="E149" s="43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</row>
    <row r="150" spans="1:31" ht="28.5" customHeight="1">
      <c r="A150" s="14" t="s">
        <v>97</v>
      </c>
      <c r="B150" s="4" t="s">
        <v>286</v>
      </c>
      <c r="C150" s="13" t="s">
        <v>3</v>
      </c>
      <c r="D150" s="23">
        <f>SUM(J150:AE150)</f>
        <v>349</v>
      </c>
      <c r="E150" s="43">
        <f aca="true" t="shared" si="79" ref="E150:N150">SUM(E151:E152)</f>
        <v>3</v>
      </c>
      <c r="F150" s="36">
        <f t="shared" si="79"/>
        <v>0</v>
      </c>
      <c r="G150" s="36">
        <f t="shared" si="79"/>
        <v>0</v>
      </c>
      <c r="H150" s="36">
        <f t="shared" si="79"/>
        <v>0</v>
      </c>
      <c r="I150" s="36">
        <f t="shared" si="79"/>
        <v>2</v>
      </c>
      <c r="J150" s="36">
        <f t="shared" si="79"/>
        <v>5</v>
      </c>
      <c r="K150" s="36">
        <f t="shared" si="79"/>
        <v>0</v>
      </c>
      <c r="L150" s="36">
        <f t="shared" si="79"/>
        <v>1</v>
      </c>
      <c r="M150" s="36">
        <f t="shared" si="79"/>
        <v>0</v>
      </c>
      <c r="N150" s="36">
        <f t="shared" si="79"/>
        <v>2</v>
      </c>
      <c r="O150" s="21">
        <f aca="true" t="shared" si="80" ref="O150:AC150">SUM(O151:O152)</f>
        <v>5</v>
      </c>
      <c r="P150" s="21">
        <f t="shared" si="80"/>
        <v>3</v>
      </c>
      <c r="Q150" s="21">
        <f t="shared" si="80"/>
        <v>6</v>
      </c>
      <c r="R150" s="21">
        <f t="shared" si="80"/>
        <v>5</v>
      </c>
      <c r="S150" s="21">
        <f t="shared" si="80"/>
        <v>8</v>
      </c>
      <c r="T150" s="21">
        <f t="shared" si="80"/>
        <v>12</v>
      </c>
      <c r="U150" s="21">
        <f t="shared" si="80"/>
        <v>20</v>
      </c>
      <c r="V150" s="21">
        <f t="shared" si="80"/>
        <v>27</v>
      </c>
      <c r="W150" s="21">
        <f t="shared" si="80"/>
        <v>33</v>
      </c>
      <c r="X150" s="21">
        <f t="shared" si="80"/>
        <v>34</v>
      </c>
      <c r="Y150" s="21">
        <f t="shared" si="80"/>
        <v>60</v>
      </c>
      <c r="Z150" s="21">
        <f t="shared" si="80"/>
        <v>50</v>
      </c>
      <c r="AA150" s="21">
        <f t="shared" si="80"/>
        <v>47</v>
      </c>
      <c r="AB150" s="21">
        <f t="shared" si="80"/>
        <v>22</v>
      </c>
      <c r="AC150" s="21">
        <f t="shared" si="80"/>
        <v>9</v>
      </c>
      <c r="AD150" s="21" t="s">
        <v>237</v>
      </c>
      <c r="AE150" s="21" t="s">
        <v>237</v>
      </c>
    </row>
    <row r="151" spans="1:31" ht="28.5" customHeight="1">
      <c r="A151" s="14" t="s">
        <v>32</v>
      </c>
      <c r="B151" s="4" t="s">
        <v>32</v>
      </c>
      <c r="C151" s="13" t="s">
        <v>33</v>
      </c>
      <c r="D151" s="23">
        <f>SUM(J151:AE151)</f>
        <v>189</v>
      </c>
      <c r="E151" s="44">
        <f aca="true" t="shared" si="81" ref="E151:AD151">E155+E159</f>
        <v>1</v>
      </c>
      <c r="F151" s="36">
        <f t="shared" si="81"/>
        <v>0</v>
      </c>
      <c r="G151" s="36">
        <f t="shared" si="81"/>
        <v>0</v>
      </c>
      <c r="H151" s="36">
        <f t="shared" si="81"/>
        <v>0</v>
      </c>
      <c r="I151" s="36">
        <f t="shared" si="81"/>
        <v>0</v>
      </c>
      <c r="J151" s="36">
        <f t="shared" si="81"/>
        <v>1</v>
      </c>
      <c r="K151" s="36">
        <f t="shared" si="81"/>
        <v>0</v>
      </c>
      <c r="L151" s="36">
        <f t="shared" si="81"/>
        <v>1</v>
      </c>
      <c r="M151" s="36">
        <f t="shared" si="81"/>
        <v>0</v>
      </c>
      <c r="N151" s="36">
        <f t="shared" si="81"/>
        <v>2</v>
      </c>
      <c r="O151" s="36">
        <f t="shared" si="81"/>
        <v>2</v>
      </c>
      <c r="P151" s="36">
        <f t="shared" si="81"/>
        <v>2</v>
      </c>
      <c r="Q151" s="36">
        <f t="shared" si="81"/>
        <v>2</v>
      </c>
      <c r="R151" s="36">
        <f t="shared" si="81"/>
        <v>4</v>
      </c>
      <c r="S151" s="36">
        <f t="shared" si="81"/>
        <v>5</v>
      </c>
      <c r="T151" s="36">
        <f t="shared" si="81"/>
        <v>5</v>
      </c>
      <c r="U151" s="36">
        <f t="shared" si="81"/>
        <v>14</v>
      </c>
      <c r="V151" s="36">
        <f t="shared" si="81"/>
        <v>21</v>
      </c>
      <c r="W151" s="36">
        <f t="shared" si="81"/>
        <v>24</v>
      </c>
      <c r="X151" s="36">
        <f t="shared" si="81"/>
        <v>22</v>
      </c>
      <c r="Y151" s="36">
        <f t="shared" si="81"/>
        <v>38</v>
      </c>
      <c r="Z151" s="36">
        <f t="shared" si="81"/>
        <v>20</v>
      </c>
      <c r="AA151" s="36">
        <f t="shared" si="81"/>
        <v>16</v>
      </c>
      <c r="AB151" s="36">
        <f t="shared" si="81"/>
        <v>6</v>
      </c>
      <c r="AC151" s="36">
        <f t="shared" si="81"/>
        <v>4</v>
      </c>
      <c r="AD151" s="36">
        <f t="shared" si="81"/>
        <v>0</v>
      </c>
      <c r="AE151" s="36">
        <f>SUM(AE152:AE153)</f>
        <v>0</v>
      </c>
    </row>
    <row r="152" spans="1:31" ht="28.5" customHeight="1">
      <c r="A152" s="14" t="s">
        <v>32</v>
      </c>
      <c r="B152" s="4" t="s">
        <v>32</v>
      </c>
      <c r="C152" s="13" t="s">
        <v>34</v>
      </c>
      <c r="D152" s="23">
        <f>SUM(J152:AE152)</f>
        <v>160</v>
      </c>
      <c r="E152" s="44">
        <f aca="true" t="shared" si="82" ref="E152:AD152">E156+E160</f>
        <v>2</v>
      </c>
      <c r="F152" s="36">
        <f t="shared" si="82"/>
        <v>0</v>
      </c>
      <c r="G152" s="36">
        <f t="shared" si="82"/>
        <v>0</v>
      </c>
      <c r="H152" s="36">
        <f t="shared" si="82"/>
        <v>0</v>
      </c>
      <c r="I152" s="36">
        <f t="shared" si="82"/>
        <v>2</v>
      </c>
      <c r="J152" s="36">
        <f t="shared" si="82"/>
        <v>4</v>
      </c>
      <c r="K152" s="36">
        <f t="shared" si="82"/>
        <v>0</v>
      </c>
      <c r="L152" s="36">
        <f t="shared" si="82"/>
        <v>0</v>
      </c>
      <c r="M152" s="36">
        <f t="shared" si="82"/>
        <v>0</v>
      </c>
      <c r="N152" s="36">
        <f t="shared" si="82"/>
        <v>0</v>
      </c>
      <c r="O152" s="36">
        <f t="shared" si="82"/>
        <v>3</v>
      </c>
      <c r="P152" s="36">
        <f t="shared" si="82"/>
        <v>1</v>
      </c>
      <c r="Q152" s="36">
        <f t="shared" si="82"/>
        <v>4</v>
      </c>
      <c r="R152" s="36">
        <f t="shared" si="82"/>
        <v>1</v>
      </c>
      <c r="S152" s="36">
        <f t="shared" si="82"/>
        <v>3</v>
      </c>
      <c r="T152" s="36">
        <f t="shared" si="82"/>
        <v>7</v>
      </c>
      <c r="U152" s="36">
        <f t="shared" si="82"/>
        <v>6</v>
      </c>
      <c r="V152" s="36">
        <f t="shared" si="82"/>
        <v>6</v>
      </c>
      <c r="W152" s="36">
        <f t="shared" si="82"/>
        <v>9</v>
      </c>
      <c r="X152" s="36">
        <f t="shared" si="82"/>
        <v>12</v>
      </c>
      <c r="Y152" s="36">
        <f t="shared" si="82"/>
        <v>22</v>
      </c>
      <c r="Z152" s="36">
        <f t="shared" si="82"/>
        <v>30</v>
      </c>
      <c r="AA152" s="36">
        <f t="shared" si="82"/>
        <v>31</v>
      </c>
      <c r="AB152" s="36">
        <f t="shared" si="82"/>
        <v>16</v>
      </c>
      <c r="AC152" s="36">
        <f t="shared" si="82"/>
        <v>5</v>
      </c>
      <c r="AD152" s="36">
        <f t="shared" si="82"/>
        <v>0</v>
      </c>
      <c r="AE152" s="21" t="s">
        <v>237</v>
      </c>
    </row>
    <row r="153" spans="1:31" ht="15" customHeight="1">
      <c r="A153" s="14"/>
      <c r="B153" s="4"/>
      <c r="C153" s="13"/>
      <c r="D153" s="23"/>
      <c r="E153" s="43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</row>
    <row r="154" spans="1:31" ht="28.5" customHeight="1">
      <c r="A154" s="14" t="s">
        <v>98</v>
      </c>
      <c r="B154" s="4" t="s">
        <v>287</v>
      </c>
      <c r="C154" s="13" t="s">
        <v>3</v>
      </c>
      <c r="D154" s="23">
        <f>SUM(J154:AE154)</f>
        <v>108</v>
      </c>
      <c r="E154" s="36">
        <f>SUM(E155:E156)</f>
        <v>2</v>
      </c>
      <c r="F154" s="36">
        <f>SUM(F155:F156)</f>
        <v>0</v>
      </c>
      <c r="G154" s="36">
        <f>SUM(G155:G156)</f>
        <v>0</v>
      </c>
      <c r="H154" s="36">
        <f aca="true" t="shared" si="83" ref="H154:O154">SUM(H155:H156)</f>
        <v>0</v>
      </c>
      <c r="I154" s="36">
        <f t="shared" si="83"/>
        <v>2</v>
      </c>
      <c r="J154" s="36">
        <f t="shared" si="83"/>
        <v>4</v>
      </c>
      <c r="K154" s="36">
        <f t="shared" si="83"/>
        <v>0</v>
      </c>
      <c r="L154" s="36">
        <f t="shared" si="83"/>
        <v>1</v>
      </c>
      <c r="M154" s="36">
        <f t="shared" si="83"/>
        <v>0</v>
      </c>
      <c r="N154" s="36">
        <f t="shared" si="83"/>
        <v>1</v>
      </c>
      <c r="O154" s="36">
        <f t="shared" si="83"/>
        <v>3</v>
      </c>
      <c r="P154" s="21">
        <f aca="true" t="shared" si="84" ref="P154:AD154">SUM(P155:P156)</f>
        <v>3</v>
      </c>
      <c r="Q154" s="21">
        <f t="shared" si="84"/>
        <v>4</v>
      </c>
      <c r="R154" s="21">
        <f t="shared" si="84"/>
        <v>3</v>
      </c>
      <c r="S154" s="21">
        <f t="shared" si="84"/>
        <v>3</v>
      </c>
      <c r="T154" s="21">
        <f t="shared" si="84"/>
        <v>7</v>
      </c>
      <c r="U154" s="21">
        <f t="shared" si="84"/>
        <v>8</v>
      </c>
      <c r="V154" s="21">
        <f t="shared" si="84"/>
        <v>9</v>
      </c>
      <c r="W154" s="21">
        <f t="shared" si="84"/>
        <v>12</v>
      </c>
      <c r="X154" s="21">
        <f t="shared" si="84"/>
        <v>11</v>
      </c>
      <c r="Y154" s="21">
        <f t="shared" si="84"/>
        <v>10</v>
      </c>
      <c r="Z154" s="21">
        <f t="shared" si="84"/>
        <v>16</v>
      </c>
      <c r="AA154" s="21">
        <f t="shared" si="84"/>
        <v>11</v>
      </c>
      <c r="AB154" s="21">
        <f t="shared" si="84"/>
        <v>1</v>
      </c>
      <c r="AC154" s="21">
        <f t="shared" si="84"/>
        <v>1</v>
      </c>
      <c r="AD154" s="36">
        <f t="shared" si="84"/>
        <v>0</v>
      </c>
      <c r="AE154" s="21" t="s">
        <v>237</v>
      </c>
    </row>
    <row r="155" spans="1:31" ht="28.5" customHeight="1">
      <c r="A155" s="14" t="s">
        <v>32</v>
      </c>
      <c r="B155" s="4" t="s">
        <v>288</v>
      </c>
      <c r="C155" s="13" t="s">
        <v>33</v>
      </c>
      <c r="D155" s="23">
        <f>SUM(J155:AE155)</f>
        <v>51</v>
      </c>
      <c r="E155" s="43" t="s">
        <v>262</v>
      </c>
      <c r="F155" s="21" t="s">
        <v>262</v>
      </c>
      <c r="G155" s="21" t="s">
        <v>262</v>
      </c>
      <c r="H155" s="21" t="s">
        <v>262</v>
      </c>
      <c r="I155" s="21" t="s">
        <v>262</v>
      </c>
      <c r="J155" s="21" t="s">
        <v>262</v>
      </c>
      <c r="K155" s="21" t="s">
        <v>262</v>
      </c>
      <c r="L155" s="21">
        <v>1</v>
      </c>
      <c r="M155" s="21" t="s">
        <v>262</v>
      </c>
      <c r="N155" s="21">
        <v>1</v>
      </c>
      <c r="O155" s="21">
        <v>1</v>
      </c>
      <c r="P155" s="21">
        <v>2</v>
      </c>
      <c r="Q155" s="21">
        <v>2</v>
      </c>
      <c r="R155" s="21">
        <v>3</v>
      </c>
      <c r="S155" s="21">
        <v>2</v>
      </c>
      <c r="T155" s="21">
        <v>1</v>
      </c>
      <c r="U155" s="21">
        <v>5</v>
      </c>
      <c r="V155" s="21">
        <v>7</v>
      </c>
      <c r="W155" s="21">
        <v>7</v>
      </c>
      <c r="X155" s="21">
        <v>6</v>
      </c>
      <c r="Y155" s="21">
        <v>5</v>
      </c>
      <c r="Z155" s="21">
        <v>5</v>
      </c>
      <c r="AA155" s="21">
        <v>3</v>
      </c>
      <c r="AB155" s="21" t="s">
        <v>262</v>
      </c>
      <c r="AC155" s="21" t="s">
        <v>262</v>
      </c>
      <c r="AD155" s="21" t="s">
        <v>262</v>
      </c>
      <c r="AE155" s="21" t="s">
        <v>262</v>
      </c>
    </row>
    <row r="156" spans="1:31" ht="28.5" customHeight="1">
      <c r="A156" s="14" t="s">
        <v>32</v>
      </c>
      <c r="B156" s="4" t="s">
        <v>32</v>
      </c>
      <c r="C156" s="13" t="s">
        <v>34</v>
      </c>
      <c r="D156" s="23">
        <f>SUM(J156:AE156)</f>
        <v>57</v>
      </c>
      <c r="E156" s="43">
        <v>2</v>
      </c>
      <c r="F156" s="21" t="s">
        <v>262</v>
      </c>
      <c r="G156" s="21" t="s">
        <v>262</v>
      </c>
      <c r="H156" s="21" t="s">
        <v>262</v>
      </c>
      <c r="I156" s="21">
        <v>2</v>
      </c>
      <c r="J156" s="21">
        <v>4</v>
      </c>
      <c r="K156" s="21" t="s">
        <v>262</v>
      </c>
      <c r="L156" s="21" t="s">
        <v>262</v>
      </c>
      <c r="M156" s="21" t="s">
        <v>262</v>
      </c>
      <c r="N156" s="21" t="s">
        <v>272</v>
      </c>
      <c r="O156" s="21">
        <v>2</v>
      </c>
      <c r="P156" s="21">
        <v>1</v>
      </c>
      <c r="Q156" s="21">
        <v>2</v>
      </c>
      <c r="R156" s="21" t="s">
        <v>262</v>
      </c>
      <c r="S156" s="21">
        <v>1</v>
      </c>
      <c r="T156" s="21">
        <v>6</v>
      </c>
      <c r="U156" s="21">
        <v>3</v>
      </c>
      <c r="V156" s="21">
        <v>2</v>
      </c>
      <c r="W156" s="21">
        <v>5</v>
      </c>
      <c r="X156" s="21">
        <v>5</v>
      </c>
      <c r="Y156" s="21">
        <v>5</v>
      </c>
      <c r="Z156" s="21">
        <v>11</v>
      </c>
      <c r="AA156" s="21">
        <v>8</v>
      </c>
      <c r="AB156" s="21">
        <v>1</v>
      </c>
      <c r="AC156" s="21">
        <v>1</v>
      </c>
      <c r="AD156" s="21" t="s">
        <v>237</v>
      </c>
      <c r="AE156" s="21" t="s">
        <v>237</v>
      </c>
    </row>
    <row r="157" spans="1:31" ht="15" customHeight="1">
      <c r="A157" s="14"/>
      <c r="B157" s="4"/>
      <c r="C157" s="13"/>
      <c r="D157" s="23"/>
      <c r="E157" s="43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</row>
    <row r="158" spans="1:31" ht="28.5" customHeight="1">
      <c r="A158" s="14" t="s">
        <v>99</v>
      </c>
      <c r="B158" s="4" t="s">
        <v>289</v>
      </c>
      <c r="C158" s="13" t="s">
        <v>3</v>
      </c>
      <c r="D158" s="23">
        <f>SUM(J158:AE158)</f>
        <v>241</v>
      </c>
      <c r="E158" s="36">
        <f aca="true" t="shared" si="85" ref="E158:AC158">SUM(E159:E160)</f>
        <v>1</v>
      </c>
      <c r="F158" s="36">
        <f aca="true" t="shared" si="86" ref="F158:K158">SUM(F159:F160)</f>
        <v>0</v>
      </c>
      <c r="G158" s="36">
        <f t="shared" si="86"/>
        <v>0</v>
      </c>
      <c r="H158" s="36">
        <f t="shared" si="86"/>
        <v>0</v>
      </c>
      <c r="I158" s="36">
        <f t="shared" si="86"/>
        <v>0</v>
      </c>
      <c r="J158" s="36">
        <f t="shared" si="86"/>
        <v>1</v>
      </c>
      <c r="K158" s="36">
        <f t="shared" si="86"/>
        <v>0</v>
      </c>
      <c r="L158" s="36">
        <f aca="true" t="shared" si="87" ref="L158:R158">SUM(L159:L160)</f>
        <v>0</v>
      </c>
      <c r="M158" s="36">
        <f t="shared" si="87"/>
        <v>0</v>
      </c>
      <c r="N158" s="36">
        <f t="shared" si="87"/>
        <v>1</v>
      </c>
      <c r="O158" s="36">
        <f t="shared" si="87"/>
        <v>2</v>
      </c>
      <c r="P158" s="36">
        <f t="shared" si="87"/>
        <v>0</v>
      </c>
      <c r="Q158" s="36">
        <f t="shared" si="87"/>
        <v>2</v>
      </c>
      <c r="R158" s="36">
        <f t="shared" si="87"/>
        <v>2</v>
      </c>
      <c r="S158" s="21">
        <f t="shared" si="85"/>
        <v>5</v>
      </c>
      <c r="T158" s="21">
        <f t="shared" si="85"/>
        <v>5</v>
      </c>
      <c r="U158" s="21">
        <f t="shared" si="85"/>
        <v>12</v>
      </c>
      <c r="V158" s="21">
        <f t="shared" si="85"/>
        <v>18</v>
      </c>
      <c r="W158" s="21">
        <f t="shared" si="85"/>
        <v>21</v>
      </c>
      <c r="X158" s="21">
        <f t="shared" si="85"/>
        <v>23</v>
      </c>
      <c r="Y158" s="21">
        <f t="shared" si="85"/>
        <v>50</v>
      </c>
      <c r="Z158" s="21">
        <f t="shared" si="85"/>
        <v>34</v>
      </c>
      <c r="AA158" s="21">
        <f t="shared" si="85"/>
        <v>36</v>
      </c>
      <c r="AB158" s="21">
        <f t="shared" si="85"/>
        <v>21</v>
      </c>
      <c r="AC158" s="21">
        <f t="shared" si="85"/>
        <v>8</v>
      </c>
      <c r="AD158" s="21" t="s">
        <v>237</v>
      </c>
      <c r="AE158" s="21" t="s">
        <v>237</v>
      </c>
    </row>
    <row r="159" spans="1:31" ht="28.5" customHeight="1">
      <c r="A159" s="14" t="s">
        <v>32</v>
      </c>
      <c r="B159" s="4" t="s">
        <v>290</v>
      </c>
      <c r="C159" s="13" t="s">
        <v>33</v>
      </c>
      <c r="D159" s="23">
        <f>SUM(J159:AE159)</f>
        <v>138</v>
      </c>
      <c r="E159" s="43">
        <v>1</v>
      </c>
      <c r="F159" s="21" t="s">
        <v>237</v>
      </c>
      <c r="G159" s="21" t="s">
        <v>237</v>
      </c>
      <c r="H159" s="21" t="s">
        <v>237</v>
      </c>
      <c r="I159" s="21" t="s">
        <v>237</v>
      </c>
      <c r="J159" s="21">
        <v>1</v>
      </c>
      <c r="K159" s="21" t="s">
        <v>237</v>
      </c>
      <c r="L159" s="21" t="s">
        <v>237</v>
      </c>
      <c r="M159" s="21" t="s">
        <v>237</v>
      </c>
      <c r="N159" s="21">
        <v>1</v>
      </c>
      <c r="O159" s="21">
        <v>1</v>
      </c>
      <c r="P159" s="21" t="s">
        <v>272</v>
      </c>
      <c r="Q159" s="21" t="s">
        <v>272</v>
      </c>
      <c r="R159" s="21">
        <v>1</v>
      </c>
      <c r="S159" s="21">
        <v>3</v>
      </c>
      <c r="T159" s="21">
        <v>4</v>
      </c>
      <c r="U159" s="21">
        <v>9</v>
      </c>
      <c r="V159" s="21">
        <v>14</v>
      </c>
      <c r="W159" s="21">
        <v>17</v>
      </c>
      <c r="X159" s="21">
        <v>16</v>
      </c>
      <c r="Y159" s="21">
        <v>33</v>
      </c>
      <c r="Z159" s="21">
        <v>15</v>
      </c>
      <c r="AA159" s="21">
        <v>13</v>
      </c>
      <c r="AB159" s="21">
        <v>6</v>
      </c>
      <c r="AC159" s="21">
        <v>4</v>
      </c>
      <c r="AD159" s="21" t="s">
        <v>237</v>
      </c>
      <c r="AE159" s="21" t="s">
        <v>237</v>
      </c>
    </row>
    <row r="160" spans="1:31" ht="28.5" customHeight="1">
      <c r="A160" s="14" t="s">
        <v>32</v>
      </c>
      <c r="B160" s="4" t="s">
        <v>291</v>
      </c>
      <c r="C160" s="13" t="s">
        <v>34</v>
      </c>
      <c r="D160" s="23">
        <f>SUM(J160:AE160)</f>
        <v>103</v>
      </c>
      <c r="E160" s="43" t="s">
        <v>262</v>
      </c>
      <c r="F160" s="21" t="s">
        <v>237</v>
      </c>
      <c r="G160" s="21" t="s">
        <v>237</v>
      </c>
      <c r="H160" s="21" t="s">
        <v>237</v>
      </c>
      <c r="I160" s="21" t="s">
        <v>237</v>
      </c>
      <c r="J160" s="21" t="s">
        <v>262</v>
      </c>
      <c r="K160" s="21" t="s">
        <v>237</v>
      </c>
      <c r="L160" s="21" t="s">
        <v>237</v>
      </c>
      <c r="M160" s="21" t="s">
        <v>262</v>
      </c>
      <c r="N160" s="21" t="s">
        <v>272</v>
      </c>
      <c r="O160" s="21">
        <v>1</v>
      </c>
      <c r="P160" s="21" t="s">
        <v>272</v>
      </c>
      <c r="Q160" s="21">
        <v>2</v>
      </c>
      <c r="R160" s="21">
        <v>1</v>
      </c>
      <c r="S160" s="21">
        <v>2</v>
      </c>
      <c r="T160" s="21">
        <v>1</v>
      </c>
      <c r="U160" s="21">
        <v>3</v>
      </c>
      <c r="V160" s="21">
        <v>4</v>
      </c>
      <c r="W160" s="21">
        <v>4</v>
      </c>
      <c r="X160" s="21">
        <v>7</v>
      </c>
      <c r="Y160" s="21">
        <v>17</v>
      </c>
      <c r="Z160" s="21">
        <v>19</v>
      </c>
      <c r="AA160" s="21">
        <v>23</v>
      </c>
      <c r="AB160" s="21">
        <v>15</v>
      </c>
      <c r="AC160" s="21">
        <v>4</v>
      </c>
      <c r="AD160" s="21" t="s">
        <v>237</v>
      </c>
      <c r="AE160" s="21" t="s">
        <v>237</v>
      </c>
    </row>
    <row r="161" spans="1:31" ht="15" customHeight="1">
      <c r="A161" s="14"/>
      <c r="B161" s="4"/>
      <c r="C161" s="13"/>
      <c r="D161" s="24"/>
      <c r="E161" s="43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</row>
    <row r="162" spans="1:31" ht="28.5" customHeight="1">
      <c r="A162" s="14" t="s">
        <v>100</v>
      </c>
      <c r="B162" s="4" t="s">
        <v>302</v>
      </c>
      <c r="C162" s="13" t="s">
        <v>3</v>
      </c>
      <c r="D162" s="23">
        <f>SUM(J162:AE162)</f>
        <v>153</v>
      </c>
      <c r="E162" s="36">
        <f>SUM(E163:E164)</f>
        <v>1</v>
      </c>
      <c r="F162" s="36">
        <f>SUM(F163:F164)</f>
        <v>0</v>
      </c>
      <c r="G162" s="36">
        <f aca="true" t="shared" si="88" ref="G162:L162">SUM(G163:G164)</f>
        <v>0</v>
      </c>
      <c r="H162" s="36">
        <f t="shared" si="88"/>
        <v>0</v>
      </c>
      <c r="I162" s="36">
        <f t="shared" si="88"/>
        <v>0</v>
      </c>
      <c r="J162" s="36">
        <f t="shared" si="88"/>
        <v>1</v>
      </c>
      <c r="K162" s="36">
        <f t="shared" si="88"/>
        <v>0</v>
      </c>
      <c r="L162" s="36">
        <f t="shared" si="88"/>
        <v>0</v>
      </c>
      <c r="M162" s="36">
        <f aca="true" t="shared" si="89" ref="M162:T162">SUM(M163:M164)</f>
        <v>1</v>
      </c>
      <c r="N162" s="36">
        <f t="shared" si="89"/>
        <v>1</v>
      </c>
      <c r="O162" s="36">
        <f t="shared" si="89"/>
        <v>3</v>
      </c>
      <c r="P162" s="36">
        <f t="shared" si="89"/>
        <v>0</v>
      </c>
      <c r="Q162" s="36">
        <f t="shared" si="89"/>
        <v>0</v>
      </c>
      <c r="R162" s="36">
        <f t="shared" si="89"/>
        <v>1</v>
      </c>
      <c r="S162" s="36">
        <f t="shared" si="89"/>
        <v>4</v>
      </c>
      <c r="T162" s="36">
        <f t="shared" si="89"/>
        <v>8</v>
      </c>
      <c r="U162" s="21">
        <f aca="true" t="shared" si="90" ref="U162:AD162">SUM(U163:U164)</f>
        <v>5</v>
      </c>
      <c r="V162" s="21">
        <f t="shared" si="90"/>
        <v>6</v>
      </c>
      <c r="W162" s="21">
        <f t="shared" si="90"/>
        <v>9</v>
      </c>
      <c r="X162" s="21">
        <f t="shared" si="90"/>
        <v>11</v>
      </c>
      <c r="Y162" s="21">
        <f t="shared" si="90"/>
        <v>15</v>
      </c>
      <c r="Z162" s="21">
        <f t="shared" si="90"/>
        <v>33</v>
      </c>
      <c r="AA162" s="21">
        <f t="shared" si="90"/>
        <v>37</v>
      </c>
      <c r="AB162" s="21">
        <f t="shared" si="90"/>
        <v>15</v>
      </c>
      <c r="AC162" s="21">
        <f t="shared" si="90"/>
        <v>2</v>
      </c>
      <c r="AD162" s="21">
        <f t="shared" si="90"/>
        <v>1</v>
      </c>
      <c r="AE162" s="21" t="s">
        <v>237</v>
      </c>
    </row>
    <row r="163" spans="1:31" ht="28.5" customHeight="1">
      <c r="A163" s="14" t="s">
        <v>32</v>
      </c>
      <c r="B163" s="4" t="s">
        <v>303</v>
      </c>
      <c r="C163" s="13" t="s">
        <v>33</v>
      </c>
      <c r="D163" s="23">
        <f>SUM(J163:AE163)</f>
        <v>57</v>
      </c>
      <c r="E163" s="44">
        <f>E167+E171</f>
        <v>1</v>
      </c>
      <c r="F163" s="36">
        <f aca="true" t="shared" si="91" ref="F163:AD163">F167+F171</f>
        <v>0</v>
      </c>
      <c r="G163" s="36">
        <f t="shared" si="91"/>
        <v>0</v>
      </c>
      <c r="H163" s="36">
        <f t="shared" si="91"/>
        <v>0</v>
      </c>
      <c r="I163" s="36">
        <f t="shared" si="91"/>
        <v>0</v>
      </c>
      <c r="J163" s="36">
        <f t="shared" si="91"/>
        <v>1</v>
      </c>
      <c r="K163" s="36">
        <f t="shared" si="91"/>
        <v>0</v>
      </c>
      <c r="L163" s="36">
        <f t="shared" si="91"/>
        <v>0</v>
      </c>
      <c r="M163" s="36">
        <f t="shared" si="91"/>
        <v>0</v>
      </c>
      <c r="N163" s="36">
        <f t="shared" si="91"/>
        <v>0</v>
      </c>
      <c r="O163" s="36">
        <f t="shared" si="91"/>
        <v>2</v>
      </c>
      <c r="P163" s="36">
        <f t="shared" si="91"/>
        <v>0</v>
      </c>
      <c r="Q163" s="36">
        <f t="shared" si="91"/>
        <v>0</v>
      </c>
      <c r="R163" s="36">
        <f t="shared" si="91"/>
        <v>1</v>
      </c>
      <c r="S163" s="36">
        <f t="shared" si="91"/>
        <v>2</v>
      </c>
      <c r="T163" s="36">
        <f t="shared" si="91"/>
        <v>5</v>
      </c>
      <c r="U163" s="36">
        <f t="shared" si="91"/>
        <v>4</v>
      </c>
      <c r="V163" s="36">
        <f t="shared" si="91"/>
        <v>3</v>
      </c>
      <c r="W163" s="36">
        <f t="shared" si="91"/>
        <v>5</v>
      </c>
      <c r="X163" s="36">
        <f t="shared" si="91"/>
        <v>3</v>
      </c>
      <c r="Y163" s="36">
        <f t="shared" si="91"/>
        <v>3</v>
      </c>
      <c r="Z163" s="36">
        <f t="shared" si="91"/>
        <v>10</v>
      </c>
      <c r="AA163" s="36">
        <f t="shared" si="91"/>
        <v>13</v>
      </c>
      <c r="AB163" s="36">
        <f t="shared" si="91"/>
        <v>5</v>
      </c>
      <c r="AC163" s="36">
        <f t="shared" si="91"/>
        <v>0</v>
      </c>
      <c r="AD163" s="36">
        <f t="shared" si="91"/>
        <v>0</v>
      </c>
      <c r="AE163" s="21" t="s">
        <v>237</v>
      </c>
    </row>
    <row r="164" spans="1:31" ht="28.5" customHeight="1">
      <c r="A164" s="14" t="s">
        <v>32</v>
      </c>
      <c r="B164" s="4" t="s">
        <v>304</v>
      </c>
      <c r="C164" s="13" t="s">
        <v>34</v>
      </c>
      <c r="D164" s="23">
        <f>SUM(J164:AE164)</f>
        <v>96</v>
      </c>
      <c r="E164" s="44">
        <f aca="true" t="shared" si="92" ref="E164:AD164">E168+E172</f>
        <v>0</v>
      </c>
      <c r="F164" s="36">
        <f t="shared" si="92"/>
        <v>0</v>
      </c>
      <c r="G164" s="36">
        <f t="shared" si="92"/>
        <v>0</v>
      </c>
      <c r="H164" s="36">
        <f t="shared" si="92"/>
        <v>0</v>
      </c>
      <c r="I164" s="36">
        <f t="shared" si="92"/>
        <v>0</v>
      </c>
      <c r="J164" s="36">
        <f t="shared" si="92"/>
        <v>0</v>
      </c>
      <c r="K164" s="36">
        <f t="shared" si="92"/>
        <v>0</v>
      </c>
      <c r="L164" s="36">
        <f t="shared" si="92"/>
        <v>0</v>
      </c>
      <c r="M164" s="36">
        <f t="shared" si="92"/>
        <v>1</v>
      </c>
      <c r="N164" s="36">
        <f t="shared" si="92"/>
        <v>1</v>
      </c>
      <c r="O164" s="36">
        <f t="shared" si="92"/>
        <v>1</v>
      </c>
      <c r="P164" s="36">
        <f t="shared" si="92"/>
        <v>0</v>
      </c>
      <c r="Q164" s="36">
        <f t="shared" si="92"/>
        <v>0</v>
      </c>
      <c r="R164" s="36">
        <f t="shared" si="92"/>
        <v>0</v>
      </c>
      <c r="S164" s="36">
        <f t="shared" si="92"/>
        <v>2</v>
      </c>
      <c r="T164" s="36">
        <f t="shared" si="92"/>
        <v>3</v>
      </c>
      <c r="U164" s="36">
        <f t="shared" si="92"/>
        <v>1</v>
      </c>
      <c r="V164" s="36">
        <f t="shared" si="92"/>
        <v>3</v>
      </c>
      <c r="W164" s="36">
        <f t="shared" si="92"/>
        <v>4</v>
      </c>
      <c r="X164" s="36">
        <f t="shared" si="92"/>
        <v>8</v>
      </c>
      <c r="Y164" s="36">
        <f t="shared" si="92"/>
        <v>12</v>
      </c>
      <c r="Z164" s="36">
        <f t="shared" si="92"/>
        <v>23</v>
      </c>
      <c r="AA164" s="36">
        <f t="shared" si="92"/>
        <v>24</v>
      </c>
      <c r="AB164" s="36">
        <f t="shared" si="92"/>
        <v>10</v>
      </c>
      <c r="AC164" s="36">
        <f t="shared" si="92"/>
        <v>2</v>
      </c>
      <c r="AD164" s="36">
        <f t="shared" si="92"/>
        <v>1</v>
      </c>
      <c r="AE164" s="21" t="s">
        <v>237</v>
      </c>
    </row>
    <row r="165" spans="1:31" ht="15" customHeight="1">
      <c r="A165" s="14"/>
      <c r="B165" s="4"/>
      <c r="C165" s="13"/>
      <c r="D165" s="23"/>
      <c r="E165" s="43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</row>
    <row r="166" spans="1:31" ht="28.5" customHeight="1">
      <c r="A166" s="14" t="s">
        <v>101</v>
      </c>
      <c r="B166" s="4" t="s">
        <v>305</v>
      </c>
      <c r="C166" s="13" t="s">
        <v>3</v>
      </c>
      <c r="D166" s="23">
        <f>SUM(J166:AE166)</f>
        <v>79</v>
      </c>
      <c r="E166" s="43" t="s">
        <v>237</v>
      </c>
      <c r="F166" s="36">
        <f>SUM(F167:F168)</f>
        <v>0</v>
      </c>
      <c r="G166" s="36">
        <f>SUM(G167:G168)</f>
        <v>0</v>
      </c>
      <c r="H166" s="36">
        <f>SUM(H167:H168)</f>
        <v>0</v>
      </c>
      <c r="I166" s="36">
        <f>SUM(I167:I168)</f>
        <v>0</v>
      </c>
      <c r="J166" s="36">
        <f aca="true" t="shared" si="93" ref="J166:R166">SUM(J167:J168)</f>
        <v>0</v>
      </c>
      <c r="K166" s="36">
        <f t="shared" si="93"/>
        <v>0</v>
      </c>
      <c r="L166" s="36">
        <f t="shared" si="93"/>
        <v>0</v>
      </c>
      <c r="M166" s="36">
        <f t="shared" si="93"/>
        <v>0</v>
      </c>
      <c r="N166" s="36">
        <f t="shared" si="93"/>
        <v>0</v>
      </c>
      <c r="O166" s="36">
        <f t="shared" si="93"/>
        <v>1</v>
      </c>
      <c r="P166" s="36">
        <f t="shared" si="93"/>
        <v>0</v>
      </c>
      <c r="Q166" s="36">
        <f t="shared" si="93"/>
        <v>0</v>
      </c>
      <c r="R166" s="36">
        <f t="shared" si="93"/>
        <v>1</v>
      </c>
      <c r="S166" s="36">
        <f aca="true" t="shared" si="94" ref="S166:AC166">SUM(S167:S168)</f>
        <v>1</v>
      </c>
      <c r="T166" s="36">
        <f t="shared" si="94"/>
        <v>4</v>
      </c>
      <c r="U166" s="36">
        <f t="shared" si="94"/>
        <v>2</v>
      </c>
      <c r="V166" s="36">
        <f t="shared" si="94"/>
        <v>3</v>
      </c>
      <c r="W166" s="36">
        <f t="shared" si="94"/>
        <v>5</v>
      </c>
      <c r="X166" s="36">
        <f t="shared" si="94"/>
        <v>5</v>
      </c>
      <c r="Y166" s="36">
        <f t="shared" si="94"/>
        <v>8</v>
      </c>
      <c r="Z166" s="36">
        <f t="shared" si="94"/>
        <v>17</v>
      </c>
      <c r="AA166" s="21">
        <f t="shared" si="94"/>
        <v>24</v>
      </c>
      <c r="AB166" s="21">
        <f t="shared" si="94"/>
        <v>7</v>
      </c>
      <c r="AC166" s="21">
        <f t="shared" si="94"/>
        <v>1</v>
      </c>
      <c r="AD166" s="21" t="s">
        <v>237</v>
      </c>
      <c r="AE166" s="21" t="s">
        <v>237</v>
      </c>
    </row>
    <row r="167" spans="1:31" ht="28.5" customHeight="1">
      <c r="A167" s="14" t="s">
        <v>32</v>
      </c>
      <c r="B167" s="4"/>
      <c r="C167" s="13" t="s">
        <v>33</v>
      </c>
      <c r="D167" s="23">
        <f>SUM(J167:AE167)</f>
        <v>28</v>
      </c>
      <c r="E167" s="43" t="s">
        <v>237</v>
      </c>
      <c r="F167" s="21" t="s">
        <v>237</v>
      </c>
      <c r="G167" s="21" t="s">
        <v>237</v>
      </c>
      <c r="H167" s="21" t="s">
        <v>237</v>
      </c>
      <c r="I167" s="21" t="s">
        <v>237</v>
      </c>
      <c r="J167" s="21" t="s">
        <v>237</v>
      </c>
      <c r="K167" s="21" t="s">
        <v>237</v>
      </c>
      <c r="L167" s="21" t="s">
        <v>237</v>
      </c>
      <c r="M167" s="21" t="s">
        <v>237</v>
      </c>
      <c r="N167" s="21" t="s">
        <v>237</v>
      </c>
      <c r="O167" s="21" t="s">
        <v>237</v>
      </c>
      <c r="P167" s="21" t="s">
        <v>272</v>
      </c>
      <c r="Q167" s="21" t="s">
        <v>237</v>
      </c>
      <c r="R167" s="21">
        <v>1</v>
      </c>
      <c r="S167" s="21">
        <v>1</v>
      </c>
      <c r="T167" s="21">
        <v>2</v>
      </c>
      <c r="U167" s="21">
        <v>1</v>
      </c>
      <c r="V167" s="21">
        <v>1</v>
      </c>
      <c r="W167" s="21">
        <v>3</v>
      </c>
      <c r="X167" s="21">
        <v>1</v>
      </c>
      <c r="Y167" s="21">
        <v>1</v>
      </c>
      <c r="Z167" s="21">
        <v>7</v>
      </c>
      <c r="AA167" s="21">
        <v>6</v>
      </c>
      <c r="AB167" s="21">
        <v>4</v>
      </c>
      <c r="AC167" s="21" t="s">
        <v>262</v>
      </c>
      <c r="AD167" s="21" t="s">
        <v>237</v>
      </c>
      <c r="AE167" s="21" t="s">
        <v>237</v>
      </c>
    </row>
    <row r="168" spans="1:31" ht="28.5" customHeight="1">
      <c r="A168" s="14" t="s">
        <v>32</v>
      </c>
      <c r="B168" s="4" t="s">
        <v>32</v>
      </c>
      <c r="C168" s="13" t="s">
        <v>34</v>
      </c>
      <c r="D168" s="23">
        <f>SUM(J168:AE168)</f>
        <v>52</v>
      </c>
      <c r="E168" s="43" t="s">
        <v>237</v>
      </c>
      <c r="F168" s="21" t="s">
        <v>237</v>
      </c>
      <c r="G168" s="21" t="s">
        <v>237</v>
      </c>
      <c r="H168" s="21" t="s">
        <v>237</v>
      </c>
      <c r="I168" s="21" t="s">
        <v>237</v>
      </c>
      <c r="J168" s="21" t="s">
        <v>237</v>
      </c>
      <c r="K168" s="21" t="s">
        <v>237</v>
      </c>
      <c r="L168" s="21" t="s">
        <v>262</v>
      </c>
      <c r="M168" s="21" t="s">
        <v>237</v>
      </c>
      <c r="N168" s="21" t="s">
        <v>237</v>
      </c>
      <c r="O168" s="21">
        <v>1</v>
      </c>
      <c r="P168" s="21" t="s">
        <v>237</v>
      </c>
      <c r="Q168" s="21" t="s">
        <v>237</v>
      </c>
      <c r="R168" s="21" t="s">
        <v>237</v>
      </c>
      <c r="S168" s="21" t="s">
        <v>237</v>
      </c>
      <c r="T168" s="21">
        <v>2</v>
      </c>
      <c r="U168" s="21">
        <v>1</v>
      </c>
      <c r="V168" s="21">
        <v>2</v>
      </c>
      <c r="W168" s="21">
        <v>2</v>
      </c>
      <c r="X168" s="21">
        <v>4</v>
      </c>
      <c r="Y168" s="21">
        <v>7</v>
      </c>
      <c r="Z168" s="21">
        <v>10</v>
      </c>
      <c r="AA168" s="21">
        <v>18</v>
      </c>
      <c r="AB168" s="21">
        <v>3</v>
      </c>
      <c r="AC168" s="21">
        <v>1</v>
      </c>
      <c r="AD168" s="21">
        <v>1</v>
      </c>
      <c r="AE168" s="21" t="s">
        <v>237</v>
      </c>
    </row>
    <row r="169" spans="1:31" ht="15" customHeight="1">
      <c r="A169" s="14"/>
      <c r="B169" s="4"/>
      <c r="C169" s="13"/>
      <c r="D169" s="23"/>
      <c r="E169" s="43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</row>
    <row r="170" spans="1:31" ht="28.5" customHeight="1">
      <c r="A170" s="14" t="s">
        <v>102</v>
      </c>
      <c r="B170" s="4" t="s">
        <v>306</v>
      </c>
      <c r="C170" s="13" t="s">
        <v>3</v>
      </c>
      <c r="D170" s="23">
        <f>SUM(J170:AE170)</f>
        <v>73</v>
      </c>
      <c r="E170" s="36">
        <f>SUM(E171:E172)</f>
        <v>1</v>
      </c>
      <c r="F170" s="36">
        <f>SUM(F171:F172)</f>
        <v>0</v>
      </c>
      <c r="G170" s="36">
        <f aca="true" t="shared" si="95" ref="G170:T170">SUM(G171:G172)</f>
        <v>0</v>
      </c>
      <c r="H170" s="36">
        <f t="shared" si="95"/>
        <v>0</v>
      </c>
      <c r="I170" s="36">
        <f t="shared" si="95"/>
        <v>0</v>
      </c>
      <c r="J170" s="36">
        <f t="shared" si="95"/>
        <v>1</v>
      </c>
      <c r="K170" s="36">
        <f t="shared" si="95"/>
        <v>0</v>
      </c>
      <c r="L170" s="36">
        <f t="shared" si="95"/>
        <v>0</v>
      </c>
      <c r="M170" s="36">
        <f t="shared" si="95"/>
        <v>1</v>
      </c>
      <c r="N170" s="36">
        <f t="shared" si="95"/>
        <v>1</v>
      </c>
      <c r="O170" s="36">
        <f t="shared" si="95"/>
        <v>2</v>
      </c>
      <c r="P170" s="36">
        <f t="shared" si="95"/>
        <v>0</v>
      </c>
      <c r="Q170" s="36">
        <f t="shared" si="95"/>
        <v>0</v>
      </c>
      <c r="R170" s="36">
        <f t="shared" si="95"/>
        <v>0</v>
      </c>
      <c r="S170" s="36">
        <f t="shared" si="95"/>
        <v>3</v>
      </c>
      <c r="T170" s="36">
        <f t="shared" si="95"/>
        <v>4</v>
      </c>
      <c r="U170" s="21">
        <f aca="true" t="shared" si="96" ref="U170:AC170">SUM(U171:U172)</f>
        <v>3</v>
      </c>
      <c r="V170" s="21">
        <f t="shared" si="96"/>
        <v>3</v>
      </c>
      <c r="W170" s="21">
        <f t="shared" si="96"/>
        <v>4</v>
      </c>
      <c r="X170" s="21">
        <f t="shared" si="96"/>
        <v>6</v>
      </c>
      <c r="Y170" s="21">
        <f t="shared" si="96"/>
        <v>7</v>
      </c>
      <c r="Z170" s="21">
        <f t="shared" si="96"/>
        <v>16</v>
      </c>
      <c r="AA170" s="21">
        <f t="shared" si="96"/>
        <v>13</v>
      </c>
      <c r="AB170" s="21">
        <f t="shared" si="96"/>
        <v>8</v>
      </c>
      <c r="AC170" s="21">
        <f t="shared" si="96"/>
        <v>1</v>
      </c>
      <c r="AD170" s="21" t="s">
        <v>262</v>
      </c>
      <c r="AE170" s="21" t="s">
        <v>237</v>
      </c>
    </row>
    <row r="171" spans="1:31" ht="28.5" customHeight="1">
      <c r="A171" s="14" t="s">
        <v>32</v>
      </c>
      <c r="B171" s="4" t="s">
        <v>307</v>
      </c>
      <c r="C171" s="13" t="s">
        <v>33</v>
      </c>
      <c r="D171" s="23">
        <f>SUM(J171:AE171)</f>
        <v>29</v>
      </c>
      <c r="E171" s="43">
        <v>1</v>
      </c>
      <c r="F171" s="21" t="s">
        <v>262</v>
      </c>
      <c r="G171" s="21" t="s">
        <v>262</v>
      </c>
      <c r="H171" s="21" t="s">
        <v>262</v>
      </c>
      <c r="I171" s="21" t="s">
        <v>262</v>
      </c>
      <c r="J171" s="21">
        <v>1</v>
      </c>
      <c r="K171" s="21" t="s">
        <v>262</v>
      </c>
      <c r="L171" s="21" t="s">
        <v>262</v>
      </c>
      <c r="M171" s="21" t="s">
        <v>262</v>
      </c>
      <c r="N171" s="21" t="s">
        <v>272</v>
      </c>
      <c r="O171" s="21">
        <v>2</v>
      </c>
      <c r="P171" s="21" t="s">
        <v>272</v>
      </c>
      <c r="Q171" s="21" t="s">
        <v>272</v>
      </c>
      <c r="R171" s="21" t="s">
        <v>262</v>
      </c>
      <c r="S171" s="21">
        <v>1</v>
      </c>
      <c r="T171" s="21">
        <v>3</v>
      </c>
      <c r="U171" s="21">
        <v>3</v>
      </c>
      <c r="V171" s="21">
        <v>2</v>
      </c>
      <c r="W171" s="21">
        <v>2</v>
      </c>
      <c r="X171" s="21">
        <v>2</v>
      </c>
      <c r="Y171" s="21">
        <v>2</v>
      </c>
      <c r="Z171" s="21">
        <v>3</v>
      </c>
      <c r="AA171" s="21">
        <v>7</v>
      </c>
      <c r="AB171" s="21">
        <v>1</v>
      </c>
      <c r="AC171" s="21" t="s">
        <v>262</v>
      </c>
      <c r="AD171" s="21" t="s">
        <v>262</v>
      </c>
      <c r="AE171" s="21" t="s">
        <v>237</v>
      </c>
    </row>
    <row r="172" spans="1:31" ht="28.5" customHeight="1">
      <c r="A172" s="14" t="s">
        <v>32</v>
      </c>
      <c r="B172" s="4" t="s">
        <v>308</v>
      </c>
      <c r="C172" s="13" t="s">
        <v>34</v>
      </c>
      <c r="D172" s="23">
        <f>SUM(J172:AE172)</f>
        <v>44</v>
      </c>
      <c r="E172" s="43" t="s">
        <v>262</v>
      </c>
      <c r="F172" s="21" t="s">
        <v>262</v>
      </c>
      <c r="G172" s="21" t="s">
        <v>262</v>
      </c>
      <c r="H172" s="21" t="s">
        <v>262</v>
      </c>
      <c r="I172" s="21" t="s">
        <v>262</v>
      </c>
      <c r="J172" s="21" t="s">
        <v>262</v>
      </c>
      <c r="K172" s="21" t="s">
        <v>262</v>
      </c>
      <c r="L172" s="21" t="s">
        <v>262</v>
      </c>
      <c r="M172" s="21">
        <v>1</v>
      </c>
      <c r="N172" s="21">
        <v>1</v>
      </c>
      <c r="O172" s="21" t="s">
        <v>272</v>
      </c>
      <c r="P172" s="21" t="s">
        <v>272</v>
      </c>
      <c r="Q172" s="21" t="s">
        <v>272</v>
      </c>
      <c r="R172" s="21" t="s">
        <v>262</v>
      </c>
      <c r="S172" s="21">
        <v>2</v>
      </c>
      <c r="T172" s="21">
        <v>1</v>
      </c>
      <c r="U172" s="21" t="s">
        <v>262</v>
      </c>
      <c r="V172" s="21">
        <v>1</v>
      </c>
      <c r="W172" s="21">
        <v>2</v>
      </c>
      <c r="X172" s="21">
        <v>4</v>
      </c>
      <c r="Y172" s="21">
        <v>5</v>
      </c>
      <c r="Z172" s="21">
        <v>13</v>
      </c>
      <c r="AA172" s="21">
        <v>6</v>
      </c>
      <c r="AB172" s="21">
        <v>7</v>
      </c>
      <c r="AC172" s="21">
        <v>1</v>
      </c>
      <c r="AD172" s="21" t="s">
        <v>262</v>
      </c>
      <c r="AE172" s="21" t="s">
        <v>262</v>
      </c>
    </row>
    <row r="173" spans="1:31" ht="15" customHeight="1">
      <c r="A173" s="14"/>
      <c r="B173" s="4"/>
      <c r="C173" s="13"/>
      <c r="D173" s="23"/>
      <c r="E173" s="43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</row>
    <row r="174" spans="1:31" ht="28.5" customHeight="1">
      <c r="A174" s="14" t="s">
        <v>103</v>
      </c>
      <c r="B174" s="4" t="s">
        <v>309</v>
      </c>
      <c r="C174" s="13" t="s">
        <v>3</v>
      </c>
      <c r="D174" s="23">
        <f>SUM(J174:AE174)</f>
        <v>698</v>
      </c>
      <c r="E174" s="36">
        <f aca="true" t="shared" si="97" ref="E174:T174">SUM(E175:E176)</f>
        <v>2</v>
      </c>
      <c r="F174" s="36">
        <f t="shared" si="97"/>
        <v>1</v>
      </c>
      <c r="G174" s="36">
        <f t="shared" si="97"/>
        <v>0</v>
      </c>
      <c r="H174" s="36">
        <f t="shared" si="97"/>
        <v>0</v>
      </c>
      <c r="I174" s="36">
        <f t="shared" si="97"/>
        <v>0</v>
      </c>
      <c r="J174" s="36">
        <f t="shared" si="97"/>
        <v>3</v>
      </c>
      <c r="K174" s="36">
        <f t="shared" si="97"/>
        <v>0</v>
      </c>
      <c r="L174" s="36">
        <f t="shared" si="97"/>
        <v>1</v>
      </c>
      <c r="M174" s="36">
        <f t="shared" si="97"/>
        <v>1</v>
      </c>
      <c r="N174" s="36">
        <f t="shared" si="97"/>
        <v>0</v>
      </c>
      <c r="O174" s="36">
        <f t="shared" si="97"/>
        <v>0</v>
      </c>
      <c r="P174" s="36">
        <f t="shared" si="97"/>
        <v>0</v>
      </c>
      <c r="Q174" s="36">
        <f t="shared" si="97"/>
        <v>9</v>
      </c>
      <c r="R174" s="36">
        <f t="shared" si="97"/>
        <v>6</v>
      </c>
      <c r="S174" s="36">
        <f t="shared" si="97"/>
        <v>16</v>
      </c>
      <c r="T174" s="36">
        <f t="shared" si="97"/>
        <v>31</v>
      </c>
      <c r="U174" s="21">
        <f aca="true" t="shared" si="98" ref="U174:AD174">SUM(U175:U176)</f>
        <v>51</v>
      </c>
      <c r="V174" s="21">
        <f t="shared" si="98"/>
        <v>55</v>
      </c>
      <c r="W174" s="21">
        <f t="shared" si="98"/>
        <v>85</v>
      </c>
      <c r="X174" s="21">
        <f t="shared" si="98"/>
        <v>80</v>
      </c>
      <c r="Y174" s="21">
        <f t="shared" si="98"/>
        <v>105</v>
      </c>
      <c r="Z174" s="21">
        <f t="shared" si="98"/>
        <v>103</v>
      </c>
      <c r="AA174" s="21">
        <f t="shared" si="98"/>
        <v>89</v>
      </c>
      <c r="AB174" s="21">
        <f t="shared" si="98"/>
        <v>53</v>
      </c>
      <c r="AC174" s="21">
        <f t="shared" si="98"/>
        <v>8</v>
      </c>
      <c r="AD174" s="21">
        <f t="shared" si="98"/>
        <v>2</v>
      </c>
      <c r="AE174" s="21" t="s">
        <v>237</v>
      </c>
    </row>
    <row r="175" spans="1:31" ht="28.5" customHeight="1">
      <c r="A175" s="14" t="s">
        <v>32</v>
      </c>
      <c r="B175" s="4" t="s">
        <v>310</v>
      </c>
      <c r="C175" s="13" t="s">
        <v>33</v>
      </c>
      <c r="D175" s="23">
        <f>SUM(J175:AE175)</f>
        <v>355</v>
      </c>
      <c r="E175" s="44">
        <f aca="true" t="shared" si="99" ref="E175:AD175">E179+E183</f>
        <v>1</v>
      </c>
      <c r="F175" s="36">
        <f t="shared" si="99"/>
        <v>0</v>
      </c>
      <c r="G175" s="36">
        <f t="shared" si="99"/>
        <v>0</v>
      </c>
      <c r="H175" s="36">
        <f t="shared" si="99"/>
        <v>0</v>
      </c>
      <c r="I175" s="36">
        <f t="shared" si="99"/>
        <v>0</v>
      </c>
      <c r="J175" s="36">
        <f t="shared" si="99"/>
        <v>1</v>
      </c>
      <c r="K175" s="36">
        <f t="shared" si="99"/>
        <v>0</v>
      </c>
      <c r="L175" s="36">
        <f t="shared" si="99"/>
        <v>1</v>
      </c>
      <c r="M175" s="36">
        <f t="shared" si="99"/>
        <v>1</v>
      </c>
      <c r="N175" s="36">
        <f t="shared" si="99"/>
        <v>0</v>
      </c>
      <c r="O175" s="36" t="s">
        <v>262</v>
      </c>
      <c r="P175" s="36">
        <f t="shared" si="99"/>
        <v>0</v>
      </c>
      <c r="Q175" s="36">
        <f t="shared" si="99"/>
        <v>5</v>
      </c>
      <c r="R175" s="36">
        <f t="shared" si="99"/>
        <v>4</v>
      </c>
      <c r="S175" s="36">
        <f t="shared" si="99"/>
        <v>12</v>
      </c>
      <c r="T175" s="36">
        <f t="shared" si="99"/>
        <v>23</v>
      </c>
      <c r="U175" s="36">
        <f t="shared" si="99"/>
        <v>35</v>
      </c>
      <c r="V175" s="36">
        <f t="shared" si="99"/>
        <v>37</v>
      </c>
      <c r="W175" s="36">
        <f t="shared" si="99"/>
        <v>54</v>
      </c>
      <c r="X175" s="36">
        <f t="shared" si="99"/>
        <v>54</v>
      </c>
      <c r="Y175" s="36">
        <f t="shared" si="99"/>
        <v>48</v>
      </c>
      <c r="Z175" s="36">
        <f t="shared" si="99"/>
        <v>40</v>
      </c>
      <c r="AA175" s="36">
        <f t="shared" si="99"/>
        <v>23</v>
      </c>
      <c r="AB175" s="36">
        <f t="shared" si="99"/>
        <v>12</v>
      </c>
      <c r="AC175" s="36">
        <f t="shared" si="99"/>
        <v>5</v>
      </c>
      <c r="AD175" s="36">
        <f t="shared" si="99"/>
        <v>0</v>
      </c>
      <c r="AE175" s="36">
        <f>SUM(AE176:AE177)</f>
        <v>0</v>
      </c>
    </row>
    <row r="176" spans="1:31" ht="28.5" customHeight="1">
      <c r="A176" s="14" t="s">
        <v>32</v>
      </c>
      <c r="B176" s="4"/>
      <c r="C176" s="13" t="s">
        <v>34</v>
      </c>
      <c r="D176" s="23">
        <f>SUM(J176:AE176)</f>
        <v>343</v>
      </c>
      <c r="E176" s="44">
        <f aca="true" t="shared" si="100" ref="E176:AD176">E180+E184</f>
        <v>1</v>
      </c>
      <c r="F176" s="36">
        <f t="shared" si="100"/>
        <v>1</v>
      </c>
      <c r="G176" s="36">
        <f t="shared" si="100"/>
        <v>0</v>
      </c>
      <c r="H176" s="36">
        <f t="shared" si="100"/>
        <v>0</v>
      </c>
      <c r="I176" s="36">
        <f t="shared" si="100"/>
        <v>0</v>
      </c>
      <c r="J176" s="36">
        <f t="shared" si="100"/>
        <v>2</v>
      </c>
      <c r="K176" s="36">
        <f t="shared" si="100"/>
        <v>0</v>
      </c>
      <c r="L176" s="36">
        <f t="shared" si="100"/>
        <v>0</v>
      </c>
      <c r="M176" s="36">
        <f t="shared" si="100"/>
        <v>0</v>
      </c>
      <c r="N176" s="36">
        <f t="shared" si="100"/>
        <v>0</v>
      </c>
      <c r="O176" s="36" t="s">
        <v>272</v>
      </c>
      <c r="P176" s="36">
        <f t="shared" si="100"/>
        <v>0</v>
      </c>
      <c r="Q176" s="36">
        <f t="shared" si="100"/>
        <v>4</v>
      </c>
      <c r="R176" s="36">
        <f t="shared" si="100"/>
        <v>2</v>
      </c>
      <c r="S176" s="36">
        <f t="shared" si="100"/>
        <v>4</v>
      </c>
      <c r="T176" s="36">
        <f t="shared" si="100"/>
        <v>8</v>
      </c>
      <c r="U176" s="36">
        <f t="shared" si="100"/>
        <v>16</v>
      </c>
      <c r="V176" s="36">
        <f t="shared" si="100"/>
        <v>18</v>
      </c>
      <c r="W176" s="36">
        <f t="shared" si="100"/>
        <v>31</v>
      </c>
      <c r="X176" s="36">
        <f t="shared" si="100"/>
        <v>26</v>
      </c>
      <c r="Y176" s="36">
        <f t="shared" si="100"/>
        <v>57</v>
      </c>
      <c r="Z176" s="36">
        <f t="shared" si="100"/>
        <v>63</v>
      </c>
      <c r="AA176" s="36">
        <f t="shared" si="100"/>
        <v>66</v>
      </c>
      <c r="AB176" s="36">
        <f t="shared" si="100"/>
        <v>41</v>
      </c>
      <c r="AC176" s="36">
        <f t="shared" si="100"/>
        <v>3</v>
      </c>
      <c r="AD176" s="36">
        <f t="shared" si="100"/>
        <v>2</v>
      </c>
      <c r="AE176" s="21" t="s">
        <v>237</v>
      </c>
    </row>
    <row r="177" spans="1:31" ht="15" customHeight="1">
      <c r="A177" s="14"/>
      <c r="B177" s="4"/>
      <c r="C177" s="13"/>
      <c r="D177" s="23"/>
      <c r="E177" s="43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</row>
    <row r="178" spans="1:31" ht="28.5" customHeight="1">
      <c r="A178" s="14" t="s">
        <v>104</v>
      </c>
      <c r="B178" s="4" t="s">
        <v>311</v>
      </c>
      <c r="C178" s="13" t="s">
        <v>3</v>
      </c>
      <c r="D178" s="23">
        <f>SUM(J178:AE178)</f>
        <v>521</v>
      </c>
      <c r="E178" s="36">
        <f aca="true" t="shared" si="101" ref="E178:Q178">SUM(E179:E180)</f>
        <v>0</v>
      </c>
      <c r="F178" s="36">
        <f t="shared" si="101"/>
        <v>0</v>
      </c>
      <c r="G178" s="36">
        <f t="shared" si="101"/>
        <v>0</v>
      </c>
      <c r="H178" s="36">
        <f t="shared" si="101"/>
        <v>0</v>
      </c>
      <c r="I178" s="36">
        <f t="shared" si="101"/>
        <v>0</v>
      </c>
      <c r="J178" s="36">
        <f t="shared" si="101"/>
        <v>0</v>
      </c>
      <c r="K178" s="36">
        <f t="shared" si="101"/>
        <v>0</v>
      </c>
      <c r="L178" s="36">
        <f t="shared" si="101"/>
        <v>0</v>
      </c>
      <c r="M178" s="36">
        <f t="shared" si="101"/>
        <v>0</v>
      </c>
      <c r="N178" s="36">
        <f t="shared" si="101"/>
        <v>0</v>
      </c>
      <c r="O178" s="36">
        <f t="shared" si="101"/>
        <v>0</v>
      </c>
      <c r="P178" s="36">
        <f t="shared" si="101"/>
        <v>0</v>
      </c>
      <c r="Q178" s="36">
        <f t="shared" si="101"/>
        <v>4</v>
      </c>
      <c r="R178" s="21">
        <f aca="true" t="shared" si="102" ref="R178:AD178">SUM(R179:R180)</f>
        <v>4</v>
      </c>
      <c r="S178" s="21">
        <f t="shared" si="102"/>
        <v>13</v>
      </c>
      <c r="T178" s="21">
        <f t="shared" si="102"/>
        <v>22</v>
      </c>
      <c r="U178" s="21">
        <f t="shared" si="102"/>
        <v>42</v>
      </c>
      <c r="V178" s="21">
        <f t="shared" si="102"/>
        <v>45</v>
      </c>
      <c r="W178" s="21">
        <f t="shared" si="102"/>
        <v>75</v>
      </c>
      <c r="X178" s="21">
        <f t="shared" si="102"/>
        <v>66</v>
      </c>
      <c r="Y178" s="21">
        <f t="shared" si="102"/>
        <v>84</v>
      </c>
      <c r="Z178" s="21">
        <f t="shared" si="102"/>
        <v>73</v>
      </c>
      <c r="AA178" s="21">
        <f t="shared" si="102"/>
        <v>64</v>
      </c>
      <c r="AB178" s="21">
        <f t="shared" si="102"/>
        <v>25</v>
      </c>
      <c r="AC178" s="36">
        <f t="shared" si="102"/>
        <v>3</v>
      </c>
      <c r="AD178" s="21">
        <f t="shared" si="102"/>
        <v>1</v>
      </c>
      <c r="AE178" s="21" t="s">
        <v>237</v>
      </c>
    </row>
    <row r="179" spans="1:31" ht="28.5" customHeight="1">
      <c r="A179" s="14" t="s">
        <v>32</v>
      </c>
      <c r="B179" s="4"/>
      <c r="C179" s="13" t="s">
        <v>33</v>
      </c>
      <c r="D179" s="23">
        <f>SUM(J179:AE179)</f>
        <v>276</v>
      </c>
      <c r="E179" s="43" t="s">
        <v>237</v>
      </c>
      <c r="F179" s="21" t="s">
        <v>237</v>
      </c>
      <c r="G179" s="21" t="s">
        <v>237</v>
      </c>
      <c r="H179" s="21" t="s">
        <v>237</v>
      </c>
      <c r="I179" s="21" t="s">
        <v>237</v>
      </c>
      <c r="J179" s="21" t="s">
        <v>237</v>
      </c>
      <c r="K179" s="21" t="s">
        <v>237</v>
      </c>
      <c r="L179" s="21" t="s">
        <v>262</v>
      </c>
      <c r="M179" s="21" t="s">
        <v>262</v>
      </c>
      <c r="N179" s="21" t="s">
        <v>272</v>
      </c>
      <c r="O179" s="21" t="s">
        <v>262</v>
      </c>
      <c r="P179" s="21" t="s">
        <v>262</v>
      </c>
      <c r="Q179" s="21">
        <v>3</v>
      </c>
      <c r="R179" s="21">
        <v>3</v>
      </c>
      <c r="S179" s="21">
        <v>11</v>
      </c>
      <c r="T179" s="21">
        <v>18</v>
      </c>
      <c r="U179" s="21">
        <v>30</v>
      </c>
      <c r="V179" s="21">
        <v>32</v>
      </c>
      <c r="W179" s="21">
        <v>47</v>
      </c>
      <c r="X179" s="21">
        <v>46</v>
      </c>
      <c r="Y179" s="21">
        <v>36</v>
      </c>
      <c r="Z179" s="21">
        <v>27</v>
      </c>
      <c r="AA179" s="21">
        <v>15</v>
      </c>
      <c r="AB179" s="21">
        <v>7</v>
      </c>
      <c r="AC179" s="21">
        <v>1</v>
      </c>
      <c r="AD179" s="21" t="s">
        <v>262</v>
      </c>
      <c r="AE179" s="21" t="s">
        <v>237</v>
      </c>
    </row>
    <row r="180" spans="1:31" ht="28.5" customHeight="1">
      <c r="A180" s="14" t="s">
        <v>32</v>
      </c>
      <c r="B180" s="4"/>
      <c r="C180" s="13" t="s">
        <v>34</v>
      </c>
      <c r="D180" s="23">
        <f>SUM(J180:AE180)</f>
        <v>245</v>
      </c>
      <c r="E180" s="43" t="s">
        <v>262</v>
      </c>
      <c r="F180" s="21" t="s">
        <v>262</v>
      </c>
      <c r="G180" s="21" t="s">
        <v>237</v>
      </c>
      <c r="H180" s="21" t="s">
        <v>237</v>
      </c>
      <c r="I180" s="21" t="s">
        <v>237</v>
      </c>
      <c r="J180" s="21" t="s">
        <v>262</v>
      </c>
      <c r="K180" s="21" t="s">
        <v>237</v>
      </c>
      <c r="L180" s="21" t="s">
        <v>237</v>
      </c>
      <c r="M180" s="21" t="s">
        <v>237</v>
      </c>
      <c r="N180" s="21" t="s">
        <v>237</v>
      </c>
      <c r="O180" s="21" t="s">
        <v>262</v>
      </c>
      <c r="P180" s="21" t="s">
        <v>272</v>
      </c>
      <c r="Q180" s="21">
        <v>1</v>
      </c>
      <c r="R180" s="21">
        <v>1</v>
      </c>
      <c r="S180" s="21">
        <v>2</v>
      </c>
      <c r="T180" s="21">
        <v>4</v>
      </c>
      <c r="U180" s="21">
        <v>12</v>
      </c>
      <c r="V180" s="21">
        <v>13</v>
      </c>
      <c r="W180" s="21">
        <v>28</v>
      </c>
      <c r="X180" s="21">
        <v>20</v>
      </c>
      <c r="Y180" s="21">
        <v>48</v>
      </c>
      <c r="Z180" s="21">
        <v>46</v>
      </c>
      <c r="AA180" s="21">
        <v>49</v>
      </c>
      <c r="AB180" s="21">
        <v>18</v>
      </c>
      <c r="AC180" s="21">
        <v>2</v>
      </c>
      <c r="AD180" s="21">
        <v>1</v>
      </c>
      <c r="AE180" s="21" t="s">
        <v>237</v>
      </c>
    </row>
    <row r="181" spans="1:31" ht="15" customHeight="1">
      <c r="A181" s="14"/>
      <c r="B181" s="4"/>
      <c r="C181" s="13"/>
      <c r="D181" s="23"/>
      <c r="E181" s="43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</row>
    <row r="182" spans="1:31" ht="28.5" customHeight="1">
      <c r="A182" s="14" t="s">
        <v>105</v>
      </c>
      <c r="B182" s="4" t="s">
        <v>312</v>
      </c>
      <c r="C182" s="13" t="s">
        <v>3</v>
      </c>
      <c r="D182" s="23">
        <f>SUM(J182:AE182)</f>
        <v>177</v>
      </c>
      <c r="E182" s="43">
        <f>SUM(E183:E184)</f>
        <v>2</v>
      </c>
      <c r="F182" s="36">
        <f aca="true" t="shared" si="103" ref="F182:AC182">SUM(F183:F184)</f>
        <v>1</v>
      </c>
      <c r="G182" s="36">
        <f t="shared" si="103"/>
        <v>0</v>
      </c>
      <c r="H182" s="36">
        <f t="shared" si="103"/>
        <v>0</v>
      </c>
      <c r="I182" s="36">
        <f t="shared" si="103"/>
        <v>0</v>
      </c>
      <c r="J182" s="36">
        <f t="shared" si="103"/>
        <v>3</v>
      </c>
      <c r="K182" s="36">
        <f t="shared" si="103"/>
        <v>0</v>
      </c>
      <c r="L182" s="36">
        <f t="shared" si="103"/>
        <v>1</v>
      </c>
      <c r="M182" s="36">
        <f t="shared" si="103"/>
        <v>1</v>
      </c>
      <c r="N182" s="36">
        <f t="shared" si="103"/>
        <v>0</v>
      </c>
      <c r="O182" s="36">
        <f t="shared" si="103"/>
        <v>0</v>
      </c>
      <c r="P182" s="36">
        <f t="shared" si="103"/>
        <v>0</v>
      </c>
      <c r="Q182" s="36">
        <f t="shared" si="103"/>
        <v>5</v>
      </c>
      <c r="R182" s="36">
        <f t="shared" si="103"/>
        <v>2</v>
      </c>
      <c r="S182" s="36">
        <f t="shared" si="103"/>
        <v>3</v>
      </c>
      <c r="T182" s="36">
        <f t="shared" si="103"/>
        <v>9</v>
      </c>
      <c r="U182" s="21">
        <f t="shared" si="103"/>
        <v>9</v>
      </c>
      <c r="V182" s="21">
        <f t="shared" si="103"/>
        <v>10</v>
      </c>
      <c r="W182" s="21">
        <f t="shared" si="103"/>
        <v>10</v>
      </c>
      <c r="X182" s="21">
        <f t="shared" si="103"/>
        <v>14</v>
      </c>
      <c r="Y182" s="21">
        <f t="shared" si="103"/>
        <v>21</v>
      </c>
      <c r="Z182" s="21">
        <f t="shared" si="103"/>
        <v>30</v>
      </c>
      <c r="AA182" s="21">
        <f t="shared" si="103"/>
        <v>25</v>
      </c>
      <c r="AB182" s="21">
        <f t="shared" si="103"/>
        <v>28</v>
      </c>
      <c r="AC182" s="21">
        <f t="shared" si="103"/>
        <v>5</v>
      </c>
      <c r="AD182" s="21">
        <v>1</v>
      </c>
      <c r="AE182" s="21" t="s">
        <v>237</v>
      </c>
    </row>
    <row r="183" spans="1:31" ht="28.5" customHeight="1">
      <c r="A183" s="14" t="s">
        <v>32</v>
      </c>
      <c r="B183" s="4" t="s">
        <v>313</v>
      </c>
      <c r="C183" s="13" t="s">
        <v>33</v>
      </c>
      <c r="D183" s="23">
        <f>SUM(J183:AE183)</f>
        <v>79</v>
      </c>
      <c r="E183" s="43">
        <v>1</v>
      </c>
      <c r="F183" s="21" t="s">
        <v>237</v>
      </c>
      <c r="G183" s="21" t="s">
        <v>237</v>
      </c>
      <c r="H183" s="21" t="s">
        <v>237</v>
      </c>
      <c r="I183" s="21" t="s">
        <v>262</v>
      </c>
      <c r="J183" s="21">
        <v>1</v>
      </c>
      <c r="K183" s="21" t="s">
        <v>262</v>
      </c>
      <c r="L183" s="21">
        <v>1</v>
      </c>
      <c r="M183" s="21">
        <v>1</v>
      </c>
      <c r="N183" s="21" t="s">
        <v>262</v>
      </c>
      <c r="O183" s="21" t="s">
        <v>272</v>
      </c>
      <c r="P183" s="21" t="s">
        <v>262</v>
      </c>
      <c r="Q183" s="21">
        <v>2</v>
      </c>
      <c r="R183" s="21">
        <v>1</v>
      </c>
      <c r="S183" s="21">
        <v>1</v>
      </c>
      <c r="T183" s="21">
        <v>5</v>
      </c>
      <c r="U183" s="21">
        <v>5</v>
      </c>
      <c r="V183" s="21">
        <v>5</v>
      </c>
      <c r="W183" s="21">
        <v>7</v>
      </c>
      <c r="X183" s="21">
        <v>8</v>
      </c>
      <c r="Y183" s="21">
        <v>12</v>
      </c>
      <c r="Z183" s="21">
        <v>13</v>
      </c>
      <c r="AA183" s="21">
        <v>8</v>
      </c>
      <c r="AB183" s="21">
        <v>5</v>
      </c>
      <c r="AC183" s="21">
        <v>4</v>
      </c>
      <c r="AD183" s="21" t="s">
        <v>237</v>
      </c>
      <c r="AE183" s="21" t="s">
        <v>237</v>
      </c>
    </row>
    <row r="184" spans="1:31" ht="28.5" customHeight="1">
      <c r="A184" s="14" t="s">
        <v>32</v>
      </c>
      <c r="B184" s="4"/>
      <c r="C184" s="13" t="s">
        <v>34</v>
      </c>
      <c r="D184" s="23">
        <f>SUM(J184:AE184)</f>
        <v>98</v>
      </c>
      <c r="E184" s="43">
        <v>1</v>
      </c>
      <c r="F184" s="21">
        <v>1</v>
      </c>
      <c r="G184" s="21" t="s">
        <v>237</v>
      </c>
      <c r="H184" s="21" t="s">
        <v>237</v>
      </c>
      <c r="I184" s="21" t="s">
        <v>237</v>
      </c>
      <c r="J184" s="21">
        <v>2</v>
      </c>
      <c r="K184" s="21" t="s">
        <v>262</v>
      </c>
      <c r="L184" s="21" t="s">
        <v>262</v>
      </c>
      <c r="M184" s="21" t="s">
        <v>262</v>
      </c>
      <c r="N184" s="21" t="s">
        <v>272</v>
      </c>
      <c r="O184" s="21" t="s">
        <v>272</v>
      </c>
      <c r="P184" s="21" t="s">
        <v>262</v>
      </c>
      <c r="Q184" s="21">
        <v>3</v>
      </c>
      <c r="R184" s="21">
        <v>1</v>
      </c>
      <c r="S184" s="21">
        <v>2</v>
      </c>
      <c r="T184" s="21">
        <v>4</v>
      </c>
      <c r="U184" s="21">
        <v>4</v>
      </c>
      <c r="V184" s="21">
        <v>5</v>
      </c>
      <c r="W184" s="21">
        <v>3</v>
      </c>
      <c r="X184" s="21">
        <v>6</v>
      </c>
      <c r="Y184" s="21">
        <v>9</v>
      </c>
      <c r="Z184" s="21">
        <v>17</v>
      </c>
      <c r="AA184" s="21">
        <v>17</v>
      </c>
      <c r="AB184" s="21">
        <v>23</v>
      </c>
      <c r="AC184" s="21">
        <v>1</v>
      </c>
      <c r="AD184" s="21">
        <v>1</v>
      </c>
      <c r="AE184" s="21" t="s">
        <v>237</v>
      </c>
    </row>
    <row r="185" spans="1:31" ht="15" customHeight="1">
      <c r="A185" s="14"/>
      <c r="B185" s="4"/>
      <c r="C185" s="13"/>
      <c r="D185" s="23"/>
      <c r="E185" s="43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</row>
    <row r="186" spans="1:31" ht="28.5" customHeight="1">
      <c r="A186" s="14" t="s">
        <v>106</v>
      </c>
      <c r="B186" s="4" t="s">
        <v>314</v>
      </c>
      <c r="C186" s="13" t="s">
        <v>3</v>
      </c>
      <c r="D186" s="23">
        <f>SUM(J186:AE186)</f>
        <v>155</v>
      </c>
      <c r="E186" s="43" t="s">
        <v>237</v>
      </c>
      <c r="F186" s="36">
        <f>SUM(F187:F188)</f>
        <v>0</v>
      </c>
      <c r="G186" s="36">
        <f>SUM(G187:G188)</f>
        <v>0</v>
      </c>
      <c r="H186" s="36">
        <f>SUM(H187:H188)</f>
        <v>0</v>
      </c>
      <c r="I186" s="36">
        <f>SUM(I187:I188)</f>
        <v>0</v>
      </c>
      <c r="J186" s="36">
        <f aca="true" t="shared" si="104" ref="J186:R186">SUM(J187:J188)</f>
        <v>0</v>
      </c>
      <c r="K186" s="36">
        <f t="shared" si="104"/>
        <v>0</v>
      </c>
      <c r="L186" s="36">
        <f t="shared" si="104"/>
        <v>2</v>
      </c>
      <c r="M186" s="36">
        <f t="shared" si="104"/>
        <v>2</v>
      </c>
      <c r="N186" s="36">
        <f t="shared" si="104"/>
        <v>1</v>
      </c>
      <c r="O186" s="36">
        <f t="shared" si="104"/>
        <v>3</v>
      </c>
      <c r="P186" s="36">
        <f t="shared" si="104"/>
        <v>3</v>
      </c>
      <c r="Q186" s="36">
        <f t="shared" si="104"/>
        <v>1</v>
      </c>
      <c r="R186" s="36">
        <f t="shared" si="104"/>
        <v>4</v>
      </c>
      <c r="S186" s="21">
        <f aca="true" t="shared" si="105" ref="S186:AD186">SUM(S187:S188)</f>
        <v>4</v>
      </c>
      <c r="T186" s="21">
        <f t="shared" si="105"/>
        <v>8</v>
      </c>
      <c r="U186" s="21">
        <f t="shared" si="105"/>
        <v>10</v>
      </c>
      <c r="V186" s="21">
        <f t="shared" si="105"/>
        <v>7</v>
      </c>
      <c r="W186" s="21">
        <f t="shared" si="105"/>
        <v>6</v>
      </c>
      <c r="X186" s="21">
        <f t="shared" si="105"/>
        <v>7</v>
      </c>
      <c r="Y186" s="21">
        <f t="shared" si="105"/>
        <v>19</v>
      </c>
      <c r="Z186" s="21">
        <f t="shared" si="105"/>
        <v>24</v>
      </c>
      <c r="AA186" s="21">
        <f t="shared" si="105"/>
        <v>29</v>
      </c>
      <c r="AB186" s="21">
        <f t="shared" si="105"/>
        <v>17</v>
      </c>
      <c r="AC186" s="21">
        <f t="shared" si="105"/>
        <v>7</v>
      </c>
      <c r="AD186" s="21">
        <f t="shared" si="105"/>
        <v>1</v>
      </c>
      <c r="AE186" s="21" t="s">
        <v>237</v>
      </c>
    </row>
    <row r="187" spans="1:31" ht="28.5" customHeight="1">
      <c r="A187" s="14" t="s">
        <v>32</v>
      </c>
      <c r="B187" s="4"/>
      <c r="C187" s="13" t="s">
        <v>33</v>
      </c>
      <c r="D187" s="23">
        <f>SUM(J187:AE187)</f>
        <v>72</v>
      </c>
      <c r="E187" s="44">
        <f aca="true" t="shared" si="106" ref="E187:AD187">E191+E195</f>
        <v>0</v>
      </c>
      <c r="F187" s="36">
        <f t="shared" si="106"/>
        <v>0</v>
      </c>
      <c r="G187" s="36">
        <f t="shared" si="106"/>
        <v>0</v>
      </c>
      <c r="H187" s="36">
        <f t="shared" si="106"/>
        <v>0</v>
      </c>
      <c r="I187" s="36">
        <f t="shared" si="106"/>
        <v>0</v>
      </c>
      <c r="J187" s="36">
        <f t="shared" si="106"/>
        <v>0</v>
      </c>
      <c r="K187" s="36">
        <f t="shared" si="106"/>
        <v>0</v>
      </c>
      <c r="L187" s="36">
        <f t="shared" si="106"/>
        <v>1</v>
      </c>
      <c r="M187" s="36">
        <f t="shared" si="106"/>
        <v>0</v>
      </c>
      <c r="N187" s="36">
        <f t="shared" si="106"/>
        <v>0</v>
      </c>
      <c r="O187" s="36">
        <f t="shared" si="106"/>
        <v>1</v>
      </c>
      <c r="P187" s="36">
        <f t="shared" si="106"/>
        <v>3</v>
      </c>
      <c r="Q187" s="36">
        <f t="shared" si="106"/>
        <v>0</v>
      </c>
      <c r="R187" s="36">
        <f t="shared" si="106"/>
        <v>4</v>
      </c>
      <c r="S187" s="36">
        <f t="shared" si="106"/>
        <v>4</v>
      </c>
      <c r="T187" s="36">
        <f t="shared" si="106"/>
        <v>7</v>
      </c>
      <c r="U187" s="36">
        <f t="shared" si="106"/>
        <v>8</v>
      </c>
      <c r="V187" s="36">
        <f t="shared" si="106"/>
        <v>5</v>
      </c>
      <c r="W187" s="36">
        <f t="shared" si="106"/>
        <v>4</v>
      </c>
      <c r="X187" s="36">
        <f t="shared" si="106"/>
        <v>3</v>
      </c>
      <c r="Y187" s="36">
        <f t="shared" si="106"/>
        <v>11</v>
      </c>
      <c r="Z187" s="36">
        <f t="shared" si="106"/>
        <v>9</v>
      </c>
      <c r="AA187" s="36">
        <f t="shared" si="106"/>
        <v>10</v>
      </c>
      <c r="AB187" s="36">
        <f t="shared" si="106"/>
        <v>2</v>
      </c>
      <c r="AC187" s="36">
        <f t="shared" si="106"/>
        <v>0</v>
      </c>
      <c r="AD187" s="36">
        <f t="shared" si="106"/>
        <v>0</v>
      </c>
      <c r="AE187" s="36">
        <f>SUM(AE188:AE189)</f>
        <v>0</v>
      </c>
    </row>
    <row r="188" spans="1:31" ht="28.5" customHeight="1">
      <c r="A188" s="14" t="s">
        <v>32</v>
      </c>
      <c r="B188" s="4"/>
      <c r="C188" s="13" t="s">
        <v>34</v>
      </c>
      <c r="D188" s="23">
        <f>SUM(J188:AE188)</f>
        <v>83</v>
      </c>
      <c r="E188" s="44">
        <f aca="true" t="shared" si="107" ref="E188:AD188">E192+E196</f>
        <v>0</v>
      </c>
      <c r="F188" s="36">
        <f t="shared" si="107"/>
        <v>0</v>
      </c>
      <c r="G188" s="36">
        <f t="shared" si="107"/>
        <v>0</v>
      </c>
      <c r="H188" s="36">
        <f t="shared" si="107"/>
        <v>0</v>
      </c>
      <c r="I188" s="36">
        <f t="shared" si="107"/>
        <v>0</v>
      </c>
      <c r="J188" s="36">
        <f t="shared" si="107"/>
        <v>0</v>
      </c>
      <c r="K188" s="36">
        <f t="shared" si="107"/>
        <v>0</v>
      </c>
      <c r="L188" s="36">
        <f t="shared" si="107"/>
        <v>1</v>
      </c>
      <c r="M188" s="36">
        <f t="shared" si="107"/>
        <v>2</v>
      </c>
      <c r="N188" s="36">
        <f t="shared" si="107"/>
        <v>1</v>
      </c>
      <c r="O188" s="36">
        <f t="shared" si="107"/>
        <v>2</v>
      </c>
      <c r="P188" s="36">
        <f t="shared" si="107"/>
        <v>0</v>
      </c>
      <c r="Q188" s="36">
        <f t="shared" si="107"/>
        <v>1</v>
      </c>
      <c r="R188" s="36">
        <f t="shared" si="107"/>
        <v>0</v>
      </c>
      <c r="S188" s="36">
        <f t="shared" si="107"/>
        <v>0</v>
      </c>
      <c r="T188" s="36">
        <f t="shared" si="107"/>
        <v>1</v>
      </c>
      <c r="U188" s="36">
        <f t="shared" si="107"/>
        <v>2</v>
      </c>
      <c r="V188" s="36">
        <f t="shared" si="107"/>
        <v>2</v>
      </c>
      <c r="W188" s="36">
        <f t="shared" si="107"/>
        <v>2</v>
      </c>
      <c r="X188" s="36">
        <f t="shared" si="107"/>
        <v>4</v>
      </c>
      <c r="Y188" s="36">
        <f t="shared" si="107"/>
        <v>8</v>
      </c>
      <c r="Z188" s="36">
        <f t="shared" si="107"/>
        <v>15</v>
      </c>
      <c r="AA188" s="36">
        <f t="shared" si="107"/>
        <v>19</v>
      </c>
      <c r="AB188" s="36">
        <f t="shared" si="107"/>
        <v>15</v>
      </c>
      <c r="AC188" s="36">
        <f t="shared" si="107"/>
        <v>7</v>
      </c>
      <c r="AD188" s="36">
        <f t="shared" si="107"/>
        <v>1</v>
      </c>
      <c r="AE188" s="21" t="s">
        <v>237</v>
      </c>
    </row>
    <row r="189" spans="1:31" ht="15" customHeight="1">
      <c r="A189" s="14"/>
      <c r="B189" s="4"/>
      <c r="C189" s="13"/>
      <c r="D189" s="23"/>
      <c r="E189" s="43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</row>
    <row r="190" spans="1:31" ht="28.5" customHeight="1">
      <c r="A190" s="14" t="s">
        <v>107</v>
      </c>
      <c r="B190" s="4" t="s">
        <v>315</v>
      </c>
      <c r="C190" s="13" t="s">
        <v>3</v>
      </c>
      <c r="D190" s="23">
        <f>SUM(J190:AE190)</f>
        <v>91</v>
      </c>
      <c r="E190" s="43" t="s">
        <v>237</v>
      </c>
      <c r="F190" s="21" t="s">
        <v>237</v>
      </c>
      <c r="G190" s="21" t="s">
        <v>237</v>
      </c>
      <c r="H190" s="21" t="s">
        <v>237</v>
      </c>
      <c r="I190" s="21" t="s">
        <v>237</v>
      </c>
      <c r="J190" s="21" t="s">
        <v>237</v>
      </c>
      <c r="K190" s="21" t="s">
        <v>237</v>
      </c>
      <c r="L190" s="21" t="s">
        <v>237</v>
      </c>
      <c r="M190" s="21" t="s">
        <v>237</v>
      </c>
      <c r="N190" s="21" t="s">
        <v>237</v>
      </c>
      <c r="O190" s="21" t="s">
        <v>237</v>
      </c>
      <c r="P190" s="21" t="s">
        <v>237</v>
      </c>
      <c r="Q190" s="21" t="s">
        <v>237</v>
      </c>
      <c r="R190" s="21" t="s">
        <v>237</v>
      </c>
      <c r="S190" s="21" t="s">
        <v>237</v>
      </c>
      <c r="T190" s="21" t="s">
        <v>237</v>
      </c>
      <c r="U190" s="21" t="s">
        <v>262</v>
      </c>
      <c r="V190" s="21">
        <f>SUM(V191:V192)</f>
        <v>2</v>
      </c>
      <c r="W190" s="21">
        <v>2</v>
      </c>
      <c r="X190" s="21">
        <f aca="true" t="shared" si="108" ref="X190:AD190">SUM(X191:X192)</f>
        <v>2</v>
      </c>
      <c r="Y190" s="21">
        <f t="shared" si="108"/>
        <v>12</v>
      </c>
      <c r="Z190" s="21">
        <f t="shared" si="108"/>
        <v>21</v>
      </c>
      <c r="AA190" s="21">
        <f t="shared" si="108"/>
        <v>28</v>
      </c>
      <c r="AB190" s="21">
        <f t="shared" si="108"/>
        <v>16</v>
      </c>
      <c r="AC190" s="21">
        <f t="shared" si="108"/>
        <v>7</v>
      </c>
      <c r="AD190" s="21">
        <f t="shared" si="108"/>
        <v>1</v>
      </c>
      <c r="AE190" s="21" t="s">
        <v>237</v>
      </c>
    </row>
    <row r="191" spans="1:31" ht="28.5" customHeight="1">
      <c r="A191" s="14" t="s">
        <v>32</v>
      </c>
      <c r="B191" s="4" t="s">
        <v>316</v>
      </c>
      <c r="C191" s="13" t="s">
        <v>33</v>
      </c>
      <c r="D191" s="23">
        <f>SUM(J191:AE191)</f>
        <v>30</v>
      </c>
      <c r="E191" s="43" t="s">
        <v>237</v>
      </c>
      <c r="F191" s="21" t="s">
        <v>237</v>
      </c>
      <c r="G191" s="21" t="s">
        <v>237</v>
      </c>
      <c r="H191" s="21" t="s">
        <v>237</v>
      </c>
      <c r="I191" s="21" t="s">
        <v>237</v>
      </c>
      <c r="J191" s="21" t="s">
        <v>237</v>
      </c>
      <c r="K191" s="21" t="s">
        <v>237</v>
      </c>
      <c r="L191" s="21" t="s">
        <v>237</v>
      </c>
      <c r="M191" s="21" t="s">
        <v>237</v>
      </c>
      <c r="N191" s="21" t="s">
        <v>237</v>
      </c>
      <c r="O191" s="21" t="s">
        <v>237</v>
      </c>
      <c r="P191" s="21" t="s">
        <v>237</v>
      </c>
      <c r="Q191" s="21" t="s">
        <v>237</v>
      </c>
      <c r="R191" s="21" t="s">
        <v>237</v>
      </c>
      <c r="S191" s="21" t="s">
        <v>237</v>
      </c>
      <c r="T191" s="21" t="s">
        <v>237</v>
      </c>
      <c r="U191" s="21" t="s">
        <v>237</v>
      </c>
      <c r="V191" s="21">
        <v>2</v>
      </c>
      <c r="W191" s="21">
        <v>1</v>
      </c>
      <c r="X191" s="21" t="s">
        <v>262</v>
      </c>
      <c r="Y191" s="21">
        <v>7</v>
      </c>
      <c r="Z191" s="21">
        <v>8</v>
      </c>
      <c r="AA191" s="21">
        <v>10</v>
      </c>
      <c r="AB191" s="21">
        <v>2</v>
      </c>
      <c r="AC191" s="21" t="s">
        <v>262</v>
      </c>
      <c r="AD191" s="21" t="s">
        <v>237</v>
      </c>
      <c r="AE191" s="21" t="s">
        <v>237</v>
      </c>
    </row>
    <row r="192" spans="1:31" ht="28.5" customHeight="1">
      <c r="A192" s="14" t="s">
        <v>32</v>
      </c>
      <c r="B192" s="4"/>
      <c r="C192" s="13" t="s">
        <v>34</v>
      </c>
      <c r="D192" s="23">
        <f>SUM(J192:AE192)</f>
        <v>61</v>
      </c>
      <c r="E192" s="43" t="s">
        <v>237</v>
      </c>
      <c r="F192" s="21" t="s">
        <v>237</v>
      </c>
      <c r="G192" s="21" t="s">
        <v>237</v>
      </c>
      <c r="H192" s="21" t="s">
        <v>237</v>
      </c>
      <c r="I192" s="21" t="s">
        <v>237</v>
      </c>
      <c r="J192" s="21" t="s">
        <v>237</v>
      </c>
      <c r="K192" s="21" t="s">
        <v>237</v>
      </c>
      <c r="L192" s="21" t="s">
        <v>237</v>
      </c>
      <c r="M192" s="21" t="s">
        <v>237</v>
      </c>
      <c r="N192" s="21" t="s">
        <v>237</v>
      </c>
      <c r="O192" s="21" t="s">
        <v>237</v>
      </c>
      <c r="P192" s="21" t="s">
        <v>237</v>
      </c>
      <c r="Q192" s="21" t="s">
        <v>237</v>
      </c>
      <c r="R192" s="21" t="s">
        <v>237</v>
      </c>
      <c r="S192" s="21" t="s">
        <v>237</v>
      </c>
      <c r="T192" s="21" t="s">
        <v>237</v>
      </c>
      <c r="U192" s="21" t="s">
        <v>262</v>
      </c>
      <c r="V192" s="21" t="s">
        <v>262</v>
      </c>
      <c r="W192" s="21">
        <v>1</v>
      </c>
      <c r="X192" s="21">
        <v>2</v>
      </c>
      <c r="Y192" s="21">
        <v>5</v>
      </c>
      <c r="Z192" s="21">
        <v>13</v>
      </c>
      <c r="AA192" s="21">
        <v>18</v>
      </c>
      <c r="AB192" s="21">
        <v>14</v>
      </c>
      <c r="AC192" s="21">
        <v>7</v>
      </c>
      <c r="AD192" s="21">
        <v>1</v>
      </c>
      <c r="AE192" s="21" t="s">
        <v>237</v>
      </c>
    </row>
    <row r="193" spans="1:31" ht="15" customHeight="1">
      <c r="A193" s="14"/>
      <c r="B193" s="4"/>
      <c r="C193" s="13"/>
      <c r="D193" s="24"/>
      <c r="E193" s="43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</row>
    <row r="194" spans="1:31" ht="28.5" customHeight="1">
      <c r="A194" s="14" t="s">
        <v>108</v>
      </c>
      <c r="B194" s="4" t="s">
        <v>317</v>
      </c>
      <c r="C194" s="13" t="s">
        <v>3</v>
      </c>
      <c r="D194" s="23">
        <f>SUM(J194:AE194)</f>
        <v>64</v>
      </c>
      <c r="E194" s="43" t="s">
        <v>237</v>
      </c>
      <c r="F194" s="36">
        <f aca="true" t="shared" si="109" ref="F194:K194">SUM(F195:F196)</f>
        <v>0</v>
      </c>
      <c r="G194" s="36">
        <f t="shared" si="109"/>
        <v>0</v>
      </c>
      <c r="H194" s="36">
        <f t="shared" si="109"/>
        <v>0</v>
      </c>
      <c r="I194" s="36">
        <f t="shared" si="109"/>
        <v>0</v>
      </c>
      <c r="J194" s="36">
        <f t="shared" si="109"/>
        <v>0</v>
      </c>
      <c r="K194" s="36">
        <f t="shared" si="109"/>
        <v>0</v>
      </c>
      <c r="L194" s="36">
        <f aca="true" t="shared" si="110" ref="L194:Y194">SUM(L195:L196)</f>
        <v>2</v>
      </c>
      <c r="M194" s="36">
        <f t="shared" si="110"/>
        <v>2</v>
      </c>
      <c r="N194" s="36">
        <f t="shared" si="110"/>
        <v>1</v>
      </c>
      <c r="O194" s="36">
        <f t="shared" si="110"/>
        <v>3</v>
      </c>
      <c r="P194" s="36">
        <f t="shared" si="110"/>
        <v>3</v>
      </c>
      <c r="Q194" s="36">
        <f t="shared" si="110"/>
        <v>1</v>
      </c>
      <c r="R194" s="36">
        <f t="shared" si="110"/>
        <v>4</v>
      </c>
      <c r="S194" s="36">
        <f t="shared" si="110"/>
        <v>4</v>
      </c>
      <c r="T194" s="36">
        <f t="shared" si="110"/>
        <v>8</v>
      </c>
      <c r="U194" s="36">
        <f t="shared" si="110"/>
        <v>10</v>
      </c>
      <c r="V194" s="36">
        <f t="shared" si="110"/>
        <v>5</v>
      </c>
      <c r="W194" s="36">
        <f t="shared" si="110"/>
        <v>4</v>
      </c>
      <c r="X194" s="36">
        <f t="shared" si="110"/>
        <v>5</v>
      </c>
      <c r="Y194" s="36">
        <f t="shared" si="110"/>
        <v>7</v>
      </c>
      <c r="Z194" s="36">
        <f aca="true" t="shared" si="111" ref="Z194:AE194">SUM(Z195:Z196)</f>
        <v>3</v>
      </c>
      <c r="AA194" s="36">
        <f t="shared" si="111"/>
        <v>1</v>
      </c>
      <c r="AB194" s="36">
        <f t="shared" si="111"/>
        <v>1</v>
      </c>
      <c r="AC194" s="36">
        <f t="shared" si="111"/>
        <v>0</v>
      </c>
      <c r="AD194" s="36">
        <f t="shared" si="111"/>
        <v>0</v>
      </c>
      <c r="AE194" s="36">
        <f t="shared" si="111"/>
        <v>0</v>
      </c>
    </row>
    <row r="195" spans="1:31" ht="28.5" customHeight="1">
      <c r="A195" s="14" t="s">
        <v>32</v>
      </c>
      <c r="B195" s="4" t="s">
        <v>318</v>
      </c>
      <c r="C195" s="13" t="s">
        <v>33</v>
      </c>
      <c r="D195" s="23">
        <f>SUM(J195:AE195)</f>
        <v>42</v>
      </c>
      <c r="E195" s="43" t="s">
        <v>237</v>
      </c>
      <c r="F195" s="21" t="s">
        <v>237</v>
      </c>
      <c r="G195" s="21" t="s">
        <v>237</v>
      </c>
      <c r="H195" s="21" t="s">
        <v>237</v>
      </c>
      <c r="I195" s="21" t="s">
        <v>237</v>
      </c>
      <c r="J195" s="21" t="s">
        <v>237</v>
      </c>
      <c r="K195" s="21" t="s">
        <v>262</v>
      </c>
      <c r="L195" s="21">
        <v>1</v>
      </c>
      <c r="M195" s="21" t="s">
        <v>237</v>
      </c>
      <c r="N195" s="21" t="s">
        <v>237</v>
      </c>
      <c r="O195" s="21">
        <v>1</v>
      </c>
      <c r="P195" s="21">
        <v>3</v>
      </c>
      <c r="Q195" s="21" t="s">
        <v>262</v>
      </c>
      <c r="R195" s="21">
        <v>4</v>
      </c>
      <c r="S195" s="21">
        <v>4</v>
      </c>
      <c r="T195" s="21">
        <v>7</v>
      </c>
      <c r="U195" s="21">
        <v>8</v>
      </c>
      <c r="V195" s="21">
        <v>3</v>
      </c>
      <c r="W195" s="21">
        <v>3</v>
      </c>
      <c r="X195" s="21">
        <v>3</v>
      </c>
      <c r="Y195" s="21">
        <v>4</v>
      </c>
      <c r="Z195" s="21">
        <v>1</v>
      </c>
      <c r="AA195" s="21" t="s">
        <v>262</v>
      </c>
      <c r="AB195" s="21" t="s">
        <v>262</v>
      </c>
      <c r="AC195" s="21" t="s">
        <v>262</v>
      </c>
      <c r="AD195" s="21" t="s">
        <v>262</v>
      </c>
      <c r="AE195" s="21" t="s">
        <v>237</v>
      </c>
    </row>
    <row r="196" spans="1:31" ht="28.5" customHeight="1">
      <c r="A196" s="14" t="s">
        <v>32</v>
      </c>
      <c r="B196" s="4" t="s">
        <v>32</v>
      </c>
      <c r="C196" s="13" t="s">
        <v>34</v>
      </c>
      <c r="D196" s="23">
        <f>SUM(J196:AE196)</f>
        <v>22</v>
      </c>
      <c r="E196" s="43" t="s">
        <v>237</v>
      </c>
      <c r="F196" s="21" t="s">
        <v>237</v>
      </c>
      <c r="G196" s="21" t="s">
        <v>237</v>
      </c>
      <c r="H196" s="21" t="s">
        <v>237</v>
      </c>
      <c r="I196" s="21" t="s">
        <v>237</v>
      </c>
      <c r="J196" s="21" t="s">
        <v>237</v>
      </c>
      <c r="K196" s="21" t="s">
        <v>237</v>
      </c>
      <c r="L196" s="21">
        <v>1</v>
      </c>
      <c r="M196" s="21">
        <v>2</v>
      </c>
      <c r="N196" s="21">
        <v>1</v>
      </c>
      <c r="O196" s="21">
        <v>2</v>
      </c>
      <c r="P196" s="21" t="s">
        <v>272</v>
      </c>
      <c r="Q196" s="21">
        <v>1</v>
      </c>
      <c r="R196" s="21" t="s">
        <v>262</v>
      </c>
      <c r="S196" s="21" t="s">
        <v>262</v>
      </c>
      <c r="T196" s="21">
        <v>1</v>
      </c>
      <c r="U196" s="21">
        <v>2</v>
      </c>
      <c r="V196" s="21">
        <v>2</v>
      </c>
      <c r="W196" s="21">
        <v>1</v>
      </c>
      <c r="X196" s="21">
        <v>2</v>
      </c>
      <c r="Y196" s="21">
        <v>3</v>
      </c>
      <c r="Z196" s="21">
        <v>2</v>
      </c>
      <c r="AA196" s="21">
        <v>1</v>
      </c>
      <c r="AB196" s="21">
        <v>1</v>
      </c>
      <c r="AC196" s="21" t="s">
        <v>262</v>
      </c>
      <c r="AD196" s="21" t="s">
        <v>262</v>
      </c>
      <c r="AE196" s="21" t="s">
        <v>237</v>
      </c>
    </row>
    <row r="197" spans="1:31" ht="15" customHeight="1">
      <c r="A197" s="14"/>
      <c r="B197" s="4"/>
      <c r="C197" s="13"/>
      <c r="D197" s="23"/>
      <c r="E197" s="43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</row>
    <row r="198" spans="1:32" ht="28.5" customHeight="1">
      <c r="A198" s="14" t="s">
        <v>109</v>
      </c>
      <c r="B198" s="4" t="s">
        <v>319</v>
      </c>
      <c r="C198" s="13" t="s">
        <v>3</v>
      </c>
      <c r="D198" s="23">
        <f>SUM(J198:AE198)</f>
        <v>375</v>
      </c>
      <c r="E198" s="43">
        <f>SUM(E199:E200)</f>
        <v>1</v>
      </c>
      <c r="F198" s="36">
        <f>F199+F200</f>
        <v>1</v>
      </c>
      <c r="G198" s="21">
        <v>2</v>
      </c>
      <c r="H198" s="21" t="s">
        <v>262</v>
      </c>
      <c r="I198" s="36">
        <f aca="true" t="shared" si="112" ref="I198:AC198">I199+I200</f>
        <v>1</v>
      </c>
      <c r="J198" s="21">
        <f t="shared" si="112"/>
        <v>5</v>
      </c>
      <c r="K198" s="21">
        <f t="shared" si="112"/>
        <v>2</v>
      </c>
      <c r="L198" s="21">
        <f t="shared" si="112"/>
        <v>2</v>
      </c>
      <c r="M198" s="21">
        <f t="shared" si="112"/>
        <v>4</v>
      </c>
      <c r="N198" s="21">
        <f t="shared" si="112"/>
        <v>4</v>
      </c>
      <c r="O198" s="21">
        <f t="shared" si="112"/>
        <v>4</v>
      </c>
      <c r="P198" s="21">
        <f t="shared" si="112"/>
        <v>5</v>
      </c>
      <c r="Q198" s="21">
        <f t="shared" si="112"/>
        <v>4</v>
      </c>
      <c r="R198" s="21">
        <f t="shared" si="112"/>
        <v>4</v>
      </c>
      <c r="S198" s="21">
        <f t="shared" si="112"/>
        <v>9</v>
      </c>
      <c r="T198" s="21">
        <f t="shared" si="112"/>
        <v>14</v>
      </c>
      <c r="U198" s="21">
        <f t="shared" si="112"/>
        <v>14</v>
      </c>
      <c r="V198" s="21">
        <f t="shared" si="112"/>
        <v>27</v>
      </c>
      <c r="W198" s="21">
        <f t="shared" si="112"/>
        <v>47</v>
      </c>
      <c r="X198" s="21">
        <f t="shared" si="112"/>
        <v>65</v>
      </c>
      <c r="Y198" s="21">
        <f t="shared" si="112"/>
        <v>62</v>
      </c>
      <c r="Z198" s="21">
        <f t="shared" si="112"/>
        <v>60</v>
      </c>
      <c r="AA198" s="21">
        <f t="shared" si="112"/>
        <v>29</v>
      </c>
      <c r="AB198" s="21">
        <f t="shared" si="112"/>
        <v>10</v>
      </c>
      <c r="AC198" s="21">
        <f t="shared" si="112"/>
        <v>3</v>
      </c>
      <c r="AD198" s="21">
        <v>1</v>
      </c>
      <c r="AE198" s="21" t="s">
        <v>237</v>
      </c>
      <c r="AF198" s="21"/>
    </row>
    <row r="199" spans="1:31" ht="28.5" customHeight="1">
      <c r="A199" s="14" t="s">
        <v>32</v>
      </c>
      <c r="B199" s="4"/>
      <c r="C199" s="13" t="s">
        <v>33</v>
      </c>
      <c r="D199" s="23">
        <f>SUM(J199:AE199)</f>
        <v>209</v>
      </c>
      <c r="E199" s="43" t="s">
        <v>262</v>
      </c>
      <c r="F199" s="21">
        <f>F203+F207+F212+F216+F220</f>
        <v>1</v>
      </c>
      <c r="G199" s="21">
        <f aca="true" t="shared" si="113" ref="E199:AC200">G203+G207+G212+G216+G220</f>
        <v>1</v>
      </c>
      <c r="H199" s="21" t="s">
        <v>262</v>
      </c>
      <c r="I199" s="21">
        <f t="shared" si="113"/>
        <v>1</v>
      </c>
      <c r="J199" s="21">
        <f t="shared" si="113"/>
        <v>3</v>
      </c>
      <c r="K199" s="21">
        <f t="shared" si="113"/>
        <v>1</v>
      </c>
      <c r="L199" s="21">
        <f t="shared" si="113"/>
        <v>1</v>
      </c>
      <c r="M199" s="21">
        <f t="shared" si="113"/>
        <v>3</v>
      </c>
      <c r="N199" s="21">
        <f t="shared" si="113"/>
        <v>2</v>
      </c>
      <c r="O199" s="21">
        <f t="shared" si="113"/>
        <v>3</v>
      </c>
      <c r="P199" s="21">
        <f t="shared" si="113"/>
        <v>2</v>
      </c>
      <c r="Q199" s="21">
        <f t="shared" si="113"/>
        <v>1</v>
      </c>
      <c r="R199" s="21">
        <f t="shared" si="113"/>
        <v>3</v>
      </c>
      <c r="S199" s="21">
        <f t="shared" si="113"/>
        <v>8</v>
      </c>
      <c r="T199" s="21">
        <f t="shared" si="113"/>
        <v>9</v>
      </c>
      <c r="U199" s="21">
        <f t="shared" si="113"/>
        <v>10</v>
      </c>
      <c r="V199" s="21">
        <f t="shared" si="113"/>
        <v>16</v>
      </c>
      <c r="W199" s="21">
        <f t="shared" si="113"/>
        <v>29</v>
      </c>
      <c r="X199" s="21">
        <f t="shared" si="113"/>
        <v>38</v>
      </c>
      <c r="Y199" s="21">
        <f t="shared" si="113"/>
        <v>30</v>
      </c>
      <c r="Z199" s="21">
        <f t="shared" si="113"/>
        <v>26</v>
      </c>
      <c r="AA199" s="21">
        <f t="shared" si="113"/>
        <v>17</v>
      </c>
      <c r="AB199" s="21">
        <f t="shared" si="113"/>
        <v>6</v>
      </c>
      <c r="AC199" s="21">
        <f t="shared" si="113"/>
        <v>1</v>
      </c>
      <c r="AD199" s="21" t="s">
        <v>237</v>
      </c>
      <c r="AE199" s="21" t="s">
        <v>237</v>
      </c>
    </row>
    <row r="200" spans="1:31" ht="28.5" customHeight="1">
      <c r="A200" s="14" t="s">
        <v>32</v>
      </c>
      <c r="B200" s="4"/>
      <c r="C200" s="13" t="s">
        <v>34</v>
      </c>
      <c r="D200" s="23">
        <f>SUM(J200:AE200)</f>
        <v>166</v>
      </c>
      <c r="E200" s="43">
        <f t="shared" si="113"/>
        <v>1</v>
      </c>
      <c r="F200" s="21" t="s">
        <v>262</v>
      </c>
      <c r="G200" s="21">
        <f t="shared" si="113"/>
        <v>1</v>
      </c>
      <c r="H200" s="21" t="s">
        <v>262</v>
      </c>
      <c r="I200" s="21" t="s">
        <v>262</v>
      </c>
      <c r="J200" s="21">
        <f t="shared" si="113"/>
        <v>2</v>
      </c>
      <c r="K200" s="21">
        <f t="shared" si="113"/>
        <v>1</v>
      </c>
      <c r="L200" s="21">
        <f t="shared" si="113"/>
        <v>1</v>
      </c>
      <c r="M200" s="21">
        <f t="shared" si="113"/>
        <v>1</v>
      </c>
      <c r="N200" s="21">
        <f t="shared" si="113"/>
        <v>2</v>
      </c>
      <c r="O200" s="21">
        <f t="shared" si="113"/>
        <v>1</v>
      </c>
      <c r="P200" s="21">
        <f t="shared" si="113"/>
        <v>3</v>
      </c>
      <c r="Q200" s="21">
        <f t="shared" si="113"/>
        <v>3</v>
      </c>
      <c r="R200" s="21">
        <f t="shared" si="113"/>
        <v>1</v>
      </c>
      <c r="S200" s="21">
        <f t="shared" si="113"/>
        <v>1</v>
      </c>
      <c r="T200" s="21">
        <f t="shared" si="113"/>
        <v>5</v>
      </c>
      <c r="U200" s="21">
        <f t="shared" si="113"/>
        <v>4</v>
      </c>
      <c r="V200" s="21">
        <f t="shared" si="113"/>
        <v>11</v>
      </c>
      <c r="W200" s="21">
        <f t="shared" si="113"/>
        <v>18</v>
      </c>
      <c r="X200" s="21">
        <f t="shared" si="113"/>
        <v>27</v>
      </c>
      <c r="Y200" s="21">
        <f t="shared" si="113"/>
        <v>32</v>
      </c>
      <c r="Z200" s="21">
        <f t="shared" si="113"/>
        <v>34</v>
      </c>
      <c r="AA200" s="21">
        <f t="shared" si="113"/>
        <v>12</v>
      </c>
      <c r="AB200" s="21">
        <f t="shared" si="113"/>
        <v>4</v>
      </c>
      <c r="AC200" s="21">
        <f t="shared" si="113"/>
        <v>2</v>
      </c>
      <c r="AD200" s="21">
        <v>1</v>
      </c>
      <c r="AE200" s="21" t="s">
        <v>237</v>
      </c>
    </row>
    <row r="201" spans="1:31" ht="15" customHeight="1">
      <c r="A201" s="14"/>
      <c r="B201" s="4"/>
      <c r="C201" s="13"/>
      <c r="D201" s="24"/>
      <c r="E201" s="43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</row>
    <row r="202" spans="1:31" ht="28.5" customHeight="1">
      <c r="A202" s="14" t="s">
        <v>110</v>
      </c>
      <c r="B202" s="4" t="s">
        <v>320</v>
      </c>
      <c r="C202" s="13" t="s">
        <v>3</v>
      </c>
      <c r="D202" s="23">
        <f>SUM(J202:AE202)</f>
        <v>9</v>
      </c>
      <c r="E202" s="43" t="s">
        <v>262</v>
      </c>
      <c r="F202" s="36">
        <f>SUM(F203:F204)</f>
        <v>0</v>
      </c>
      <c r="G202" s="36">
        <f>SUM(G203:G204)</f>
        <v>0</v>
      </c>
      <c r="H202" s="36">
        <f>SUM(H203:H204)</f>
        <v>0</v>
      </c>
      <c r="I202" s="36">
        <f>SUM(I203:I204)</f>
        <v>0</v>
      </c>
      <c r="J202" s="36">
        <f>SUM(J203:J204)</f>
        <v>0</v>
      </c>
      <c r="K202" s="36">
        <f aca="true" t="shared" si="114" ref="K202:S202">SUM(K203:K204)</f>
        <v>0</v>
      </c>
      <c r="L202" s="36">
        <f t="shared" si="114"/>
        <v>0</v>
      </c>
      <c r="M202" s="36">
        <f t="shared" si="114"/>
        <v>0</v>
      </c>
      <c r="N202" s="36">
        <f t="shared" si="114"/>
        <v>0</v>
      </c>
      <c r="O202" s="36">
        <f t="shared" si="114"/>
        <v>0</v>
      </c>
      <c r="P202" s="36">
        <f t="shared" si="114"/>
        <v>0</v>
      </c>
      <c r="Q202" s="36">
        <f t="shared" si="114"/>
        <v>1</v>
      </c>
      <c r="R202" s="36">
        <f t="shared" si="114"/>
        <v>0</v>
      </c>
      <c r="S202" s="36">
        <f t="shared" si="114"/>
        <v>0</v>
      </c>
      <c r="T202" s="36">
        <f aca="true" t="shared" si="115" ref="T202:AD202">SUM(T203:T204)</f>
        <v>1</v>
      </c>
      <c r="U202" s="36">
        <f t="shared" si="115"/>
        <v>1</v>
      </c>
      <c r="V202" s="36">
        <f t="shared" si="115"/>
        <v>1</v>
      </c>
      <c r="W202" s="36">
        <f t="shared" si="115"/>
        <v>0</v>
      </c>
      <c r="X202" s="36">
        <f t="shared" si="115"/>
        <v>1</v>
      </c>
      <c r="Y202" s="36">
        <f t="shared" si="115"/>
        <v>1</v>
      </c>
      <c r="Z202" s="36">
        <f t="shared" si="115"/>
        <v>2</v>
      </c>
      <c r="AA202" s="36">
        <f t="shared" si="115"/>
        <v>1</v>
      </c>
      <c r="AB202" s="36">
        <f t="shared" si="115"/>
        <v>0</v>
      </c>
      <c r="AC202" s="36">
        <f t="shared" si="115"/>
        <v>0</v>
      </c>
      <c r="AD202" s="36">
        <f t="shared" si="115"/>
        <v>0</v>
      </c>
      <c r="AE202" s="21" t="s">
        <v>237</v>
      </c>
    </row>
    <row r="203" spans="1:31" ht="28.5" customHeight="1">
      <c r="A203" s="14" t="s">
        <v>32</v>
      </c>
      <c r="B203" s="4"/>
      <c r="C203" s="13" t="s">
        <v>33</v>
      </c>
      <c r="D203" s="23">
        <f>SUM(J203:AE203)</f>
        <v>3</v>
      </c>
      <c r="E203" s="43" t="s">
        <v>262</v>
      </c>
      <c r="F203" s="21" t="s">
        <v>237</v>
      </c>
      <c r="G203" s="21" t="s">
        <v>237</v>
      </c>
      <c r="H203" s="21" t="s">
        <v>237</v>
      </c>
      <c r="I203" s="21" t="s">
        <v>237</v>
      </c>
      <c r="J203" s="21" t="s">
        <v>262</v>
      </c>
      <c r="K203" s="21" t="s">
        <v>237</v>
      </c>
      <c r="L203" s="21" t="s">
        <v>262</v>
      </c>
      <c r="M203" s="21" t="s">
        <v>237</v>
      </c>
      <c r="N203" s="21" t="s">
        <v>237</v>
      </c>
      <c r="O203" s="21" t="s">
        <v>237</v>
      </c>
      <c r="P203" s="21" t="s">
        <v>237</v>
      </c>
      <c r="Q203" s="21" t="s">
        <v>237</v>
      </c>
      <c r="R203" s="21" t="s">
        <v>262</v>
      </c>
      <c r="S203" s="21" t="s">
        <v>262</v>
      </c>
      <c r="T203" s="21">
        <v>1</v>
      </c>
      <c r="U203" s="21" t="s">
        <v>262</v>
      </c>
      <c r="V203" s="21" t="s">
        <v>262</v>
      </c>
      <c r="W203" s="21" t="s">
        <v>262</v>
      </c>
      <c r="X203" s="21">
        <v>1</v>
      </c>
      <c r="Y203" s="21" t="s">
        <v>262</v>
      </c>
      <c r="Z203" s="21" t="s">
        <v>262</v>
      </c>
      <c r="AA203" s="21">
        <v>1</v>
      </c>
      <c r="AB203" s="21" t="s">
        <v>262</v>
      </c>
      <c r="AC203" s="21" t="s">
        <v>262</v>
      </c>
      <c r="AD203" s="21" t="s">
        <v>262</v>
      </c>
      <c r="AE203" s="21" t="s">
        <v>237</v>
      </c>
    </row>
    <row r="204" spans="1:31" ht="28.5" customHeight="1">
      <c r="A204" s="14" t="s">
        <v>32</v>
      </c>
      <c r="B204" s="4"/>
      <c r="C204" s="13" t="s">
        <v>34</v>
      </c>
      <c r="D204" s="23">
        <f>SUM(J204:AE204)</f>
        <v>6</v>
      </c>
      <c r="E204" s="43" t="s">
        <v>262</v>
      </c>
      <c r="F204" s="21" t="s">
        <v>237</v>
      </c>
      <c r="G204" s="21" t="s">
        <v>237</v>
      </c>
      <c r="H204" s="21" t="s">
        <v>237</v>
      </c>
      <c r="I204" s="21" t="s">
        <v>237</v>
      </c>
      <c r="J204" s="21" t="s">
        <v>262</v>
      </c>
      <c r="K204" s="21" t="s">
        <v>237</v>
      </c>
      <c r="L204" s="21" t="s">
        <v>237</v>
      </c>
      <c r="M204" s="21" t="s">
        <v>237</v>
      </c>
      <c r="N204" s="21" t="s">
        <v>237</v>
      </c>
      <c r="O204" s="21" t="s">
        <v>237</v>
      </c>
      <c r="P204" s="21" t="s">
        <v>237</v>
      </c>
      <c r="Q204" s="21">
        <v>1</v>
      </c>
      <c r="R204" s="21" t="s">
        <v>237</v>
      </c>
      <c r="S204" s="21" t="s">
        <v>237</v>
      </c>
      <c r="T204" s="21" t="s">
        <v>262</v>
      </c>
      <c r="U204" s="21">
        <v>1</v>
      </c>
      <c r="V204" s="21">
        <v>1</v>
      </c>
      <c r="W204" s="21" t="s">
        <v>262</v>
      </c>
      <c r="X204" s="21" t="s">
        <v>262</v>
      </c>
      <c r="Y204" s="21">
        <v>1</v>
      </c>
      <c r="Z204" s="21">
        <v>2</v>
      </c>
      <c r="AA204" s="21" t="s">
        <v>262</v>
      </c>
      <c r="AB204" s="21" t="s">
        <v>237</v>
      </c>
      <c r="AC204" s="21" t="s">
        <v>237</v>
      </c>
      <c r="AD204" s="21" t="s">
        <v>237</v>
      </c>
      <c r="AE204" s="21" t="s">
        <v>237</v>
      </c>
    </row>
    <row r="205" spans="1:31" ht="15" customHeight="1">
      <c r="A205" s="14"/>
      <c r="B205" s="4"/>
      <c r="C205" s="13"/>
      <c r="D205" s="23"/>
      <c r="E205" s="43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</row>
    <row r="206" spans="1:31" ht="28.5" customHeight="1">
      <c r="A206" s="14" t="s">
        <v>111</v>
      </c>
      <c r="B206" s="4" t="s">
        <v>321</v>
      </c>
      <c r="C206" s="13" t="s">
        <v>3</v>
      </c>
      <c r="D206" s="23">
        <f>SUM(J206:AE206)</f>
        <v>55</v>
      </c>
      <c r="E206" s="21" t="s">
        <v>262</v>
      </c>
      <c r="F206" s="36">
        <f>SUM(F207:F208)</f>
        <v>0</v>
      </c>
      <c r="G206" s="36">
        <f>SUM(G207:G208)</f>
        <v>0</v>
      </c>
      <c r="H206" s="36">
        <f>SUM(H207:H208)</f>
        <v>0</v>
      </c>
      <c r="I206" s="36">
        <f>SUM(I207:I208)</f>
        <v>0</v>
      </c>
      <c r="J206" s="36">
        <f>SUM(J207:J208)</f>
        <v>0</v>
      </c>
      <c r="K206" s="36">
        <f aca="true" t="shared" si="116" ref="K206:T206">SUM(K207:K208)</f>
        <v>0</v>
      </c>
      <c r="L206" s="36">
        <f t="shared" si="116"/>
        <v>0</v>
      </c>
      <c r="M206" s="36">
        <f t="shared" si="116"/>
        <v>0</v>
      </c>
      <c r="N206" s="36">
        <f t="shared" si="116"/>
        <v>0</v>
      </c>
      <c r="O206" s="36">
        <f t="shared" si="116"/>
        <v>0</v>
      </c>
      <c r="P206" s="36">
        <f t="shared" si="116"/>
        <v>0</v>
      </c>
      <c r="Q206" s="36">
        <f t="shared" si="116"/>
        <v>0</v>
      </c>
      <c r="R206" s="36">
        <f t="shared" si="116"/>
        <v>0</v>
      </c>
      <c r="S206" s="36">
        <f t="shared" si="116"/>
        <v>4</v>
      </c>
      <c r="T206" s="36">
        <f t="shared" si="116"/>
        <v>2</v>
      </c>
      <c r="U206" s="21">
        <f aca="true" t="shared" si="117" ref="U206:AA206">SUM(U207:U208)</f>
        <v>5</v>
      </c>
      <c r="V206" s="21">
        <f t="shared" si="117"/>
        <v>8</v>
      </c>
      <c r="W206" s="21">
        <f t="shared" si="117"/>
        <v>10</v>
      </c>
      <c r="X206" s="21">
        <f t="shared" si="117"/>
        <v>15</v>
      </c>
      <c r="Y206" s="21">
        <f t="shared" si="117"/>
        <v>7</v>
      </c>
      <c r="Z206" s="21">
        <f t="shared" si="117"/>
        <v>2</v>
      </c>
      <c r="AA206" s="21">
        <f t="shared" si="117"/>
        <v>2</v>
      </c>
      <c r="AB206" s="21" t="s">
        <v>237</v>
      </c>
      <c r="AC206" s="21" t="s">
        <v>237</v>
      </c>
      <c r="AD206" s="21" t="s">
        <v>237</v>
      </c>
      <c r="AE206" s="21" t="s">
        <v>237</v>
      </c>
    </row>
    <row r="207" spans="1:31" ht="28.5" customHeight="1">
      <c r="A207" s="14" t="s">
        <v>32</v>
      </c>
      <c r="B207" s="4" t="s">
        <v>322</v>
      </c>
      <c r="C207" s="13" t="s">
        <v>33</v>
      </c>
      <c r="D207" s="23">
        <f>SUM(J207:AE207)</f>
        <v>36</v>
      </c>
      <c r="E207" s="43" t="s">
        <v>237</v>
      </c>
      <c r="F207" s="21" t="s">
        <v>237</v>
      </c>
      <c r="G207" s="21" t="s">
        <v>237</v>
      </c>
      <c r="H207" s="21" t="s">
        <v>237</v>
      </c>
      <c r="I207" s="21" t="s">
        <v>272</v>
      </c>
      <c r="J207" s="21" t="s">
        <v>272</v>
      </c>
      <c r="K207" s="21" t="s">
        <v>237</v>
      </c>
      <c r="L207" s="21" t="s">
        <v>237</v>
      </c>
      <c r="M207" s="21" t="s">
        <v>237</v>
      </c>
      <c r="N207" s="21" t="s">
        <v>237</v>
      </c>
      <c r="O207" s="21" t="s">
        <v>237</v>
      </c>
      <c r="P207" s="21" t="s">
        <v>237</v>
      </c>
      <c r="Q207" s="21" t="s">
        <v>237</v>
      </c>
      <c r="R207" s="21" t="s">
        <v>262</v>
      </c>
      <c r="S207" s="21">
        <v>4</v>
      </c>
      <c r="T207" s="21">
        <v>1</v>
      </c>
      <c r="U207" s="21">
        <v>5</v>
      </c>
      <c r="V207" s="21">
        <v>5</v>
      </c>
      <c r="W207" s="21">
        <v>5</v>
      </c>
      <c r="X207" s="21">
        <v>8</v>
      </c>
      <c r="Y207" s="21">
        <v>5</v>
      </c>
      <c r="Z207" s="21">
        <v>2</v>
      </c>
      <c r="AA207" s="21">
        <v>1</v>
      </c>
      <c r="AB207" s="21" t="s">
        <v>272</v>
      </c>
      <c r="AC207" s="21" t="s">
        <v>272</v>
      </c>
      <c r="AD207" s="21" t="s">
        <v>262</v>
      </c>
      <c r="AE207" s="21" t="s">
        <v>237</v>
      </c>
    </row>
    <row r="208" spans="1:31" ht="28.5" customHeight="1" thickBot="1">
      <c r="A208" s="15" t="s">
        <v>32</v>
      </c>
      <c r="B208" s="15"/>
      <c r="C208" s="16" t="s">
        <v>34</v>
      </c>
      <c r="D208" s="32">
        <f>SUM(J208:AE208)</f>
        <v>20</v>
      </c>
      <c r="E208" s="50" t="s">
        <v>262</v>
      </c>
      <c r="F208" s="22" t="s">
        <v>237</v>
      </c>
      <c r="G208" s="22" t="s">
        <v>237</v>
      </c>
      <c r="H208" s="22" t="s">
        <v>237</v>
      </c>
      <c r="I208" s="22" t="s">
        <v>237</v>
      </c>
      <c r="J208" s="22" t="s">
        <v>262</v>
      </c>
      <c r="K208" s="22" t="s">
        <v>237</v>
      </c>
      <c r="L208" s="22" t="s">
        <v>237</v>
      </c>
      <c r="M208" s="22" t="s">
        <v>237</v>
      </c>
      <c r="N208" s="22" t="s">
        <v>237</v>
      </c>
      <c r="O208" s="22" t="s">
        <v>237</v>
      </c>
      <c r="P208" s="22" t="s">
        <v>237</v>
      </c>
      <c r="Q208" s="22" t="s">
        <v>237</v>
      </c>
      <c r="R208" s="22" t="s">
        <v>262</v>
      </c>
      <c r="S208" s="22" t="s">
        <v>272</v>
      </c>
      <c r="T208" s="22">
        <v>1</v>
      </c>
      <c r="U208" s="22" t="s">
        <v>262</v>
      </c>
      <c r="V208" s="22">
        <v>3</v>
      </c>
      <c r="W208" s="22">
        <v>5</v>
      </c>
      <c r="X208" s="22">
        <v>7</v>
      </c>
      <c r="Y208" s="22">
        <v>2</v>
      </c>
      <c r="Z208" s="22" t="s">
        <v>262</v>
      </c>
      <c r="AA208" s="22">
        <v>1</v>
      </c>
      <c r="AB208" s="22" t="s">
        <v>237</v>
      </c>
      <c r="AC208" s="22">
        <v>1</v>
      </c>
      <c r="AD208" s="22" t="s">
        <v>237</v>
      </c>
      <c r="AE208" s="22" t="s">
        <v>237</v>
      </c>
    </row>
    <row r="209" spans="1:31" ht="24.75" thickBot="1">
      <c r="A209" s="4" t="s">
        <v>242</v>
      </c>
      <c r="B209" s="4"/>
      <c r="C209" s="17" t="s">
        <v>0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 t="s">
        <v>400</v>
      </c>
      <c r="AE209" s="4"/>
    </row>
    <row r="210" spans="1:31" ht="53.25" customHeight="1">
      <c r="A210" s="5"/>
      <c r="B210" s="6" t="s">
        <v>1</v>
      </c>
      <c r="C210" s="7" t="s">
        <v>2</v>
      </c>
      <c r="D210" s="8" t="s">
        <v>3</v>
      </c>
      <c r="E210" s="8" t="s">
        <v>4</v>
      </c>
      <c r="F210" s="8" t="s">
        <v>5</v>
      </c>
      <c r="G210" s="8" t="s">
        <v>6</v>
      </c>
      <c r="H210" s="8" t="s">
        <v>7</v>
      </c>
      <c r="I210" s="8" t="s">
        <v>8</v>
      </c>
      <c r="J210" s="9" t="s">
        <v>9</v>
      </c>
      <c r="K210" s="9" t="s">
        <v>10</v>
      </c>
      <c r="L210" s="9" t="s">
        <v>11</v>
      </c>
      <c r="M210" s="9" t="s">
        <v>12</v>
      </c>
      <c r="N210" s="9" t="s">
        <v>13</v>
      </c>
      <c r="O210" s="9" t="s">
        <v>14</v>
      </c>
      <c r="P210" s="9" t="s">
        <v>15</v>
      </c>
      <c r="Q210" s="9" t="s">
        <v>16</v>
      </c>
      <c r="R210" s="9" t="s">
        <v>17</v>
      </c>
      <c r="S210" s="9" t="s">
        <v>18</v>
      </c>
      <c r="T210" s="9" t="s">
        <v>19</v>
      </c>
      <c r="U210" s="9" t="s">
        <v>20</v>
      </c>
      <c r="V210" s="9" t="s">
        <v>21</v>
      </c>
      <c r="W210" s="9" t="s">
        <v>22</v>
      </c>
      <c r="X210" s="9" t="s">
        <v>23</v>
      </c>
      <c r="Y210" s="9" t="s">
        <v>24</v>
      </c>
      <c r="Z210" s="9" t="s">
        <v>25</v>
      </c>
      <c r="AA210" s="9" t="s">
        <v>26</v>
      </c>
      <c r="AB210" s="9" t="s">
        <v>27</v>
      </c>
      <c r="AC210" s="9" t="s">
        <v>28</v>
      </c>
      <c r="AD210" s="10" t="s">
        <v>29</v>
      </c>
      <c r="AE210" s="9" t="s">
        <v>30</v>
      </c>
    </row>
    <row r="211" spans="1:31" ht="28.5" customHeight="1">
      <c r="A211" s="4" t="s">
        <v>112</v>
      </c>
      <c r="B211" s="11" t="s">
        <v>323</v>
      </c>
      <c r="C211" s="12" t="s">
        <v>3</v>
      </c>
      <c r="D211" s="23">
        <f>SUM(J211:AE211)</f>
        <v>106</v>
      </c>
      <c r="E211" s="51" t="s">
        <v>237</v>
      </c>
      <c r="F211" s="28" t="s">
        <v>237</v>
      </c>
      <c r="G211" s="28" t="s">
        <v>237</v>
      </c>
      <c r="H211" s="28" t="s">
        <v>237</v>
      </c>
      <c r="I211" s="28" t="s">
        <v>237</v>
      </c>
      <c r="J211" s="28" t="s">
        <v>237</v>
      </c>
      <c r="K211" s="28" t="s">
        <v>237</v>
      </c>
      <c r="L211" s="28" t="s">
        <v>237</v>
      </c>
      <c r="M211" s="28" t="s">
        <v>237</v>
      </c>
      <c r="N211" s="28" t="s">
        <v>237</v>
      </c>
      <c r="O211" s="28" t="s">
        <v>237</v>
      </c>
      <c r="P211" s="28" t="s">
        <v>237</v>
      </c>
      <c r="Q211" s="36">
        <f aca="true" t="shared" si="118" ref="Q211:W211">SUM(Q212:Q213)</f>
        <v>0</v>
      </c>
      <c r="R211" s="36">
        <f t="shared" si="118"/>
        <v>0</v>
      </c>
      <c r="S211" s="36">
        <f t="shared" si="118"/>
        <v>0</v>
      </c>
      <c r="T211" s="36">
        <f t="shared" si="118"/>
        <v>0</v>
      </c>
      <c r="U211" s="36">
        <f t="shared" si="118"/>
        <v>0</v>
      </c>
      <c r="V211" s="36">
        <f t="shared" si="118"/>
        <v>4</v>
      </c>
      <c r="W211" s="36">
        <f t="shared" si="118"/>
        <v>13</v>
      </c>
      <c r="X211" s="28">
        <f aca="true" t="shared" si="119" ref="X211:AC211">SUM(X212:X213)</f>
        <v>22</v>
      </c>
      <c r="Y211" s="28">
        <f t="shared" si="119"/>
        <v>19</v>
      </c>
      <c r="Z211" s="28">
        <f t="shared" si="119"/>
        <v>29</v>
      </c>
      <c r="AA211" s="28">
        <f t="shared" si="119"/>
        <v>15</v>
      </c>
      <c r="AB211" s="28">
        <f t="shared" si="119"/>
        <v>3</v>
      </c>
      <c r="AC211" s="28">
        <f t="shared" si="119"/>
        <v>1</v>
      </c>
      <c r="AD211" s="28" t="s">
        <v>237</v>
      </c>
      <c r="AE211" s="28" t="s">
        <v>237</v>
      </c>
    </row>
    <row r="212" spans="1:31" ht="28.5" customHeight="1">
      <c r="A212" s="4"/>
      <c r="B212" s="4" t="s">
        <v>32</v>
      </c>
      <c r="C212" s="13" t="s">
        <v>33</v>
      </c>
      <c r="D212" s="23">
        <f>SUM(J212:AE212)</f>
        <v>48</v>
      </c>
      <c r="E212" s="43" t="s">
        <v>237</v>
      </c>
      <c r="F212" s="21" t="s">
        <v>237</v>
      </c>
      <c r="G212" s="21" t="s">
        <v>237</v>
      </c>
      <c r="H212" s="21" t="s">
        <v>237</v>
      </c>
      <c r="I212" s="21" t="s">
        <v>237</v>
      </c>
      <c r="J212" s="21" t="s">
        <v>237</v>
      </c>
      <c r="K212" s="21" t="s">
        <v>237</v>
      </c>
      <c r="L212" s="21" t="s">
        <v>237</v>
      </c>
      <c r="M212" s="21" t="s">
        <v>237</v>
      </c>
      <c r="N212" s="21" t="s">
        <v>237</v>
      </c>
      <c r="O212" s="21" t="s">
        <v>237</v>
      </c>
      <c r="P212" s="21" t="s">
        <v>237</v>
      </c>
      <c r="Q212" s="21" t="s">
        <v>237</v>
      </c>
      <c r="R212" s="21" t="s">
        <v>237</v>
      </c>
      <c r="S212" s="21" t="s">
        <v>237</v>
      </c>
      <c r="T212" s="21" t="s">
        <v>237</v>
      </c>
      <c r="U212" s="21" t="s">
        <v>262</v>
      </c>
      <c r="V212" s="21">
        <v>2</v>
      </c>
      <c r="W212" s="21">
        <v>8</v>
      </c>
      <c r="X212" s="21">
        <v>11</v>
      </c>
      <c r="Y212" s="21">
        <v>7</v>
      </c>
      <c r="Z212" s="21">
        <v>9</v>
      </c>
      <c r="AA212" s="21">
        <v>8</v>
      </c>
      <c r="AB212" s="21">
        <v>2</v>
      </c>
      <c r="AC212" s="21">
        <v>1</v>
      </c>
      <c r="AD212" s="21" t="s">
        <v>237</v>
      </c>
      <c r="AE212" s="21" t="s">
        <v>237</v>
      </c>
    </row>
    <row r="213" spans="1:31" ht="28.5" customHeight="1">
      <c r="A213" s="4"/>
      <c r="B213" s="4" t="s">
        <v>32</v>
      </c>
      <c r="C213" s="13" t="s">
        <v>34</v>
      </c>
      <c r="D213" s="23">
        <f>SUM(J213:AE213)</f>
        <v>58</v>
      </c>
      <c r="E213" s="43" t="s">
        <v>237</v>
      </c>
      <c r="F213" s="21" t="s">
        <v>237</v>
      </c>
      <c r="G213" s="21" t="s">
        <v>237</v>
      </c>
      <c r="H213" s="21" t="s">
        <v>237</v>
      </c>
      <c r="I213" s="21" t="s">
        <v>237</v>
      </c>
      <c r="J213" s="21" t="s">
        <v>237</v>
      </c>
      <c r="K213" s="21" t="s">
        <v>237</v>
      </c>
      <c r="L213" s="21" t="s">
        <v>237</v>
      </c>
      <c r="M213" s="21" t="s">
        <v>237</v>
      </c>
      <c r="N213" s="21" t="s">
        <v>237</v>
      </c>
      <c r="O213" s="21" t="s">
        <v>237</v>
      </c>
      <c r="P213" s="21" t="s">
        <v>237</v>
      </c>
      <c r="Q213" s="21" t="s">
        <v>237</v>
      </c>
      <c r="R213" s="21" t="s">
        <v>237</v>
      </c>
      <c r="S213" s="21" t="s">
        <v>237</v>
      </c>
      <c r="T213" s="21" t="s">
        <v>237</v>
      </c>
      <c r="U213" s="21" t="s">
        <v>262</v>
      </c>
      <c r="V213" s="21">
        <v>2</v>
      </c>
      <c r="W213" s="21">
        <v>5</v>
      </c>
      <c r="X213" s="21">
        <v>11</v>
      </c>
      <c r="Y213" s="21">
        <v>12</v>
      </c>
      <c r="Z213" s="21">
        <v>20</v>
      </c>
      <c r="AA213" s="21">
        <v>7</v>
      </c>
      <c r="AB213" s="21">
        <v>1</v>
      </c>
      <c r="AC213" s="21" t="s">
        <v>262</v>
      </c>
      <c r="AD213" s="21" t="s">
        <v>237</v>
      </c>
      <c r="AE213" s="21" t="s">
        <v>237</v>
      </c>
    </row>
    <row r="214" spans="1:31" ht="15" customHeight="1">
      <c r="A214" s="4"/>
      <c r="B214" s="4"/>
      <c r="C214" s="13"/>
      <c r="D214" s="24"/>
      <c r="E214" s="43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</row>
    <row r="215" spans="1:31" ht="28.5" customHeight="1">
      <c r="A215" s="14" t="s">
        <v>113</v>
      </c>
      <c r="B215" s="4" t="s">
        <v>324</v>
      </c>
      <c r="C215" s="13" t="s">
        <v>3</v>
      </c>
      <c r="D215" s="23">
        <f>SUM(J215:AE215)</f>
        <v>36</v>
      </c>
      <c r="E215" s="43" t="s">
        <v>237</v>
      </c>
      <c r="F215" s="21" t="s">
        <v>237</v>
      </c>
      <c r="G215" s="21" t="s">
        <v>237</v>
      </c>
      <c r="H215" s="21" t="s">
        <v>237</v>
      </c>
      <c r="I215" s="21" t="s">
        <v>237</v>
      </c>
      <c r="J215" s="21" t="s">
        <v>237</v>
      </c>
      <c r="K215" s="21" t="s">
        <v>237</v>
      </c>
      <c r="L215" s="21" t="s">
        <v>237</v>
      </c>
      <c r="M215" s="21" t="s">
        <v>237</v>
      </c>
      <c r="N215" s="21" t="s">
        <v>237</v>
      </c>
      <c r="O215" s="21" t="s">
        <v>237</v>
      </c>
      <c r="P215" s="21" t="s">
        <v>237</v>
      </c>
      <c r="Q215" s="21" t="s">
        <v>237</v>
      </c>
      <c r="R215" s="21" t="s">
        <v>237</v>
      </c>
      <c r="S215" s="21" t="s">
        <v>237</v>
      </c>
      <c r="T215" s="21" t="s">
        <v>237</v>
      </c>
      <c r="U215" s="21" t="s">
        <v>237</v>
      </c>
      <c r="V215" s="21">
        <v>1</v>
      </c>
      <c r="W215" s="21">
        <f aca="true" t="shared" si="120" ref="W215:AB215">SUM(W216:W217)</f>
        <v>1</v>
      </c>
      <c r="X215" s="21">
        <f t="shared" si="120"/>
        <v>6</v>
      </c>
      <c r="Y215" s="21">
        <f t="shared" si="120"/>
        <v>8</v>
      </c>
      <c r="Z215" s="21">
        <f t="shared" si="120"/>
        <v>13</v>
      </c>
      <c r="AA215" s="21">
        <f t="shared" si="120"/>
        <v>4</v>
      </c>
      <c r="AB215" s="21">
        <f t="shared" si="120"/>
        <v>3</v>
      </c>
      <c r="AC215" s="21" t="s">
        <v>262</v>
      </c>
      <c r="AD215" s="21" t="s">
        <v>237</v>
      </c>
      <c r="AE215" s="21" t="s">
        <v>237</v>
      </c>
    </row>
    <row r="216" spans="1:31" ht="28.5" customHeight="1">
      <c r="A216" s="14"/>
      <c r="B216" s="4" t="s">
        <v>32</v>
      </c>
      <c r="C216" s="13" t="s">
        <v>33</v>
      </c>
      <c r="D216" s="23">
        <f>SUM(J216:AE216)</f>
        <v>21</v>
      </c>
      <c r="E216" s="43" t="s">
        <v>237</v>
      </c>
      <c r="F216" s="21" t="s">
        <v>237</v>
      </c>
      <c r="G216" s="21" t="s">
        <v>237</v>
      </c>
      <c r="H216" s="21" t="s">
        <v>237</v>
      </c>
      <c r="I216" s="21" t="s">
        <v>237</v>
      </c>
      <c r="J216" s="21" t="s">
        <v>237</v>
      </c>
      <c r="K216" s="21" t="s">
        <v>237</v>
      </c>
      <c r="L216" s="21" t="s">
        <v>237</v>
      </c>
      <c r="M216" s="21" t="s">
        <v>237</v>
      </c>
      <c r="N216" s="21" t="s">
        <v>237</v>
      </c>
      <c r="O216" s="21" t="s">
        <v>237</v>
      </c>
      <c r="P216" s="21" t="s">
        <v>237</v>
      </c>
      <c r="Q216" s="21" t="s">
        <v>237</v>
      </c>
      <c r="R216" s="21" t="s">
        <v>237</v>
      </c>
      <c r="S216" s="21" t="s">
        <v>237</v>
      </c>
      <c r="T216" s="21" t="s">
        <v>237</v>
      </c>
      <c r="U216" s="21" t="s">
        <v>237</v>
      </c>
      <c r="V216" s="21">
        <v>1</v>
      </c>
      <c r="W216" s="21">
        <v>1</v>
      </c>
      <c r="X216" s="21">
        <v>5</v>
      </c>
      <c r="Y216" s="21">
        <v>3</v>
      </c>
      <c r="Z216" s="21">
        <v>6</v>
      </c>
      <c r="AA216" s="21">
        <v>3</v>
      </c>
      <c r="AB216" s="21">
        <v>2</v>
      </c>
      <c r="AC216" s="21" t="s">
        <v>262</v>
      </c>
      <c r="AD216" s="21" t="s">
        <v>237</v>
      </c>
      <c r="AE216" s="21" t="s">
        <v>237</v>
      </c>
    </row>
    <row r="217" spans="1:31" ht="28.5" customHeight="1">
      <c r="A217" s="14"/>
      <c r="B217" s="4" t="s">
        <v>32</v>
      </c>
      <c r="C217" s="13" t="s">
        <v>34</v>
      </c>
      <c r="D217" s="23">
        <f>SUM(J217:AE217)</f>
        <v>15</v>
      </c>
      <c r="E217" s="43" t="s">
        <v>237</v>
      </c>
      <c r="F217" s="21" t="s">
        <v>237</v>
      </c>
      <c r="G217" s="21" t="s">
        <v>237</v>
      </c>
      <c r="H217" s="21" t="s">
        <v>237</v>
      </c>
      <c r="I217" s="21" t="s">
        <v>237</v>
      </c>
      <c r="J217" s="21" t="s">
        <v>237</v>
      </c>
      <c r="K217" s="21" t="s">
        <v>237</v>
      </c>
      <c r="L217" s="21" t="s">
        <v>237</v>
      </c>
      <c r="M217" s="21" t="s">
        <v>237</v>
      </c>
      <c r="N217" s="21" t="s">
        <v>237</v>
      </c>
      <c r="O217" s="21" t="s">
        <v>237</v>
      </c>
      <c r="P217" s="21" t="s">
        <v>237</v>
      </c>
      <c r="Q217" s="21" t="s">
        <v>237</v>
      </c>
      <c r="R217" s="21" t="s">
        <v>237</v>
      </c>
      <c r="S217" s="21" t="s">
        <v>237</v>
      </c>
      <c r="T217" s="21" t="s">
        <v>237</v>
      </c>
      <c r="U217" s="21" t="s">
        <v>237</v>
      </c>
      <c r="V217" s="21" t="s">
        <v>237</v>
      </c>
      <c r="W217" s="21" t="s">
        <v>262</v>
      </c>
      <c r="X217" s="21">
        <v>1</v>
      </c>
      <c r="Y217" s="21">
        <v>5</v>
      </c>
      <c r="Z217" s="21">
        <v>7</v>
      </c>
      <c r="AA217" s="21">
        <v>1</v>
      </c>
      <c r="AB217" s="21">
        <v>1</v>
      </c>
      <c r="AC217" s="21" t="s">
        <v>262</v>
      </c>
      <c r="AD217" s="21" t="s">
        <v>237</v>
      </c>
      <c r="AE217" s="21" t="s">
        <v>237</v>
      </c>
    </row>
    <row r="218" spans="1:31" ht="15" customHeight="1">
      <c r="A218" s="14"/>
      <c r="B218" s="4"/>
      <c r="C218" s="13"/>
      <c r="D218" s="23"/>
      <c r="E218" s="43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</row>
    <row r="219" spans="1:31" ht="28.5" customHeight="1">
      <c r="A219" s="14" t="s">
        <v>114</v>
      </c>
      <c r="B219" s="4" t="s">
        <v>325</v>
      </c>
      <c r="C219" s="13" t="s">
        <v>3</v>
      </c>
      <c r="D219" s="23">
        <f>SUM(J219:AE219)</f>
        <v>168</v>
      </c>
      <c r="E219" s="36">
        <f>SUM(E220:E221)</f>
        <v>1</v>
      </c>
      <c r="F219" s="21">
        <f aca="true" t="shared" si="121" ref="F219:AC219">SUM(F220:F221)</f>
        <v>1</v>
      </c>
      <c r="G219" s="21">
        <f t="shared" si="121"/>
        <v>2</v>
      </c>
      <c r="H219" s="21" t="s">
        <v>262</v>
      </c>
      <c r="I219" s="36">
        <f>SUM(I220:I221)</f>
        <v>1</v>
      </c>
      <c r="J219" s="21">
        <f t="shared" si="121"/>
        <v>5</v>
      </c>
      <c r="K219" s="21">
        <f t="shared" si="121"/>
        <v>2</v>
      </c>
      <c r="L219" s="21">
        <f t="shared" si="121"/>
        <v>2</v>
      </c>
      <c r="M219" s="21">
        <f t="shared" si="121"/>
        <v>4</v>
      </c>
      <c r="N219" s="21">
        <f t="shared" si="121"/>
        <v>4</v>
      </c>
      <c r="O219" s="21">
        <f t="shared" si="121"/>
        <v>4</v>
      </c>
      <c r="P219" s="21">
        <f t="shared" si="121"/>
        <v>5</v>
      </c>
      <c r="Q219" s="21">
        <f t="shared" si="121"/>
        <v>3</v>
      </c>
      <c r="R219" s="21">
        <f t="shared" si="121"/>
        <v>4</v>
      </c>
      <c r="S219" s="21">
        <f t="shared" si="121"/>
        <v>5</v>
      </c>
      <c r="T219" s="21">
        <f t="shared" si="121"/>
        <v>11</v>
      </c>
      <c r="U219" s="21">
        <f t="shared" si="121"/>
        <v>8</v>
      </c>
      <c r="V219" s="21">
        <f t="shared" si="121"/>
        <v>13</v>
      </c>
      <c r="W219" s="21">
        <f t="shared" si="121"/>
        <v>23</v>
      </c>
      <c r="X219" s="21">
        <f t="shared" si="121"/>
        <v>21</v>
      </c>
      <c r="Y219" s="21">
        <f t="shared" si="121"/>
        <v>27</v>
      </c>
      <c r="Z219" s="21">
        <f t="shared" si="121"/>
        <v>14</v>
      </c>
      <c r="AA219" s="21">
        <f t="shared" si="121"/>
        <v>7</v>
      </c>
      <c r="AB219" s="21">
        <f t="shared" si="121"/>
        <v>4</v>
      </c>
      <c r="AC219" s="21">
        <f t="shared" si="121"/>
        <v>1</v>
      </c>
      <c r="AD219" s="21">
        <v>1</v>
      </c>
      <c r="AE219" s="21" t="s">
        <v>237</v>
      </c>
    </row>
    <row r="220" spans="1:31" ht="28.5" customHeight="1">
      <c r="A220" s="14"/>
      <c r="B220" s="4" t="s">
        <v>326</v>
      </c>
      <c r="C220" s="13" t="s">
        <v>33</v>
      </c>
      <c r="D220" s="23">
        <f>SUM(J220:AE220)</f>
        <v>101</v>
      </c>
      <c r="E220" s="43" t="s">
        <v>262</v>
      </c>
      <c r="F220" s="21">
        <v>1</v>
      </c>
      <c r="G220" s="21">
        <v>1</v>
      </c>
      <c r="H220" s="21" t="s">
        <v>262</v>
      </c>
      <c r="I220" s="21">
        <v>1</v>
      </c>
      <c r="J220" s="21">
        <v>3</v>
      </c>
      <c r="K220" s="21">
        <v>1</v>
      </c>
      <c r="L220" s="21">
        <v>1</v>
      </c>
      <c r="M220" s="21">
        <v>3</v>
      </c>
      <c r="N220" s="21">
        <v>2</v>
      </c>
      <c r="O220" s="21">
        <v>3</v>
      </c>
      <c r="P220" s="21">
        <v>2</v>
      </c>
      <c r="Q220" s="21">
        <v>1</v>
      </c>
      <c r="R220" s="21">
        <v>3</v>
      </c>
      <c r="S220" s="21">
        <v>4</v>
      </c>
      <c r="T220" s="21">
        <v>7</v>
      </c>
      <c r="U220" s="21">
        <v>5</v>
      </c>
      <c r="V220" s="21">
        <v>8</v>
      </c>
      <c r="W220" s="21">
        <v>15</v>
      </c>
      <c r="X220" s="21">
        <v>13</v>
      </c>
      <c r="Y220" s="21">
        <v>15</v>
      </c>
      <c r="Z220" s="21">
        <v>9</v>
      </c>
      <c r="AA220" s="21">
        <v>4</v>
      </c>
      <c r="AB220" s="21">
        <v>2</v>
      </c>
      <c r="AC220" s="21" t="s">
        <v>262</v>
      </c>
      <c r="AD220" s="21" t="s">
        <v>262</v>
      </c>
      <c r="AE220" s="21" t="s">
        <v>237</v>
      </c>
    </row>
    <row r="221" spans="1:31" ht="28.5" customHeight="1">
      <c r="A221" s="14"/>
      <c r="B221" s="4" t="s">
        <v>32</v>
      </c>
      <c r="C221" s="13" t="s">
        <v>34</v>
      </c>
      <c r="D221" s="23">
        <f>SUM(J221:AE221)</f>
        <v>67</v>
      </c>
      <c r="E221" s="43">
        <v>1</v>
      </c>
      <c r="F221" s="21" t="s">
        <v>262</v>
      </c>
      <c r="G221" s="21">
        <v>1</v>
      </c>
      <c r="H221" s="21" t="s">
        <v>262</v>
      </c>
      <c r="I221" s="21" t="s">
        <v>262</v>
      </c>
      <c r="J221" s="21">
        <v>2</v>
      </c>
      <c r="K221" s="21">
        <v>1</v>
      </c>
      <c r="L221" s="21">
        <v>1</v>
      </c>
      <c r="M221" s="21">
        <v>1</v>
      </c>
      <c r="N221" s="21">
        <v>2</v>
      </c>
      <c r="O221" s="21">
        <v>1</v>
      </c>
      <c r="P221" s="21">
        <v>3</v>
      </c>
      <c r="Q221" s="21">
        <v>2</v>
      </c>
      <c r="R221" s="21">
        <v>1</v>
      </c>
      <c r="S221" s="21">
        <v>1</v>
      </c>
      <c r="T221" s="21">
        <v>4</v>
      </c>
      <c r="U221" s="21">
        <v>3</v>
      </c>
      <c r="V221" s="21">
        <v>5</v>
      </c>
      <c r="W221" s="21">
        <v>8</v>
      </c>
      <c r="X221" s="21">
        <v>8</v>
      </c>
      <c r="Y221" s="21">
        <v>12</v>
      </c>
      <c r="Z221" s="21">
        <v>5</v>
      </c>
      <c r="AA221" s="21">
        <v>3</v>
      </c>
      <c r="AB221" s="21">
        <v>2</v>
      </c>
      <c r="AC221" s="21">
        <v>1</v>
      </c>
      <c r="AD221" s="21">
        <v>1</v>
      </c>
      <c r="AE221" s="21" t="s">
        <v>237</v>
      </c>
    </row>
    <row r="222" spans="1:31" ht="15" customHeight="1">
      <c r="A222" s="14"/>
      <c r="B222" s="4"/>
      <c r="C222" s="13"/>
      <c r="D222" s="23"/>
      <c r="E222" s="43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</row>
    <row r="223" spans="1:31" ht="28.5" customHeight="1">
      <c r="A223" s="14" t="s">
        <v>115</v>
      </c>
      <c r="B223" s="4" t="s">
        <v>327</v>
      </c>
      <c r="C223" s="13" t="s">
        <v>3</v>
      </c>
      <c r="D223" s="23" t="s">
        <v>262</v>
      </c>
      <c r="E223" s="43" t="s">
        <v>237</v>
      </c>
      <c r="F223" s="21" t="s">
        <v>237</v>
      </c>
      <c r="G223" s="21" t="s">
        <v>237</v>
      </c>
      <c r="H223" s="21" t="s">
        <v>237</v>
      </c>
      <c r="I223" s="21" t="s">
        <v>237</v>
      </c>
      <c r="J223" s="21" t="s">
        <v>237</v>
      </c>
      <c r="K223" s="21" t="s">
        <v>237</v>
      </c>
      <c r="L223" s="21" t="s">
        <v>237</v>
      </c>
      <c r="M223" s="21" t="s">
        <v>237</v>
      </c>
      <c r="N223" s="21" t="s">
        <v>237</v>
      </c>
      <c r="O223" s="21" t="s">
        <v>237</v>
      </c>
      <c r="P223" s="21" t="s">
        <v>237</v>
      </c>
      <c r="Q223" s="21" t="s">
        <v>237</v>
      </c>
      <c r="R223" s="21" t="s">
        <v>237</v>
      </c>
      <c r="S223" s="21" t="s">
        <v>237</v>
      </c>
      <c r="T223" s="21" t="s">
        <v>237</v>
      </c>
      <c r="U223" s="21" t="s">
        <v>237</v>
      </c>
      <c r="V223" s="36">
        <f aca="true" t="shared" si="122" ref="V223:AB223">SUM(V224:V225)</f>
        <v>0</v>
      </c>
      <c r="W223" s="36">
        <f t="shared" si="122"/>
        <v>0</v>
      </c>
      <c r="X223" s="36">
        <f t="shared" si="122"/>
        <v>0</v>
      </c>
      <c r="Y223" s="36">
        <f t="shared" si="122"/>
        <v>0</v>
      </c>
      <c r="Z223" s="36">
        <f t="shared" si="122"/>
        <v>0</v>
      </c>
      <c r="AA223" s="36">
        <f t="shared" si="122"/>
        <v>0</v>
      </c>
      <c r="AB223" s="36">
        <f t="shared" si="122"/>
        <v>0</v>
      </c>
      <c r="AC223" s="21" t="s">
        <v>237</v>
      </c>
      <c r="AD223" s="21" t="s">
        <v>237</v>
      </c>
      <c r="AE223" s="21" t="s">
        <v>237</v>
      </c>
    </row>
    <row r="224" spans="1:31" ht="28.5" customHeight="1">
      <c r="A224" s="14"/>
      <c r="B224" s="4" t="s">
        <v>32</v>
      </c>
      <c r="C224" s="13" t="s">
        <v>33</v>
      </c>
      <c r="D224" s="23" t="s">
        <v>262</v>
      </c>
      <c r="E224" s="43" t="s">
        <v>237</v>
      </c>
      <c r="F224" s="21" t="s">
        <v>237</v>
      </c>
      <c r="G224" s="21" t="s">
        <v>237</v>
      </c>
      <c r="H224" s="21" t="s">
        <v>237</v>
      </c>
      <c r="I224" s="21" t="s">
        <v>237</v>
      </c>
      <c r="J224" s="21" t="s">
        <v>237</v>
      </c>
      <c r="K224" s="21" t="s">
        <v>237</v>
      </c>
      <c r="L224" s="21" t="s">
        <v>237</v>
      </c>
      <c r="M224" s="21" t="s">
        <v>237</v>
      </c>
      <c r="N224" s="21" t="s">
        <v>237</v>
      </c>
      <c r="O224" s="21" t="s">
        <v>237</v>
      </c>
      <c r="P224" s="21" t="s">
        <v>237</v>
      </c>
      <c r="Q224" s="21" t="s">
        <v>237</v>
      </c>
      <c r="R224" s="21" t="s">
        <v>237</v>
      </c>
      <c r="S224" s="21" t="s">
        <v>237</v>
      </c>
      <c r="T224" s="21" t="s">
        <v>237</v>
      </c>
      <c r="U224" s="21" t="s">
        <v>237</v>
      </c>
      <c r="V224" s="21" t="s">
        <v>237</v>
      </c>
      <c r="W224" s="21" t="s">
        <v>237</v>
      </c>
      <c r="X224" s="21" t="s">
        <v>237</v>
      </c>
      <c r="Y224" s="21" t="s">
        <v>237</v>
      </c>
      <c r="Z224" s="21" t="s">
        <v>262</v>
      </c>
      <c r="AA224" s="21" t="s">
        <v>262</v>
      </c>
      <c r="AB224" s="21" t="s">
        <v>237</v>
      </c>
      <c r="AC224" s="21" t="s">
        <v>237</v>
      </c>
      <c r="AD224" s="21" t="s">
        <v>237</v>
      </c>
      <c r="AE224" s="21" t="s">
        <v>237</v>
      </c>
    </row>
    <row r="225" spans="1:31" ht="28.5" customHeight="1">
      <c r="A225" s="14"/>
      <c r="B225" s="4" t="s">
        <v>32</v>
      </c>
      <c r="C225" s="13" t="s">
        <v>34</v>
      </c>
      <c r="D225" s="23" t="s">
        <v>262</v>
      </c>
      <c r="E225" s="43" t="s">
        <v>237</v>
      </c>
      <c r="F225" s="21" t="s">
        <v>237</v>
      </c>
      <c r="G225" s="21" t="s">
        <v>237</v>
      </c>
      <c r="H225" s="21" t="s">
        <v>237</v>
      </c>
      <c r="I225" s="21" t="s">
        <v>237</v>
      </c>
      <c r="J225" s="21" t="s">
        <v>237</v>
      </c>
      <c r="K225" s="21" t="s">
        <v>237</v>
      </c>
      <c r="L225" s="21" t="s">
        <v>237</v>
      </c>
      <c r="M225" s="21" t="s">
        <v>237</v>
      </c>
      <c r="N225" s="21" t="s">
        <v>237</v>
      </c>
      <c r="O225" s="21" t="s">
        <v>237</v>
      </c>
      <c r="P225" s="21" t="s">
        <v>237</v>
      </c>
      <c r="Q225" s="21" t="s">
        <v>237</v>
      </c>
      <c r="R225" s="21" t="s">
        <v>237</v>
      </c>
      <c r="S225" s="21" t="s">
        <v>237</v>
      </c>
      <c r="T225" s="21" t="s">
        <v>237</v>
      </c>
      <c r="U225" s="21" t="s">
        <v>237</v>
      </c>
      <c r="V225" s="21" t="s">
        <v>237</v>
      </c>
      <c r="W225" s="21" t="s">
        <v>237</v>
      </c>
      <c r="X225" s="21" t="s">
        <v>237</v>
      </c>
      <c r="Y225" s="21" t="s">
        <v>237</v>
      </c>
      <c r="Z225" s="21" t="s">
        <v>262</v>
      </c>
      <c r="AA225" s="21" t="s">
        <v>237</v>
      </c>
      <c r="AB225" s="21" t="s">
        <v>237</v>
      </c>
      <c r="AC225" s="21" t="s">
        <v>237</v>
      </c>
      <c r="AD225" s="21" t="s">
        <v>237</v>
      </c>
      <c r="AE225" s="21" t="s">
        <v>237</v>
      </c>
    </row>
    <row r="226" spans="1:31" ht="15" customHeight="1">
      <c r="A226" s="14"/>
      <c r="B226" s="4"/>
      <c r="C226" s="13"/>
      <c r="D226" s="23"/>
      <c r="E226" s="43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</row>
    <row r="227" spans="1:31" ht="28.5" customHeight="1">
      <c r="A227" s="14" t="s">
        <v>116</v>
      </c>
      <c r="B227" s="4" t="s">
        <v>328</v>
      </c>
      <c r="C227" s="13" t="s">
        <v>3</v>
      </c>
      <c r="D227" s="37" t="s">
        <v>237</v>
      </c>
      <c r="E227" s="43" t="s">
        <v>237</v>
      </c>
      <c r="F227" s="21" t="s">
        <v>237</v>
      </c>
      <c r="G227" s="21" t="s">
        <v>237</v>
      </c>
      <c r="H227" s="21" t="s">
        <v>237</v>
      </c>
      <c r="I227" s="21" t="s">
        <v>237</v>
      </c>
      <c r="J227" s="21" t="s">
        <v>237</v>
      </c>
      <c r="K227" s="21" t="s">
        <v>237</v>
      </c>
      <c r="L227" s="21" t="s">
        <v>237</v>
      </c>
      <c r="M227" s="21" t="s">
        <v>237</v>
      </c>
      <c r="N227" s="21" t="s">
        <v>237</v>
      </c>
      <c r="O227" s="21" t="s">
        <v>237</v>
      </c>
      <c r="P227" s="21" t="s">
        <v>237</v>
      </c>
      <c r="Q227" s="21" t="s">
        <v>237</v>
      </c>
      <c r="R227" s="21" t="s">
        <v>237</v>
      </c>
      <c r="S227" s="21" t="s">
        <v>237</v>
      </c>
      <c r="T227" s="21" t="s">
        <v>237</v>
      </c>
      <c r="U227" s="21" t="s">
        <v>237</v>
      </c>
      <c r="V227" s="21" t="s">
        <v>237</v>
      </c>
      <c r="W227" s="21" t="s">
        <v>237</v>
      </c>
      <c r="X227" s="21" t="s">
        <v>237</v>
      </c>
      <c r="Y227" s="21" t="s">
        <v>237</v>
      </c>
      <c r="Z227" s="21" t="s">
        <v>237</v>
      </c>
      <c r="AA227" s="21" t="s">
        <v>237</v>
      </c>
      <c r="AB227" s="21" t="s">
        <v>237</v>
      </c>
      <c r="AC227" s="21" t="s">
        <v>237</v>
      </c>
      <c r="AD227" s="21" t="s">
        <v>237</v>
      </c>
      <c r="AE227" s="21" t="s">
        <v>237</v>
      </c>
    </row>
    <row r="228" spans="1:31" ht="28.5" customHeight="1">
      <c r="A228" s="14"/>
      <c r="B228" s="4" t="s">
        <v>329</v>
      </c>
      <c r="C228" s="13" t="s">
        <v>33</v>
      </c>
      <c r="D228" s="37" t="s">
        <v>237</v>
      </c>
      <c r="E228" s="43" t="s">
        <v>237</v>
      </c>
      <c r="F228" s="21" t="s">
        <v>237</v>
      </c>
      <c r="G228" s="21" t="s">
        <v>237</v>
      </c>
      <c r="H228" s="21" t="s">
        <v>237</v>
      </c>
      <c r="I228" s="21" t="s">
        <v>237</v>
      </c>
      <c r="J228" s="21" t="s">
        <v>237</v>
      </c>
      <c r="K228" s="21" t="s">
        <v>237</v>
      </c>
      <c r="L228" s="21" t="s">
        <v>237</v>
      </c>
      <c r="M228" s="21" t="s">
        <v>237</v>
      </c>
      <c r="N228" s="21" t="s">
        <v>237</v>
      </c>
      <c r="O228" s="21" t="s">
        <v>237</v>
      </c>
      <c r="P228" s="21" t="s">
        <v>237</v>
      </c>
      <c r="Q228" s="21" t="s">
        <v>237</v>
      </c>
      <c r="R228" s="21" t="s">
        <v>237</v>
      </c>
      <c r="S228" s="21" t="s">
        <v>237</v>
      </c>
      <c r="T228" s="21" t="s">
        <v>237</v>
      </c>
      <c r="U228" s="21" t="s">
        <v>237</v>
      </c>
      <c r="V228" s="21" t="s">
        <v>237</v>
      </c>
      <c r="W228" s="21" t="s">
        <v>237</v>
      </c>
      <c r="X228" s="21" t="s">
        <v>237</v>
      </c>
      <c r="Y228" s="21" t="s">
        <v>237</v>
      </c>
      <c r="Z228" s="21" t="s">
        <v>237</v>
      </c>
      <c r="AA228" s="21" t="s">
        <v>237</v>
      </c>
      <c r="AB228" s="21" t="s">
        <v>237</v>
      </c>
      <c r="AC228" s="21" t="s">
        <v>237</v>
      </c>
      <c r="AD228" s="21" t="s">
        <v>237</v>
      </c>
      <c r="AE228" s="21" t="s">
        <v>237</v>
      </c>
    </row>
    <row r="229" spans="1:31" ht="28.5" customHeight="1">
      <c r="A229" s="14"/>
      <c r="B229" s="4" t="s">
        <v>32</v>
      </c>
      <c r="C229" s="13" t="s">
        <v>34</v>
      </c>
      <c r="D229" s="37" t="s">
        <v>237</v>
      </c>
      <c r="E229" s="43" t="s">
        <v>237</v>
      </c>
      <c r="F229" s="21" t="s">
        <v>237</v>
      </c>
      <c r="G229" s="21" t="s">
        <v>237</v>
      </c>
      <c r="H229" s="21" t="s">
        <v>237</v>
      </c>
      <c r="I229" s="21" t="s">
        <v>237</v>
      </c>
      <c r="J229" s="21" t="s">
        <v>237</v>
      </c>
      <c r="K229" s="21" t="s">
        <v>237</v>
      </c>
      <c r="L229" s="21" t="s">
        <v>237</v>
      </c>
      <c r="M229" s="21" t="s">
        <v>237</v>
      </c>
      <c r="N229" s="21" t="s">
        <v>237</v>
      </c>
      <c r="O229" s="21" t="s">
        <v>237</v>
      </c>
      <c r="P229" s="21" t="s">
        <v>237</v>
      </c>
      <c r="Q229" s="21" t="s">
        <v>237</v>
      </c>
      <c r="R229" s="21" t="s">
        <v>237</v>
      </c>
      <c r="S229" s="21" t="s">
        <v>237</v>
      </c>
      <c r="T229" s="21" t="s">
        <v>237</v>
      </c>
      <c r="U229" s="21" t="s">
        <v>237</v>
      </c>
      <c r="V229" s="21" t="s">
        <v>237</v>
      </c>
      <c r="W229" s="21" t="s">
        <v>237</v>
      </c>
      <c r="X229" s="21" t="s">
        <v>237</v>
      </c>
      <c r="Y229" s="21" t="s">
        <v>237</v>
      </c>
      <c r="Z229" s="21" t="s">
        <v>237</v>
      </c>
      <c r="AA229" s="21" t="s">
        <v>237</v>
      </c>
      <c r="AB229" s="21" t="s">
        <v>237</v>
      </c>
      <c r="AC229" s="21" t="s">
        <v>237</v>
      </c>
      <c r="AD229" s="21" t="s">
        <v>237</v>
      </c>
      <c r="AE229" s="21" t="s">
        <v>237</v>
      </c>
    </row>
    <row r="230" spans="1:31" ht="15" customHeight="1">
      <c r="A230" s="14"/>
      <c r="B230" s="4"/>
      <c r="C230" s="13"/>
      <c r="D230" s="24"/>
      <c r="E230" s="43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</row>
    <row r="231" spans="1:31" ht="28.5" customHeight="1">
      <c r="A231" s="14" t="s">
        <v>117</v>
      </c>
      <c r="B231" s="4" t="s">
        <v>330</v>
      </c>
      <c r="C231" s="13" t="s">
        <v>3</v>
      </c>
      <c r="D231" s="23">
        <f>SUM(J231:AE231)</f>
        <v>11940</v>
      </c>
      <c r="E231" s="43">
        <f>SUM(E232:E233)</f>
        <v>11</v>
      </c>
      <c r="F231" s="21">
        <f aca="true" t="shared" si="123" ref="F231:AD231">SUM(F232:F233)</f>
        <v>3</v>
      </c>
      <c r="G231" s="21">
        <f t="shared" si="123"/>
        <v>2</v>
      </c>
      <c r="H231" s="21">
        <f t="shared" si="123"/>
        <v>2</v>
      </c>
      <c r="I231" s="36">
        <f>SUM(I232:I233)</f>
        <v>0</v>
      </c>
      <c r="J231" s="21">
        <f t="shared" si="123"/>
        <v>18</v>
      </c>
      <c r="K231" s="21">
        <f t="shared" si="123"/>
        <v>1</v>
      </c>
      <c r="L231" s="21">
        <f t="shared" si="123"/>
        <v>7</v>
      </c>
      <c r="M231" s="21">
        <f t="shared" si="123"/>
        <v>10</v>
      </c>
      <c r="N231" s="21">
        <f t="shared" si="123"/>
        <v>15</v>
      </c>
      <c r="O231" s="21">
        <f t="shared" si="123"/>
        <v>36</v>
      </c>
      <c r="P231" s="21">
        <f t="shared" si="123"/>
        <v>52</v>
      </c>
      <c r="Q231" s="21">
        <f t="shared" si="123"/>
        <v>56</v>
      </c>
      <c r="R231" s="21">
        <f t="shared" si="123"/>
        <v>112</v>
      </c>
      <c r="S231" s="21">
        <f t="shared" si="123"/>
        <v>217</v>
      </c>
      <c r="T231" s="21">
        <f t="shared" si="123"/>
        <v>402</v>
      </c>
      <c r="U231" s="21">
        <f t="shared" si="123"/>
        <v>480</v>
      </c>
      <c r="V231" s="21">
        <f t="shared" si="123"/>
        <v>657</v>
      </c>
      <c r="W231" s="21">
        <f t="shared" si="123"/>
        <v>920</v>
      </c>
      <c r="X231" s="21">
        <f t="shared" si="123"/>
        <v>1292</v>
      </c>
      <c r="Y231" s="21">
        <f t="shared" si="123"/>
        <v>1610</v>
      </c>
      <c r="Z231" s="21">
        <f t="shared" si="123"/>
        <v>2024</v>
      </c>
      <c r="AA231" s="21">
        <f t="shared" si="123"/>
        <v>2220</v>
      </c>
      <c r="AB231" s="21">
        <f t="shared" si="123"/>
        <v>1355</v>
      </c>
      <c r="AC231" s="21">
        <f t="shared" si="123"/>
        <v>409</v>
      </c>
      <c r="AD231" s="21">
        <f t="shared" si="123"/>
        <v>47</v>
      </c>
      <c r="AE231" s="21" t="s">
        <v>262</v>
      </c>
    </row>
    <row r="232" spans="1:31" ht="28.5" customHeight="1">
      <c r="A232" s="14"/>
      <c r="B232" s="4" t="s">
        <v>32</v>
      </c>
      <c r="C232" s="13" t="s">
        <v>33</v>
      </c>
      <c r="D232" s="23">
        <f>SUM(J232:AE232)</f>
        <v>5991</v>
      </c>
      <c r="E232" s="43">
        <f aca="true" t="shared" si="124" ref="E232:AD232">E236+E248+E285+E305+E309</f>
        <v>7</v>
      </c>
      <c r="F232" s="21">
        <f t="shared" si="124"/>
        <v>1</v>
      </c>
      <c r="G232" s="21">
        <f t="shared" si="124"/>
        <v>2</v>
      </c>
      <c r="H232" s="21">
        <f t="shared" si="124"/>
        <v>2</v>
      </c>
      <c r="I232" s="21" t="s">
        <v>273</v>
      </c>
      <c r="J232" s="21">
        <f t="shared" si="124"/>
        <v>12</v>
      </c>
      <c r="K232" s="21">
        <f t="shared" si="124"/>
        <v>1</v>
      </c>
      <c r="L232" s="21">
        <f t="shared" si="124"/>
        <v>2</v>
      </c>
      <c r="M232" s="21">
        <f t="shared" si="124"/>
        <v>8</v>
      </c>
      <c r="N232" s="21">
        <f t="shared" si="124"/>
        <v>14</v>
      </c>
      <c r="O232" s="21">
        <f t="shared" si="124"/>
        <v>25</v>
      </c>
      <c r="P232" s="21">
        <f t="shared" si="124"/>
        <v>33</v>
      </c>
      <c r="Q232" s="21">
        <f t="shared" si="124"/>
        <v>43</v>
      </c>
      <c r="R232" s="21">
        <f t="shared" si="124"/>
        <v>78</v>
      </c>
      <c r="S232" s="21">
        <f t="shared" si="124"/>
        <v>161</v>
      </c>
      <c r="T232" s="21">
        <f t="shared" si="124"/>
        <v>306</v>
      </c>
      <c r="U232" s="21">
        <f t="shared" si="124"/>
        <v>368</v>
      </c>
      <c r="V232" s="21">
        <f t="shared" si="124"/>
        <v>479</v>
      </c>
      <c r="W232" s="21">
        <f t="shared" si="124"/>
        <v>615</v>
      </c>
      <c r="X232" s="21">
        <f t="shared" si="124"/>
        <v>824</v>
      </c>
      <c r="Y232" s="21">
        <f t="shared" si="124"/>
        <v>848</v>
      </c>
      <c r="Z232" s="21">
        <f t="shared" si="124"/>
        <v>855</v>
      </c>
      <c r="AA232" s="21">
        <f t="shared" si="124"/>
        <v>819</v>
      </c>
      <c r="AB232" s="21">
        <f t="shared" si="124"/>
        <v>400</v>
      </c>
      <c r="AC232" s="21">
        <f t="shared" si="124"/>
        <v>93</v>
      </c>
      <c r="AD232" s="21">
        <f t="shared" si="124"/>
        <v>7</v>
      </c>
      <c r="AE232" s="21" t="s">
        <v>262</v>
      </c>
    </row>
    <row r="233" spans="1:31" ht="28.5" customHeight="1">
      <c r="A233" s="14"/>
      <c r="B233" s="4" t="s">
        <v>32</v>
      </c>
      <c r="C233" s="13" t="s">
        <v>34</v>
      </c>
      <c r="D233" s="23">
        <f>SUM(J233:AE233)</f>
        <v>5949</v>
      </c>
      <c r="E233" s="43">
        <f aca="true" t="shared" si="125" ref="E233:AD233">E237+E249+E286+E306+E310</f>
        <v>4</v>
      </c>
      <c r="F233" s="21">
        <f t="shared" si="125"/>
        <v>2</v>
      </c>
      <c r="G233" s="21" t="s">
        <v>273</v>
      </c>
      <c r="H233" s="21" t="s">
        <v>273</v>
      </c>
      <c r="I233" s="21" t="s">
        <v>273</v>
      </c>
      <c r="J233" s="21">
        <f t="shared" si="125"/>
        <v>6</v>
      </c>
      <c r="K233" s="21" t="s">
        <v>273</v>
      </c>
      <c r="L233" s="21">
        <f t="shared" si="125"/>
        <v>5</v>
      </c>
      <c r="M233" s="21">
        <f t="shared" si="125"/>
        <v>2</v>
      </c>
      <c r="N233" s="21">
        <f t="shared" si="125"/>
        <v>1</v>
      </c>
      <c r="O233" s="21">
        <f t="shared" si="125"/>
        <v>11</v>
      </c>
      <c r="P233" s="21">
        <f t="shared" si="125"/>
        <v>19</v>
      </c>
      <c r="Q233" s="21">
        <f t="shared" si="125"/>
        <v>13</v>
      </c>
      <c r="R233" s="21">
        <f t="shared" si="125"/>
        <v>34</v>
      </c>
      <c r="S233" s="21">
        <f t="shared" si="125"/>
        <v>56</v>
      </c>
      <c r="T233" s="21">
        <f t="shared" si="125"/>
        <v>96</v>
      </c>
      <c r="U233" s="21">
        <f t="shared" si="125"/>
        <v>112</v>
      </c>
      <c r="V233" s="21">
        <f t="shared" si="125"/>
        <v>178</v>
      </c>
      <c r="W233" s="21">
        <f t="shared" si="125"/>
        <v>305</v>
      </c>
      <c r="X233" s="21">
        <f t="shared" si="125"/>
        <v>468</v>
      </c>
      <c r="Y233" s="21">
        <f t="shared" si="125"/>
        <v>762</v>
      </c>
      <c r="Z233" s="21">
        <f t="shared" si="125"/>
        <v>1169</v>
      </c>
      <c r="AA233" s="21">
        <f t="shared" si="125"/>
        <v>1401</v>
      </c>
      <c r="AB233" s="21">
        <f t="shared" si="125"/>
        <v>955</v>
      </c>
      <c r="AC233" s="21">
        <f t="shared" si="125"/>
        <v>316</v>
      </c>
      <c r="AD233" s="21">
        <f t="shared" si="125"/>
        <v>40</v>
      </c>
      <c r="AE233" s="21" t="s">
        <v>237</v>
      </c>
    </row>
    <row r="234" spans="1:31" ht="15" customHeight="1">
      <c r="A234" s="14"/>
      <c r="B234" s="4"/>
      <c r="C234" s="13"/>
      <c r="D234" s="23"/>
      <c r="E234" s="43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</row>
    <row r="235" spans="1:31" ht="28.5" customHeight="1">
      <c r="A235" s="14" t="s">
        <v>118</v>
      </c>
      <c r="B235" s="4" t="s">
        <v>331</v>
      </c>
      <c r="C235" s="13" t="s">
        <v>3</v>
      </c>
      <c r="D235" s="23">
        <f>SUM(J235:AE235)</f>
        <v>288</v>
      </c>
      <c r="E235" s="36">
        <f aca="true" t="shared" si="126" ref="E235:T235">SUM(E236:E237)</f>
        <v>0</v>
      </c>
      <c r="F235" s="36">
        <f t="shared" si="126"/>
        <v>0</v>
      </c>
      <c r="G235" s="36">
        <f t="shared" si="126"/>
        <v>0</v>
      </c>
      <c r="H235" s="36">
        <f t="shared" si="126"/>
        <v>0</v>
      </c>
      <c r="I235" s="36">
        <f t="shared" si="126"/>
        <v>0</v>
      </c>
      <c r="J235" s="36">
        <f t="shared" si="126"/>
        <v>0</v>
      </c>
      <c r="K235" s="36">
        <f t="shared" si="126"/>
        <v>0</v>
      </c>
      <c r="L235" s="36">
        <f t="shared" si="126"/>
        <v>0</v>
      </c>
      <c r="M235" s="36">
        <f t="shared" si="126"/>
        <v>0</v>
      </c>
      <c r="N235" s="36">
        <f t="shared" si="126"/>
        <v>0</v>
      </c>
      <c r="O235" s="36">
        <f t="shared" si="126"/>
        <v>0</v>
      </c>
      <c r="P235" s="36">
        <f t="shared" si="126"/>
        <v>0</v>
      </c>
      <c r="Q235" s="36">
        <f t="shared" si="126"/>
        <v>0</v>
      </c>
      <c r="R235" s="36">
        <f t="shared" si="126"/>
        <v>2</v>
      </c>
      <c r="S235" s="36">
        <f t="shared" si="126"/>
        <v>1</v>
      </c>
      <c r="T235" s="36">
        <f t="shared" si="126"/>
        <v>3</v>
      </c>
      <c r="U235" s="21">
        <f aca="true" t="shared" si="127" ref="U235:AD235">SUM(U236:U237)</f>
        <v>5</v>
      </c>
      <c r="V235" s="21">
        <f t="shared" si="127"/>
        <v>5</v>
      </c>
      <c r="W235" s="21">
        <f t="shared" si="127"/>
        <v>15</v>
      </c>
      <c r="X235" s="21">
        <f t="shared" si="127"/>
        <v>23</v>
      </c>
      <c r="Y235" s="21">
        <f t="shared" si="127"/>
        <v>33</v>
      </c>
      <c r="Z235" s="21">
        <f t="shared" si="127"/>
        <v>50</v>
      </c>
      <c r="AA235" s="21">
        <f t="shared" si="127"/>
        <v>63</v>
      </c>
      <c r="AB235" s="21">
        <f t="shared" si="127"/>
        <v>67</v>
      </c>
      <c r="AC235" s="21">
        <f t="shared" si="127"/>
        <v>19</v>
      </c>
      <c r="AD235" s="21">
        <f t="shared" si="127"/>
        <v>2</v>
      </c>
      <c r="AE235" s="21" t="s">
        <v>237</v>
      </c>
    </row>
    <row r="236" spans="1:31" ht="28.5" customHeight="1">
      <c r="A236" s="14"/>
      <c r="B236" s="4" t="s">
        <v>32</v>
      </c>
      <c r="C236" s="13" t="s">
        <v>33</v>
      </c>
      <c r="D236" s="23">
        <f>SUM(J236:AE236)</f>
        <v>87</v>
      </c>
      <c r="E236" s="44">
        <f aca="true" t="shared" si="128" ref="E236:AD236">E240+E244</f>
        <v>0</v>
      </c>
      <c r="F236" s="36">
        <f t="shared" si="128"/>
        <v>0</v>
      </c>
      <c r="G236" s="36">
        <f t="shared" si="128"/>
        <v>0</v>
      </c>
      <c r="H236" s="36">
        <f t="shared" si="128"/>
        <v>0</v>
      </c>
      <c r="I236" s="36">
        <f t="shared" si="128"/>
        <v>0</v>
      </c>
      <c r="J236" s="36">
        <f t="shared" si="128"/>
        <v>0</v>
      </c>
      <c r="K236" s="36">
        <f t="shared" si="128"/>
        <v>0</v>
      </c>
      <c r="L236" s="36">
        <f t="shared" si="128"/>
        <v>0</v>
      </c>
      <c r="M236" s="36">
        <f t="shared" si="128"/>
        <v>0</v>
      </c>
      <c r="N236" s="36">
        <f t="shared" si="128"/>
        <v>0</v>
      </c>
      <c r="O236" s="36">
        <f t="shared" si="128"/>
        <v>0</v>
      </c>
      <c r="P236" s="36">
        <f t="shared" si="128"/>
        <v>0</v>
      </c>
      <c r="Q236" s="36">
        <f t="shared" si="128"/>
        <v>0</v>
      </c>
      <c r="R236" s="36">
        <f t="shared" si="128"/>
        <v>1</v>
      </c>
      <c r="S236" s="36">
        <f t="shared" si="128"/>
        <v>1</v>
      </c>
      <c r="T236" s="36">
        <f t="shared" si="128"/>
        <v>1</v>
      </c>
      <c r="U236" s="36">
        <f t="shared" si="128"/>
        <v>3</v>
      </c>
      <c r="V236" s="36">
        <f t="shared" si="128"/>
        <v>2</v>
      </c>
      <c r="W236" s="36">
        <f t="shared" si="128"/>
        <v>10</v>
      </c>
      <c r="X236" s="36">
        <f t="shared" si="128"/>
        <v>13</v>
      </c>
      <c r="Y236" s="36">
        <f t="shared" si="128"/>
        <v>12</v>
      </c>
      <c r="Z236" s="36">
        <f t="shared" si="128"/>
        <v>17</v>
      </c>
      <c r="AA236" s="36">
        <f t="shared" si="128"/>
        <v>8</v>
      </c>
      <c r="AB236" s="36">
        <f t="shared" si="128"/>
        <v>14</v>
      </c>
      <c r="AC236" s="36">
        <f t="shared" si="128"/>
        <v>5</v>
      </c>
      <c r="AD236" s="36">
        <f t="shared" si="128"/>
        <v>0</v>
      </c>
      <c r="AE236" s="21" t="s">
        <v>262</v>
      </c>
    </row>
    <row r="237" spans="1:31" ht="28.5" customHeight="1">
      <c r="A237" s="14"/>
      <c r="B237" s="4" t="s">
        <v>32</v>
      </c>
      <c r="C237" s="13" t="s">
        <v>34</v>
      </c>
      <c r="D237" s="23">
        <f>SUM(J237:AE237)</f>
        <v>201</v>
      </c>
      <c r="E237" s="44">
        <f aca="true" t="shared" si="129" ref="E237:AD237">E241+E245</f>
        <v>0</v>
      </c>
      <c r="F237" s="36">
        <f t="shared" si="129"/>
        <v>0</v>
      </c>
      <c r="G237" s="36">
        <f t="shared" si="129"/>
        <v>0</v>
      </c>
      <c r="H237" s="36">
        <f t="shared" si="129"/>
        <v>0</v>
      </c>
      <c r="I237" s="36">
        <f t="shared" si="129"/>
        <v>0</v>
      </c>
      <c r="J237" s="36">
        <f t="shared" si="129"/>
        <v>0</v>
      </c>
      <c r="K237" s="36">
        <f t="shared" si="129"/>
        <v>0</v>
      </c>
      <c r="L237" s="36">
        <f t="shared" si="129"/>
        <v>0</v>
      </c>
      <c r="M237" s="36">
        <f t="shared" si="129"/>
        <v>0</v>
      </c>
      <c r="N237" s="36">
        <f t="shared" si="129"/>
        <v>0</v>
      </c>
      <c r="O237" s="36">
        <f t="shared" si="129"/>
        <v>0</v>
      </c>
      <c r="P237" s="36">
        <f t="shared" si="129"/>
        <v>0</v>
      </c>
      <c r="Q237" s="36">
        <f t="shared" si="129"/>
        <v>0</v>
      </c>
      <c r="R237" s="36">
        <f t="shared" si="129"/>
        <v>1</v>
      </c>
      <c r="S237" s="36">
        <f t="shared" si="129"/>
        <v>0</v>
      </c>
      <c r="T237" s="36">
        <f t="shared" si="129"/>
        <v>2</v>
      </c>
      <c r="U237" s="36">
        <f t="shared" si="129"/>
        <v>2</v>
      </c>
      <c r="V237" s="36">
        <f t="shared" si="129"/>
        <v>3</v>
      </c>
      <c r="W237" s="36">
        <f t="shared" si="129"/>
        <v>5</v>
      </c>
      <c r="X237" s="36">
        <f t="shared" si="129"/>
        <v>10</v>
      </c>
      <c r="Y237" s="36">
        <f t="shared" si="129"/>
        <v>21</v>
      </c>
      <c r="Z237" s="36">
        <f t="shared" si="129"/>
        <v>33</v>
      </c>
      <c r="AA237" s="36">
        <f t="shared" si="129"/>
        <v>55</v>
      </c>
      <c r="AB237" s="36">
        <f t="shared" si="129"/>
        <v>53</v>
      </c>
      <c r="AC237" s="36">
        <f t="shared" si="129"/>
        <v>14</v>
      </c>
      <c r="AD237" s="36">
        <f t="shared" si="129"/>
        <v>2</v>
      </c>
      <c r="AE237" s="21" t="s">
        <v>237</v>
      </c>
    </row>
    <row r="238" spans="1:31" ht="15" customHeight="1">
      <c r="A238" s="14"/>
      <c r="B238" s="4"/>
      <c r="C238" s="13"/>
      <c r="D238" s="23"/>
      <c r="E238" s="43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</row>
    <row r="239" spans="1:31" ht="28.5" customHeight="1">
      <c r="A239" s="14" t="s">
        <v>119</v>
      </c>
      <c r="B239" s="4" t="s">
        <v>332</v>
      </c>
      <c r="C239" s="13" t="s">
        <v>3</v>
      </c>
      <c r="D239" s="23">
        <f>SUM(J239:AE239)</f>
        <v>161</v>
      </c>
      <c r="E239" s="43" t="s">
        <v>237</v>
      </c>
      <c r="F239" s="21" t="s">
        <v>237</v>
      </c>
      <c r="G239" s="21" t="s">
        <v>237</v>
      </c>
      <c r="H239" s="21" t="s">
        <v>237</v>
      </c>
      <c r="I239" s="21" t="s">
        <v>237</v>
      </c>
      <c r="J239" s="21" t="s">
        <v>237</v>
      </c>
      <c r="K239" s="21" t="s">
        <v>237</v>
      </c>
      <c r="L239" s="36">
        <f aca="true" t="shared" si="130" ref="L239:V239">SUM(L240:L241)</f>
        <v>0</v>
      </c>
      <c r="M239" s="36">
        <f t="shared" si="130"/>
        <v>0</v>
      </c>
      <c r="N239" s="36">
        <f t="shared" si="130"/>
        <v>0</v>
      </c>
      <c r="O239" s="36">
        <f t="shared" si="130"/>
        <v>0</v>
      </c>
      <c r="P239" s="36">
        <f t="shared" si="130"/>
        <v>0</v>
      </c>
      <c r="Q239" s="36">
        <f t="shared" si="130"/>
        <v>0</v>
      </c>
      <c r="R239" s="36">
        <f t="shared" si="130"/>
        <v>1</v>
      </c>
      <c r="S239" s="36">
        <f t="shared" si="130"/>
        <v>1</v>
      </c>
      <c r="T239" s="36">
        <f t="shared" si="130"/>
        <v>1</v>
      </c>
      <c r="U239" s="36">
        <f t="shared" si="130"/>
        <v>2</v>
      </c>
      <c r="V239" s="36">
        <f t="shared" si="130"/>
        <v>3</v>
      </c>
      <c r="W239" s="21">
        <f aca="true" t="shared" si="131" ref="W239:AC239">W240+W241</f>
        <v>9</v>
      </c>
      <c r="X239" s="21">
        <f t="shared" si="131"/>
        <v>15</v>
      </c>
      <c r="Y239" s="21">
        <f t="shared" si="131"/>
        <v>19</v>
      </c>
      <c r="Z239" s="21">
        <f t="shared" si="131"/>
        <v>28</v>
      </c>
      <c r="AA239" s="21">
        <f t="shared" si="131"/>
        <v>34</v>
      </c>
      <c r="AB239" s="21">
        <f t="shared" si="131"/>
        <v>35</v>
      </c>
      <c r="AC239" s="21">
        <f t="shared" si="131"/>
        <v>13</v>
      </c>
      <c r="AD239" s="21" t="s">
        <v>273</v>
      </c>
      <c r="AE239" s="21" t="s">
        <v>237</v>
      </c>
    </row>
    <row r="240" spans="1:31" ht="28.5" customHeight="1">
      <c r="A240" s="14"/>
      <c r="B240" s="4" t="s">
        <v>333</v>
      </c>
      <c r="C240" s="13" t="s">
        <v>33</v>
      </c>
      <c r="D240" s="23">
        <f>SUM(J240:AE240)</f>
        <v>43</v>
      </c>
      <c r="E240" s="43" t="s">
        <v>237</v>
      </c>
      <c r="F240" s="21" t="s">
        <v>237</v>
      </c>
      <c r="G240" s="21" t="s">
        <v>237</v>
      </c>
      <c r="H240" s="21" t="s">
        <v>237</v>
      </c>
      <c r="I240" s="21" t="s">
        <v>237</v>
      </c>
      <c r="J240" s="21" t="s">
        <v>237</v>
      </c>
      <c r="K240" s="21" t="s">
        <v>237</v>
      </c>
      <c r="L240" s="21" t="s">
        <v>237</v>
      </c>
      <c r="M240" s="21" t="s">
        <v>237</v>
      </c>
      <c r="N240" s="21" t="s">
        <v>237</v>
      </c>
      <c r="O240" s="21" t="s">
        <v>237</v>
      </c>
      <c r="P240" s="21" t="s">
        <v>237</v>
      </c>
      <c r="Q240" s="21" t="s">
        <v>237</v>
      </c>
      <c r="R240" s="21" t="s">
        <v>237</v>
      </c>
      <c r="S240" s="21">
        <v>1</v>
      </c>
      <c r="T240" s="21" t="s">
        <v>262</v>
      </c>
      <c r="U240" s="21">
        <v>2</v>
      </c>
      <c r="V240" s="21">
        <v>1</v>
      </c>
      <c r="W240" s="21">
        <v>6</v>
      </c>
      <c r="X240" s="21">
        <v>6</v>
      </c>
      <c r="Y240" s="21">
        <v>7</v>
      </c>
      <c r="Z240" s="21">
        <v>7</v>
      </c>
      <c r="AA240" s="21">
        <v>4</v>
      </c>
      <c r="AB240" s="21">
        <v>7</v>
      </c>
      <c r="AC240" s="21">
        <v>2</v>
      </c>
      <c r="AD240" s="21" t="s">
        <v>262</v>
      </c>
      <c r="AE240" s="21" t="s">
        <v>237</v>
      </c>
    </row>
    <row r="241" spans="1:31" ht="28.5" customHeight="1">
      <c r="A241" s="14"/>
      <c r="B241" s="4" t="s">
        <v>32</v>
      </c>
      <c r="C241" s="13" t="s">
        <v>34</v>
      </c>
      <c r="D241" s="23">
        <f>SUM(J241:AE241)</f>
        <v>118</v>
      </c>
      <c r="E241" s="43" t="s">
        <v>237</v>
      </c>
      <c r="F241" s="21" t="s">
        <v>237</v>
      </c>
      <c r="G241" s="21" t="s">
        <v>237</v>
      </c>
      <c r="H241" s="21" t="s">
        <v>237</v>
      </c>
      <c r="I241" s="21" t="s">
        <v>237</v>
      </c>
      <c r="J241" s="21" t="s">
        <v>237</v>
      </c>
      <c r="K241" s="21" t="s">
        <v>237</v>
      </c>
      <c r="L241" s="21" t="s">
        <v>237</v>
      </c>
      <c r="M241" s="21" t="s">
        <v>237</v>
      </c>
      <c r="N241" s="21" t="s">
        <v>237</v>
      </c>
      <c r="O241" s="21" t="s">
        <v>237</v>
      </c>
      <c r="P241" s="21" t="s">
        <v>237</v>
      </c>
      <c r="Q241" s="21" t="s">
        <v>237</v>
      </c>
      <c r="R241" s="21">
        <v>1</v>
      </c>
      <c r="S241" s="21" t="s">
        <v>262</v>
      </c>
      <c r="T241" s="21">
        <v>1</v>
      </c>
      <c r="U241" s="21" t="s">
        <v>262</v>
      </c>
      <c r="V241" s="21">
        <v>2</v>
      </c>
      <c r="W241" s="21">
        <v>3</v>
      </c>
      <c r="X241" s="21">
        <v>9</v>
      </c>
      <c r="Y241" s="21">
        <v>12</v>
      </c>
      <c r="Z241" s="21">
        <v>21</v>
      </c>
      <c r="AA241" s="21">
        <v>30</v>
      </c>
      <c r="AB241" s="21">
        <v>28</v>
      </c>
      <c r="AC241" s="21">
        <v>11</v>
      </c>
      <c r="AD241" s="21" t="s">
        <v>262</v>
      </c>
      <c r="AE241" s="21" t="s">
        <v>237</v>
      </c>
    </row>
    <row r="242" spans="1:31" ht="15" customHeight="1">
      <c r="A242" s="14"/>
      <c r="B242" s="4"/>
      <c r="C242" s="13"/>
      <c r="D242" s="23"/>
      <c r="E242" s="43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</row>
    <row r="243" spans="1:31" ht="28.5" customHeight="1">
      <c r="A243" s="14" t="s">
        <v>120</v>
      </c>
      <c r="B243" s="4" t="s">
        <v>334</v>
      </c>
      <c r="C243" s="13" t="s">
        <v>3</v>
      </c>
      <c r="D243" s="23">
        <f>SUM(J243:AE243)</f>
        <v>127</v>
      </c>
      <c r="E243" s="43" t="s">
        <v>237</v>
      </c>
      <c r="F243" s="21" t="s">
        <v>237</v>
      </c>
      <c r="G243" s="21" t="s">
        <v>237</v>
      </c>
      <c r="H243" s="21" t="s">
        <v>237</v>
      </c>
      <c r="I243" s="21" t="s">
        <v>237</v>
      </c>
      <c r="J243" s="21" t="s">
        <v>237</v>
      </c>
      <c r="K243" s="21" t="s">
        <v>237</v>
      </c>
      <c r="L243" s="21" t="s">
        <v>237</v>
      </c>
      <c r="M243" s="21" t="s">
        <v>237</v>
      </c>
      <c r="N243" s="36">
        <f aca="true" t="shared" si="132" ref="N243:V243">SUM(N244:N245)</f>
        <v>0</v>
      </c>
      <c r="O243" s="36">
        <f t="shared" si="132"/>
        <v>0</v>
      </c>
      <c r="P243" s="36">
        <f t="shared" si="132"/>
        <v>0</v>
      </c>
      <c r="Q243" s="36">
        <f t="shared" si="132"/>
        <v>0</v>
      </c>
      <c r="R243" s="36">
        <f t="shared" si="132"/>
        <v>1</v>
      </c>
      <c r="S243" s="36">
        <f t="shared" si="132"/>
        <v>0</v>
      </c>
      <c r="T243" s="36">
        <f t="shared" si="132"/>
        <v>2</v>
      </c>
      <c r="U243" s="36">
        <f t="shared" si="132"/>
        <v>3</v>
      </c>
      <c r="V243" s="36">
        <f t="shared" si="132"/>
        <v>2</v>
      </c>
      <c r="W243" s="21">
        <f aca="true" t="shared" si="133" ref="W243:AD243">W244+W245</f>
        <v>6</v>
      </c>
      <c r="X243" s="21">
        <f t="shared" si="133"/>
        <v>8</v>
      </c>
      <c r="Y243" s="21">
        <f t="shared" si="133"/>
        <v>14</v>
      </c>
      <c r="Z243" s="21">
        <f t="shared" si="133"/>
        <v>22</v>
      </c>
      <c r="AA243" s="21">
        <f t="shared" si="133"/>
        <v>29</v>
      </c>
      <c r="AB243" s="21">
        <f t="shared" si="133"/>
        <v>32</v>
      </c>
      <c r="AC243" s="21">
        <f t="shared" si="133"/>
        <v>6</v>
      </c>
      <c r="AD243" s="21">
        <f t="shared" si="133"/>
        <v>2</v>
      </c>
      <c r="AE243" s="21" t="s">
        <v>237</v>
      </c>
    </row>
    <row r="244" spans="1:31" ht="28.5" customHeight="1">
      <c r="A244" s="14"/>
      <c r="B244" s="4" t="s">
        <v>335</v>
      </c>
      <c r="C244" s="13" t="s">
        <v>33</v>
      </c>
      <c r="D244" s="23">
        <f>SUM(J244:AE244)</f>
        <v>44</v>
      </c>
      <c r="E244" s="43" t="s">
        <v>237</v>
      </c>
      <c r="F244" s="21" t="s">
        <v>237</v>
      </c>
      <c r="G244" s="21" t="s">
        <v>237</v>
      </c>
      <c r="H244" s="21" t="s">
        <v>237</v>
      </c>
      <c r="I244" s="21" t="s">
        <v>237</v>
      </c>
      <c r="J244" s="21" t="s">
        <v>237</v>
      </c>
      <c r="K244" s="21" t="s">
        <v>237</v>
      </c>
      <c r="L244" s="21" t="s">
        <v>237</v>
      </c>
      <c r="M244" s="21" t="s">
        <v>237</v>
      </c>
      <c r="N244" s="21" t="s">
        <v>237</v>
      </c>
      <c r="O244" s="21" t="s">
        <v>237</v>
      </c>
      <c r="P244" s="21" t="s">
        <v>237</v>
      </c>
      <c r="Q244" s="21" t="s">
        <v>262</v>
      </c>
      <c r="R244" s="21">
        <v>1</v>
      </c>
      <c r="S244" s="21" t="s">
        <v>262</v>
      </c>
      <c r="T244" s="21">
        <v>1</v>
      </c>
      <c r="U244" s="21">
        <v>1</v>
      </c>
      <c r="V244" s="21">
        <v>1</v>
      </c>
      <c r="W244" s="21">
        <v>4</v>
      </c>
      <c r="X244" s="21">
        <v>7</v>
      </c>
      <c r="Y244" s="21">
        <v>5</v>
      </c>
      <c r="Z244" s="21">
        <v>10</v>
      </c>
      <c r="AA244" s="21">
        <v>4</v>
      </c>
      <c r="AB244" s="21">
        <v>7</v>
      </c>
      <c r="AC244" s="21">
        <v>3</v>
      </c>
      <c r="AD244" s="21" t="s">
        <v>262</v>
      </c>
      <c r="AE244" s="21" t="s">
        <v>237</v>
      </c>
    </row>
    <row r="245" spans="1:31" ht="28.5" customHeight="1">
      <c r="A245" s="14"/>
      <c r="B245" s="4" t="s">
        <v>32</v>
      </c>
      <c r="C245" s="13" t="s">
        <v>34</v>
      </c>
      <c r="D245" s="23">
        <f>SUM(J245:AE245)</f>
        <v>83</v>
      </c>
      <c r="E245" s="43" t="s">
        <v>237</v>
      </c>
      <c r="F245" s="21" t="s">
        <v>237</v>
      </c>
      <c r="G245" s="21" t="s">
        <v>237</v>
      </c>
      <c r="H245" s="21" t="s">
        <v>237</v>
      </c>
      <c r="I245" s="21" t="s">
        <v>237</v>
      </c>
      <c r="J245" s="21" t="s">
        <v>237</v>
      </c>
      <c r="K245" s="21" t="s">
        <v>237</v>
      </c>
      <c r="L245" s="21" t="s">
        <v>237</v>
      </c>
      <c r="M245" s="21" t="s">
        <v>237</v>
      </c>
      <c r="N245" s="21" t="s">
        <v>237</v>
      </c>
      <c r="O245" s="21" t="s">
        <v>237</v>
      </c>
      <c r="P245" s="21" t="s">
        <v>237</v>
      </c>
      <c r="Q245" s="21" t="s">
        <v>237</v>
      </c>
      <c r="R245" s="21" t="s">
        <v>237</v>
      </c>
      <c r="S245" s="21" t="s">
        <v>262</v>
      </c>
      <c r="T245" s="21">
        <v>1</v>
      </c>
      <c r="U245" s="21">
        <v>2</v>
      </c>
      <c r="V245" s="21">
        <v>1</v>
      </c>
      <c r="W245" s="21">
        <v>2</v>
      </c>
      <c r="X245" s="21">
        <v>1</v>
      </c>
      <c r="Y245" s="21">
        <v>9</v>
      </c>
      <c r="Z245" s="21">
        <v>12</v>
      </c>
      <c r="AA245" s="21">
        <v>25</v>
      </c>
      <c r="AB245" s="21">
        <v>25</v>
      </c>
      <c r="AC245" s="21">
        <v>3</v>
      </c>
      <c r="AD245" s="21">
        <v>2</v>
      </c>
      <c r="AE245" s="21" t="s">
        <v>237</v>
      </c>
    </row>
    <row r="246" spans="1:31" ht="15" customHeight="1">
      <c r="A246" s="14"/>
      <c r="B246" s="4"/>
      <c r="C246" s="13"/>
      <c r="D246" s="23"/>
      <c r="E246" s="43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</row>
    <row r="247" spans="1:31" ht="28.5" customHeight="1">
      <c r="A247" s="14" t="s">
        <v>121</v>
      </c>
      <c r="B247" s="4" t="s">
        <v>253</v>
      </c>
      <c r="C247" s="13" t="s">
        <v>3</v>
      </c>
      <c r="D247" s="23">
        <f>SUM(J247:AE247)</f>
        <v>6135</v>
      </c>
      <c r="E247" s="43">
        <f>E248+E249</f>
        <v>8</v>
      </c>
      <c r="F247" s="21">
        <f aca="true" t="shared" si="134" ref="F247:AD247">F248+F249</f>
        <v>3</v>
      </c>
      <c r="G247" s="21">
        <f t="shared" si="134"/>
        <v>2</v>
      </c>
      <c r="H247" s="21">
        <f t="shared" si="134"/>
        <v>2</v>
      </c>
      <c r="I247" s="21" t="s">
        <v>237</v>
      </c>
      <c r="J247" s="21">
        <f t="shared" si="134"/>
        <v>15</v>
      </c>
      <c r="K247" s="21" t="s">
        <v>262</v>
      </c>
      <c r="L247" s="21">
        <f t="shared" si="134"/>
        <v>6</v>
      </c>
      <c r="M247" s="21">
        <f t="shared" si="134"/>
        <v>7</v>
      </c>
      <c r="N247" s="21">
        <f t="shared" si="134"/>
        <v>10</v>
      </c>
      <c r="O247" s="21">
        <f t="shared" si="134"/>
        <v>27</v>
      </c>
      <c r="P247" s="21">
        <f t="shared" si="134"/>
        <v>31</v>
      </c>
      <c r="Q247" s="21">
        <f t="shared" si="134"/>
        <v>40</v>
      </c>
      <c r="R247" s="21">
        <f t="shared" si="134"/>
        <v>58</v>
      </c>
      <c r="S247" s="21">
        <f t="shared" si="134"/>
        <v>108</v>
      </c>
      <c r="T247" s="21">
        <f t="shared" si="134"/>
        <v>215</v>
      </c>
      <c r="U247" s="21">
        <f t="shared" si="134"/>
        <v>251</v>
      </c>
      <c r="V247" s="21">
        <f t="shared" si="134"/>
        <v>359</v>
      </c>
      <c r="W247" s="21">
        <f t="shared" si="134"/>
        <v>502</v>
      </c>
      <c r="X247" s="21">
        <f t="shared" si="134"/>
        <v>669</v>
      </c>
      <c r="Y247" s="21">
        <f t="shared" si="134"/>
        <v>782</v>
      </c>
      <c r="Z247" s="21">
        <f t="shared" si="134"/>
        <v>997</v>
      </c>
      <c r="AA247" s="21">
        <f t="shared" si="134"/>
        <v>1132</v>
      </c>
      <c r="AB247" s="21">
        <f t="shared" si="134"/>
        <v>668</v>
      </c>
      <c r="AC247" s="21">
        <f t="shared" si="134"/>
        <v>232</v>
      </c>
      <c r="AD247" s="21">
        <f t="shared" si="134"/>
        <v>26</v>
      </c>
      <c r="AE247" s="21" t="s">
        <v>262</v>
      </c>
    </row>
    <row r="248" spans="1:31" ht="28.5" customHeight="1">
      <c r="A248" s="14"/>
      <c r="B248" s="4" t="s">
        <v>122</v>
      </c>
      <c r="C248" s="13" t="s">
        <v>33</v>
      </c>
      <c r="D248" s="23">
        <f>SUM(J248:AE248)</f>
        <v>3134</v>
      </c>
      <c r="E248" s="43">
        <f aca="true" t="shared" si="135" ref="E248:AD248">E252+E256+E260+E264+E268+E272+E276+E281</f>
        <v>4</v>
      </c>
      <c r="F248" s="21">
        <f t="shared" si="135"/>
        <v>1</v>
      </c>
      <c r="G248" s="21">
        <f t="shared" si="135"/>
        <v>2</v>
      </c>
      <c r="H248" s="21">
        <f t="shared" si="135"/>
        <v>2</v>
      </c>
      <c r="I248" s="21" t="s">
        <v>262</v>
      </c>
      <c r="J248" s="21">
        <f t="shared" si="135"/>
        <v>9</v>
      </c>
      <c r="K248" s="21" t="s">
        <v>262</v>
      </c>
      <c r="L248" s="21">
        <f t="shared" si="135"/>
        <v>2</v>
      </c>
      <c r="M248" s="21">
        <f t="shared" si="135"/>
        <v>6</v>
      </c>
      <c r="N248" s="21">
        <f t="shared" si="135"/>
        <v>10</v>
      </c>
      <c r="O248" s="21">
        <f t="shared" si="135"/>
        <v>19</v>
      </c>
      <c r="P248" s="21">
        <f t="shared" si="135"/>
        <v>22</v>
      </c>
      <c r="Q248" s="21">
        <f t="shared" si="135"/>
        <v>31</v>
      </c>
      <c r="R248" s="21">
        <f t="shared" si="135"/>
        <v>43</v>
      </c>
      <c r="S248" s="21">
        <f t="shared" si="135"/>
        <v>84</v>
      </c>
      <c r="T248" s="21">
        <f t="shared" si="135"/>
        <v>177</v>
      </c>
      <c r="U248" s="21">
        <f t="shared" si="135"/>
        <v>202</v>
      </c>
      <c r="V248" s="21">
        <f t="shared" si="135"/>
        <v>278</v>
      </c>
      <c r="W248" s="21">
        <f t="shared" si="135"/>
        <v>342</v>
      </c>
      <c r="X248" s="21">
        <f t="shared" si="135"/>
        <v>436</v>
      </c>
      <c r="Y248" s="21">
        <f t="shared" si="135"/>
        <v>414</v>
      </c>
      <c r="Z248" s="21">
        <f t="shared" si="135"/>
        <v>403</v>
      </c>
      <c r="AA248" s="21">
        <f t="shared" si="135"/>
        <v>414</v>
      </c>
      <c r="AB248" s="21">
        <f t="shared" si="135"/>
        <v>190</v>
      </c>
      <c r="AC248" s="21">
        <f t="shared" si="135"/>
        <v>47</v>
      </c>
      <c r="AD248" s="21">
        <f t="shared" si="135"/>
        <v>5</v>
      </c>
      <c r="AE248" s="21" t="s">
        <v>262</v>
      </c>
    </row>
    <row r="249" spans="1:31" ht="28.5" customHeight="1">
      <c r="A249" s="14"/>
      <c r="B249" s="4" t="s">
        <v>32</v>
      </c>
      <c r="C249" s="13" t="s">
        <v>34</v>
      </c>
      <c r="D249" s="23">
        <f>SUM(J249:AE249)</f>
        <v>3001</v>
      </c>
      <c r="E249" s="43">
        <f aca="true" t="shared" si="136" ref="E249:AD249">E253+E257+E261+E265+E269+E273+E277+E282</f>
        <v>4</v>
      </c>
      <c r="F249" s="21">
        <f t="shared" si="136"/>
        <v>2</v>
      </c>
      <c r="G249" s="21" t="s">
        <v>262</v>
      </c>
      <c r="H249" s="21" t="s">
        <v>262</v>
      </c>
      <c r="I249" s="21" t="s">
        <v>262</v>
      </c>
      <c r="J249" s="21">
        <f t="shared" si="136"/>
        <v>6</v>
      </c>
      <c r="K249" s="21" t="s">
        <v>262</v>
      </c>
      <c r="L249" s="21">
        <f t="shared" si="136"/>
        <v>4</v>
      </c>
      <c r="M249" s="21">
        <f t="shared" si="136"/>
        <v>1</v>
      </c>
      <c r="N249" s="21" t="s">
        <v>262</v>
      </c>
      <c r="O249" s="21">
        <f t="shared" si="136"/>
        <v>8</v>
      </c>
      <c r="P249" s="21">
        <f t="shared" si="136"/>
        <v>9</v>
      </c>
      <c r="Q249" s="21">
        <f t="shared" si="136"/>
        <v>9</v>
      </c>
      <c r="R249" s="21">
        <f t="shared" si="136"/>
        <v>15</v>
      </c>
      <c r="S249" s="21">
        <f t="shared" si="136"/>
        <v>24</v>
      </c>
      <c r="T249" s="21">
        <f t="shared" si="136"/>
        <v>38</v>
      </c>
      <c r="U249" s="21">
        <f t="shared" si="136"/>
        <v>49</v>
      </c>
      <c r="V249" s="21">
        <f t="shared" si="136"/>
        <v>81</v>
      </c>
      <c r="W249" s="21">
        <f t="shared" si="136"/>
        <v>160</v>
      </c>
      <c r="X249" s="21">
        <f t="shared" si="136"/>
        <v>233</v>
      </c>
      <c r="Y249" s="21">
        <f t="shared" si="136"/>
        <v>368</v>
      </c>
      <c r="Z249" s="21">
        <f t="shared" si="136"/>
        <v>594</v>
      </c>
      <c r="AA249" s="21">
        <f t="shared" si="136"/>
        <v>718</v>
      </c>
      <c r="AB249" s="21">
        <f t="shared" si="136"/>
        <v>478</v>
      </c>
      <c r="AC249" s="21">
        <f t="shared" si="136"/>
        <v>185</v>
      </c>
      <c r="AD249" s="21">
        <f t="shared" si="136"/>
        <v>21</v>
      </c>
      <c r="AE249" s="21" t="s">
        <v>237</v>
      </c>
    </row>
    <row r="250" spans="1:31" ht="15" customHeight="1">
      <c r="A250" s="14"/>
      <c r="B250" s="4"/>
      <c r="C250" s="13"/>
      <c r="D250" s="23"/>
      <c r="E250" s="43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</row>
    <row r="251" spans="1:31" ht="28.5" customHeight="1">
      <c r="A251" s="14" t="s">
        <v>123</v>
      </c>
      <c r="B251" s="4" t="s">
        <v>336</v>
      </c>
      <c r="C251" s="13" t="s">
        <v>3</v>
      </c>
      <c r="D251" s="23">
        <f>SUM(J251:AE251)</f>
        <v>77</v>
      </c>
      <c r="E251" s="43" t="s">
        <v>237</v>
      </c>
      <c r="F251" s="21" t="s">
        <v>237</v>
      </c>
      <c r="G251" s="21" t="s">
        <v>237</v>
      </c>
      <c r="H251" s="21" t="s">
        <v>237</v>
      </c>
      <c r="I251" s="21" t="s">
        <v>237</v>
      </c>
      <c r="J251" s="36">
        <f aca="true" t="shared" si="137" ref="J251:T251">SUM(J252:J253)</f>
        <v>0</v>
      </c>
      <c r="K251" s="36">
        <f t="shared" si="137"/>
        <v>0</v>
      </c>
      <c r="L251" s="36">
        <f t="shared" si="137"/>
        <v>0</v>
      </c>
      <c r="M251" s="36">
        <f t="shared" si="137"/>
        <v>0</v>
      </c>
      <c r="N251" s="36">
        <f t="shared" si="137"/>
        <v>0</v>
      </c>
      <c r="O251" s="36">
        <f t="shared" si="137"/>
        <v>0</v>
      </c>
      <c r="P251" s="36">
        <f t="shared" si="137"/>
        <v>0</v>
      </c>
      <c r="Q251" s="36">
        <f t="shared" si="137"/>
        <v>0</v>
      </c>
      <c r="R251" s="36">
        <f t="shared" si="137"/>
        <v>0</v>
      </c>
      <c r="S251" s="36">
        <f t="shared" si="137"/>
        <v>0</v>
      </c>
      <c r="T251" s="36">
        <f t="shared" si="137"/>
        <v>1</v>
      </c>
      <c r="U251" s="21">
        <f aca="true" t="shared" si="138" ref="U251:AC251">U252+U253</f>
        <v>2</v>
      </c>
      <c r="V251" s="21">
        <f t="shared" si="138"/>
        <v>4</v>
      </c>
      <c r="W251" s="21">
        <f t="shared" si="138"/>
        <v>7</v>
      </c>
      <c r="X251" s="21">
        <f t="shared" si="138"/>
        <v>13</v>
      </c>
      <c r="Y251" s="21">
        <f t="shared" si="138"/>
        <v>15</v>
      </c>
      <c r="Z251" s="21">
        <f t="shared" si="138"/>
        <v>11</v>
      </c>
      <c r="AA251" s="21">
        <f t="shared" si="138"/>
        <v>11</v>
      </c>
      <c r="AB251" s="21">
        <f t="shared" si="138"/>
        <v>9</v>
      </c>
      <c r="AC251" s="21">
        <f t="shared" si="138"/>
        <v>4</v>
      </c>
      <c r="AD251" s="21" t="s">
        <v>237</v>
      </c>
      <c r="AE251" s="21" t="s">
        <v>237</v>
      </c>
    </row>
    <row r="252" spans="1:31" ht="28.5" customHeight="1">
      <c r="A252" s="14"/>
      <c r="B252" s="4" t="s">
        <v>337</v>
      </c>
      <c r="C252" s="13" t="s">
        <v>33</v>
      </c>
      <c r="D252" s="23">
        <f>SUM(J252:AE252)</f>
        <v>29</v>
      </c>
      <c r="E252" s="43" t="s">
        <v>237</v>
      </c>
      <c r="F252" s="21" t="s">
        <v>237</v>
      </c>
      <c r="G252" s="21" t="s">
        <v>237</v>
      </c>
      <c r="H252" s="21" t="s">
        <v>237</v>
      </c>
      <c r="I252" s="21" t="s">
        <v>237</v>
      </c>
      <c r="J252" s="21" t="s">
        <v>237</v>
      </c>
      <c r="K252" s="21" t="s">
        <v>237</v>
      </c>
      <c r="L252" s="21" t="s">
        <v>237</v>
      </c>
      <c r="M252" s="21" t="s">
        <v>237</v>
      </c>
      <c r="N252" s="21" t="s">
        <v>237</v>
      </c>
      <c r="O252" s="21" t="s">
        <v>237</v>
      </c>
      <c r="P252" s="21" t="s">
        <v>237</v>
      </c>
      <c r="Q252" s="21" t="s">
        <v>272</v>
      </c>
      <c r="R252" s="21" t="s">
        <v>262</v>
      </c>
      <c r="S252" s="21" t="s">
        <v>262</v>
      </c>
      <c r="T252" s="21">
        <v>1</v>
      </c>
      <c r="U252" s="21">
        <v>1</v>
      </c>
      <c r="V252" s="21">
        <v>2</v>
      </c>
      <c r="W252" s="21">
        <v>5</v>
      </c>
      <c r="X252" s="21">
        <v>3</v>
      </c>
      <c r="Y252" s="21">
        <v>6</v>
      </c>
      <c r="Z252" s="21">
        <v>4</v>
      </c>
      <c r="AA252" s="21">
        <v>3</v>
      </c>
      <c r="AB252" s="21">
        <v>4</v>
      </c>
      <c r="AC252" s="21" t="s">
        <v>262</v>
      </c>
      <c r="AD252" s="21" t="s">
        <v>262</v>
      </c>
      <c r="AE252" s="21" t="s">
        <v>237</v>
      </c>
    </row>
    <row r="253" spans="1:31" ht="28.5" customHeight="1">
      <c r="A253" s="14"/>
      <c r="B253" s="4" t="s">
        <v>32</v>
      </c>
      <c r="C253" s="13" t="s">
        <v>34</v>
      </c>
      <c r="D253" s="23">
        <f>SUM(J253:AE253)</f>
        <v>48</v>
      </c>
      <c r="E253" s="43" t="s">
        <v>237</v>
      </c>
      <c r="F253" s="21" t="s">
        <v>237</v>
      </c>
      <c r="G253" s="21" t="s">
        <v>237</v>
      </c>
      <c r="H253" s="21" t="s">
        <v>237</v>
      </c>
      <c r="I253" s="21" t="s">
        <v>237</v>
      </c>
      <c r="J253" s="21" t="s">
        <v>237</v>
      </c>
      <c r="K253" s="21" t="s">
        <v>237</v>
      </c>
      <c r="L253" s="21" t="s">
        <v>237</v>
      </c>
      <c r="M253" s="21" t="s">
        <v>237</v>
      </c>
      <c r="N253" s="21" t="s">
        <v>237</v>
      </c>
      <c r="O253" s="21" t="s">
        <v>237</v>
      </c>
      <c r="P253" s="21" t="s">
        <v>237</v>
      </c>
      <c r="Q253" s="21" t="s">
        <v>237</v>
      </c>
      <c r="R253" s="21" t="s">
        <v>262</v>
      </c>
      <c r="S253" s="21" t="s">
        <v>262</v>
      </c>
      <c r="T253" s="21" t="s">
        <v>394</v>
      </c>
      <c r="U253" s="21">
        <v>1</v>
      </c>
      <c r="V253" s="21">
        <v>2</v>
      </c>
      <c r="W253" s="21">
        <v>2</v>
      </c>
      <c r="X253" s="21">
        <v>10</v>
      </c>
      <c r="Y253" s="21">
        <v>9</v>
      </c>
      <c r="Z253" s="21">
        <v>7</v>
      </c>
      <c r="AA253" s="21">
        <v>8</v>
      </c>
      <c r="AB253" s="21">
        <v>5</v>
      </c>
      <c r="AC253" s="21">
        <v>4</v>
      </c>
      <c r="AD253" s="21" t="s">
        <v>237</v>
      </c>
      <c r="AE253" s="21" t="s">
        <v>237</v>
      </c>
    </row>
    <row r="254" spans="1:31" ht="15" customHeight="1">
      <c r="A254" s="14"/>
      <c r="B254" s="4"/>
      <c r="C254" s="13"/>
      <c r="D254" s="23"/>
      <c r="E254" s="43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</row>
    <row r="255" spans="1:31" ht="28.5" customHeight="1">
      <c r="A255" s="14" t="s">
        <v>124</v>
      </c>
      <c r="B255" s="4" t="s">
        <v>338</v>
      </c>
      <c r="C255" s="13" t="s">
        <v>3</v>
      </c>
      <c r="D255" s="23">
        <f>SUM(J255:AE255)</f>
        <v>1839</v>
      </c>
      <c r="E255" s="43" t="s">
        <v>237</v>
      </c>
      <c r="F255" s="21" t="s">
        <v>237</v>
      </c>
      <c r="G255" s="21" t="s">
        <v>237</v>
      </c>
      <c r="H255" s="21" t="s">
        <v>237</v>
      </c>
      <c r="I255" s="21" t="s">
        <v>237</v>
      </c>
      <c r="J255" s="21" t="s">
        <v>237</v>
      </c>
      <c r="K255" s="21" t="s">
        <v>237</v>
      </c>
      <c r="L255" s="36">
        <f aca="true" t="shared" si="139" ref="L255:Q255">SUM(L256:L257)</f>
        <v>0</v>
      </c>
      <c r="M255" s="36">
        <f t="shared" si="139"/>
        <v>0</v>
      </c>
      <c r="N255" s="36">
        <f t="shared" si="139"/>
        <v>0</v>
      </c>
      <c r="O255" s="36">
        <f t="shared" si="139"/>
        <v>4</v>
      </c>
      <c r="P255" s="36">
        <f t="shared" si="139"/>
        <v>5</v>
      </c>
      <c r="Q255" s="36">
        <f t="shared" si="139"/>
        <v>6</v>
      </c>
      <c r="R255" s="21">
        <f aca="true" t="shared" si="140" ref="R255:AD255">R256+R257</f>
        <v>13</v>
      </c>
      <c r="S255" s="21">
        <f t="shared" si="140"/>
        <v>31</v>
      </c>
      <c r="T255" s="21">
        <f t="shared" si="140"/>
        <v>80</v>
      </c>
      <c r="U255" s="21">
        <f t="shared" si="140"/>
        <v>78</v>
      </c>
      <c r="V255" s="21">
        <f t="shared" si="140"/>
        <v>138</v>
      </c>
      <c r="W255" s="21">
        <f t="shared" si="140"/>
        <v>186</v>
      </c>
      <c r="X255" s="21">
        <f t="shared" si="140"/>
        <v>248</v>
      </c>
      <c r="Y255" s="21">
        <f t="shared" si="140"/>
        <v>258</v>
      </c>
      <c r="Z255" s="21">
        <f t="shared" si="140"/>
        <v>298</v>
      </c>
      <c r="AA255" s="21">
        <f t="shared" si="140"/>
        <v>304</v>
      </c>
      <c r="AB255" s="21">
        <f t="shared" si="140"/>
        <v>156</v>
      </c>
      <c r="AC255" s="21">
        <f t="shared" si="140"/>
        <v>30</v>
      </c>
      <c r="AD255" s="21">
        <f t="shared" si="140"/>
        <v>4</v>
      </c>
      <c r="AE255" s="21" t="s">
        <v>237</v>
      </c>
    </row>
    <row r="256" spans="1:31" ht="28.5" customHeight="1">
      <c r="A256" s="14"/>
      <c r="B256" s="4" t="s">
        <v>32</v>
      </c>
      <c r="C256" s="13" t="s">
        <v>33</v>
      </c>
      <c r="D256" s="23">
        <f>SUM(J256:AE256)</f>
        <v>1046</v>
      </c>
      <c r="E256" s="43" t="s">
        <v>237</v>
      </c>
      <c r="F256" s="21" t="s">
        <v>237</v>
      </c>
      <c r="G256" s="21" t="s">
        <v>237</v>
      </c>
      <c r="H256" s="21" t="s">
        <v>237</v>
      </c>
      <c r="I256" s="21" t="s">
        <v>237</v>
      </c>
      <c r="J256" s="21" t="s">
        <v>237</v>
      </c>
      <c r="K256" s="21" t="s">
        <v>237</v>
      </c>
      <c r="L256" s="21" t="s">
        <v>237</v>
      </c>
      <c r="M256" s="21" t="s">
        <v>237</v>
      </c>
      <c r="N256" s="21" t="s">
        <v>272</v>
      </c>
      <c r="O256" s="21">
        <v>4</v>
      </c>
      <c r="P256" s="21">
        <v>4</v>
      </c>
      <c r="Q256" s="21">
        <v>3</v>
      </c>
      <c r="R256" s="21">
        <v>10</v>
      </c>
      <c r="S256" s="21">
        <v>27</v>
      </c>
      <c r="T256" s="21">
        <v>67</v>
      </c>
      <c r="U256" s="21">
        <v>66</v>
      </c>
      <c r="V256" s="21">
        <v>109</v>
      </c>
      <c r="W256" s="21">
        <v>134</v>
      </c>
      <c r="X256" s="21">
        <v>157</v>
      </c>
      <c r="Y256" s="21">
        <v>153</v>
      </c>
      <c r="Z256" s="21">
        <v>126</v>
      </c>
      <c r="AA256" s="21">
        <v>121</v>
      </c>
      <c r="AB256" s="21">
        <v>57</v>
      </c>
      <c r="AC256" s="21">
        <v>8</v>
      </c>
      <c r="AD256" s="21" t="s">
        <v>262</v>
      </c>
      <c r="AE256" s="21" t="s">
        <v>237</v>
      </c>
    </row>
    <row r="257" spans="1:31" ht="28.5" customHeight="1">
      <c r="A257" s="14"/>
      <c r="B257" s="4" t="s">
        <v>32</v>
      </c>
      <c r="C257" s="13" t="s">
        <v>34</v>
      </c>
      <c r="D257" s="23">
        <f>SUM(J257:AE257)</f>
        <v>793</v>
      </c>
      <c r="E257" s="43" t="s">
        <v>237</v>
      </c>
      <c r="F257" s="21" t="s">
        <v>237</v>
      </c>
      <c r="G257" s="21" t="s">
        <v>237</v>
      </c>
      <c r="H257" s="21" t="s">
        <v>237</v>
      </c>
      <c r="I257" s="21" t="s">
        <v>237</v>
      </c>
      <c r="J257" s="21" t="s">
        <v>237</v>
      </c>
      <c r="K257" s="21" t="s">
        <v>237</v>
      </c>
      <c r="L257" s="21" t="s">
        <v>237</v>
      </c>
      <c r="M257" s="21" t="s">
        <v>237</v>
      </c>
      <c r="N257" s="21" t="s">
        <v>237</v>
      </c>
      <c r="O257" s="21" t="s">
        <v>262</v>
      </c>
      <c r="P257" s="21">
        <v>1</v>
      </c>
      <c r="Q257" s="21">
        <v>3</v>
      </c>
      <c r="R257" s="21">
        <v>3</v>
      </c>
      <c r="S257" s="21">
        <v>4</v>
      </c>
      <c r="T257" s="21">
        <v>13</v>
      </c>
      <c r="U257" s="21">
        <v>12</v>
      </c>
      <c r="V257" s="21">
        <v>29</v>
      </c>
      <c r="W257" s="21">
        <v>52</v>
      </c>
      <c r="X257" s="21">
        <v>91</v>
      </c>
      <c r="Y257" s="21">
        <v>105</v>
      </c>
      <c r="Z257" s="21">
        <v>172</v>
      </c>
      <c r="AA257" s="21">
        <v>183</v>
      </c>
      <c r="AB257" s="21">
        <v>99</v>
      </c>
      <c r="AC257" s="21">
        <v>22</v>
      </c>
      <c r="AD257" s="21">
        <v>4</v>
      </c>
      <c r="AE257" s="21" t="s">
        <v>237</v>
      </c>
    </row>
    <row r="258" spans="1:31" ht="15" customHeight="1">
      <c r="A258" s="14"/>
      <c r="B258" s="4"/>
      <c r="C258" s="13"/>
      <c r="D258" s="23"/>
      <c r="E258" s="43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</row>
    <row r="259" spans="1:31" ht="28.5" customHeight="1">
      <c r="A259" s="14" t="s">
        <v>125</v>
      </c>
      <c r="B259" s="4" t="s">
        <v>339</v>
      </c>
      <c r="C259" s="13" t="s">
        <v>3</v>
      </c>
      <c r="D259" s="23">
        <f>SUM(J259:AE259)</f>
        <v>771</v>
      </c>
      <c r="E259" s="43" t="s">
        <v>237</v>
      </c>
      <c r="F259" s="36">
        <f aca="true" t="shared" si="141" ref="F259:P259">SUM(F260:F261)</f>
        <v>1</v>
      </c>
      <c r="G259" s="36">
        <f t="shared" si="141"/>
        <v>0</v>
      </c>
      <c r="H259" s="36">
        <f t="shared" si="141"/>
        <v>0</v>
      </c>
      <c r="I259" s="36">
        <f t="shared" si="141"/>
        <v>0</v>
      </c>
      <c r="J259" s="36">
        <f t="shared" si="141"/>
        <v>1</v>
      </c>
      <c r="K259" s="36">
        <f t="shared" si="141"/>
        <v>0</v>
      </c>
      <c r="L259" s="36">
        <f t="shared" si="141"/>
        <v>0</v>
      </c>
      <c r="M259" s="36">
        <f t="shared" si="141"/>
        <v>0</v>
      </c>
      <c r="N259" s="36">
        <f t="shared" si="141"/>
        <v>1</v>
      </c>
      <c r="O259" s="36">
        <f t="shared" si="141"/>
        <v>1</v>
      </c>
      <c r="P259" s="36">
        <f t="shared" si="141"/>
        <v>2</v>
      </c>
      <c r="Q259" s="21">
        <f aca="true" t="shared" si="142" ref="Q259:AD259">Q260+Q261</f>
        <v>4</v>
      </c>
      <c r="R259" s="21">
        <f t="shared" si="142"/>
        <v>5</v>
      </c>
      <c r="S259" s="21">
        <f t="shared" si="142"/>
        <v>10</v>
      </c>
      <c r="T259" s="21">
        <f t="shared" si="142"/>
        <v>21</v>
      </c>
      <c r="U259" s="21">
        <f t="shared" si="142"/>
        <v>30</v>
      </c>
      <c r="V259" s="21">
        <f t="shared" si="142"/>
        <v>51</v>
      </c>
      <c r="W259" s="21">
        <f t="shared" si="142"/>
        <v>57</v>
      </c>
      <c r="X259" s="21">
        <f t="shared" si="142"/>
        <v>84</v>
      </c>
      <c r="Y259" s="21">
        <f t="shared" si="142"/>
        <v>97</v>
      </c>
      <c r="Z259" s="21">
        <f t="shared" si="142"/>
        <v>134</v>
      </c>
      <c r="AA259" s="21">
        <f t="shared" si="142"/>
        <v>165</v>
      </c>
      <c r="AB259" s="21">
        <f t="shared" si="142"/>
        <v>72</v>
      </c>
      <c r="AC259" s="21">
        <f t="shared" si="142"/>
        <v>30</v>
      </c>
      <c r="AD259" s="21">
        <f t="shared" si="142"/>
        <v>6</v>
      </c>
      <c r="AE259" s="21" t="s">
        <v>237</v>
      </c>
    </row>
    <row r="260" spans="1:31" ht="28.5" customHeight="1">
      <c r="A260" s="14"/>
      <c r="B260" s="4" t="s">
        <v>337</v>
      </c>
      <c r="C260" s="13" t="s">
        <v>33</v>
      </c>
      <c r="D260" s="23">
        <f>SUM(J260:AE260)</f>
        <v>404</v>
      </c>
      <c r="E260" s="43" t="s">
        <v>237</v>
      </c>
      <c r="F260" s="21">
        <v>1</v>
      </c>
      <c r="G260" s="21" t="s">
        <v>262</v>
      </c>
      <c r="H260" s="21" t="s">
        <v>237</v>
      </c>
      <c r="I260" s="21" t="s">
        <v>237</v>
      </c>
      <c r="J260" s="21">
        <v>1</v>
      </c>
      <c r="K260" s="21" t="s">
        <v>237</v>
      </c>
      <c r="L260" s="21" t="s">
        <v>237</v>
      </c>
      <c r="M260" s="21" t="s">
        <v>237</v>
      </c>
      <c r="N260" s="21">
        <v>1</v>
      </c>
      <c r="O260" s="21">
        <v>1</v>
      </c>
      <c r="P260" s="21">
        <v>2</v>
      </c>
      <c r="Q260" s="21">
        <v>3</v>
      </c>
      <c r="R260" s="21">
        <v>5</v>
      </c>
      <c r="S260" s="21">
        <v>7</v>
      </c>
      <c r="T260" s="21">
        <v>19</v>
      </c>
      <c r="U260" s="21">
        <v>23</v>
      </c>
      <c r="V260" s="21">
        <v>40</v>
      </c>
      <c r="W260" s="21">
        <v>41</v>
      </c>
      <c r="X260" s="21">
        <v>69</v>
      </c>
      <c r="Y260" s="21">
        <v>55</v>
      </c>
      <c r="Z260" s="21">
        <v>55</v>
      </c>
      <c r="AA260" s="21">
        <v>57</v>
      </c>
      <c r="AB260" s="21">
        <v>19</v>
      </c>
      <c r="AC260" s="21">
        <v>4</v>
      </c>
      <c r="AD260" s="21">
        <v>2</v>
      </c>
      <c r="AE260" s="21" t="s">
        <v>237</v>
      </c>
    </row>
    <row r="261" spans="1:31" ht="28.5" customHeight="1">
      <c r="A261" s="14"/>
      <c r="B261" s="4" t="s">
        <v>32</v>
      </c>
      <c r="C261" s="13" t="s">
        <v>34</v>
      </c>
      <c r="D261" s="23">
        <f>SUM(J261:AE261)</f>
        <v>367</v>
      </c>
      <c r="E261" s="43" t="s">
        <v>237</v>
      </c>
      <c r="F261" s="21" t="s">
        <v>237</v>
      </c>
      <c r="G261" s="21" t="s">
        <v>237</v>
      </c>
      <c r="H261" s="21" t="s">
        <v>237</v>
      </c>
      <c r="I261" s="21" t="s">
        <v>237</v>
      </c>
      <c r="J261" s="21" t="s">
        <v>237</v>
      </c>
      <c r="K261" s="21" t="s">
        <v>237</v>
      </c>
      <c r="L261" s="21" t="s">
        <v>237</v>
      </c>
      <c r="M261" s="21" t="s">
        <v>237</v>
      </c>
      <c r="N261" s="21" t="s">
        <v>237</v>
      </c>
      <c r="O261" s="21" t="s">
        <v>237</v>
      </c>
      <c r="P261" s="21" t="s">
        <v>237</v>
      </c>
      <c r="Q261" s="21">
        <v>1</v>
      </c>
      <c r="R261" s="21" t="s">
        <v>262</v>
      </c>
      <c r="S261" s="21">
        <v>3</v>
      </c>
      <c r="T261" s="21">
        <v>2</v>
      </c>
      <c r="U261" s="21">
        <v>7</v>
      </c>
      <c r="V261" s="21">
        <v>11</v>
      </c>
      <c r="W261" s="21">
        <v>16</v>
      </c>
      <c r="X261" s="21">
        <v>15</v>
      </c>
      <c r="Y261" s="21">
        <v>42</v>
      </c>
      <c r="Z261" s="21">
        <v>79</v>
      </c>
      <c r="AA261" s="21">
        <v>108</v>
      </c>
      <c r="AB261" s="21">
        <v>53</v>
      </c>
      <c r="AC261" s="21">
        <v>26</v>
      </c>
      <c r="AD261" s="21">
        <v>4</v>
      </c>
      <c r="AE261" s="21" t="s">
        <v>237</v>
      </c>
    </row>
    <row r="262" spans="1:31" ht="15" customHeight="1">
      <c r="A262" s="14"/>
      <c r="B262" s="4"/>
      <c r="C262" s="13"/>
      <c r="D262" s="24"/>
      <c r="E262" s="43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</row>
    <row r="263" spans="1:31" ht="28.5" customHeight="1">
      <c r="A263" s="14" t="s">
        <v>126</v>
      </c>
      <c r="B263" s="4" t="s">
        <v>340</v>
      </c>
      <c r="C263" s="13" t="s">
        <v>3</v>
      </c>
      <c r="D263" s="23">
        <f>SUM(J263:AE263)</f>
        <v>226</v>
      </c>
      <c r="E263" s="43" t="s">
        <v>237</v>
      </c>
      <c r="F263" s="21" t="s">
        <v>237</v>
      </c>
      <c r="G263" s="21" t="s">
        <v>237</v>
      </c>
      <c r="H263" s="21" t="s">
        <v>237</v>
      </c>
      <c r="I263" s="36">
        <f aca="true" t="shared" si="143" ref="I263:R263">SUM(I264:I265)</f>
        <v>0</v>
      </c>
      <c r="J263" s="36">
        <f t="shared" si="143"/>
        <v>0</v>
      </c>
      <c r="K263" s="36">
        <f t="shared" si="143"/>
        <v>0</v>
      </c>
      <c r="L263" s="36">
        <f t="shared" si="143"/>
        <v>1</v>
      </c>
      <c r="M263" s="36">
        <f t="shared" si="143"/>
        <v>0</v>
      </c>
      <c r="N263" s="36">
        <f t="shared" si="143"/>
        <v>0</v>
      </c>
      <c r="O263" s="36">
        <f t="shared" si="143"/>
        <v>0</v>
      </c>
      <c r="P263" s="36">
        <f t="shared" si="143"/>
        <v>0</v>
      </c>
      <c r="Q263" s="36">
        <f t="shared" si="143"/>
        <v>0</v>
      </c>
      <c r="R263" s="36">
        <f t="shared" si="143"/>
        <v>0</v>
      </c>
      <c r="S263" s="21" t="s">
        <v>262</v>
      </c>
      <c r="T263" s="21">
        <f aca="true" t="shared" si="144" ref="T263:AC263">T264+T265</f>
        <v>2</v>
      </c>
      <c r="U263" s="21">
        <f t="shared" si="144"/>
        <v>4</v>
      </c>
      <c r="V263" s="21">
        <f t="shared" si="144"/>
        <v>9</v>
      </c>
      <c r="W263" s="21">
        <f t="shared" si="144"/>
        <v>12</v>
      </c>
      <c r="X263" s="21">
        <f t="shared" si="144"/>
        <v>17</v>
      </c>
      <c r="Y263" s="21">
        <f t="shared" si="144"/>
        <v>30</v>
      </c>
      <c r="Z263" s="21">
        <f t="shared" si="144"/>
        <v>53</v>
      </c>
      <c r="AA263" s="21">
        <f t="shared" si="144"/>
        <v>53</v>
      </c>
      <c r="AB263" s="21">
        <f t="shared" si="144"/>
        <v>35</v>
      </c>
      <c r="AC263" s="21">
        <f t="shared" si="144"/>
        <v>10</v>
      </c>
      <c r="AD263" s="21" t="s">
        <v>394</v>
      </c>
      <c r="AE263" s="21" t="s">
        <v>237</v>
      </c>
    </row>
    <row r="264" spans="1:31" ht="28.5" customHeight="1">
      <c r="A264" s="14"/>
      <c r="B264" s="4" t="s">
        <v>341</v>
      </c>
      <c r="C264" s="13" t="s">
        <v>33</v>
      </c>
      <c r="D264" s="23">
        <f>SUM(J264:AE264)</f>
        <v>77</v>
      </c>
      <c r="E264" s="43" t="s">
        <v>237</v>
      </c>
      <c r="F264" s="21" t="s">
        <v>237</v>
      </c>
      <c r="G264" s="21" t="s">
        <v>237</v>
      </c>
      <c r="H264" s="21" t="s">
        <v>237</v>
      </c>
      <c r="I264" s="21" t="s">
        <v>237</v>
      </c>
      <c r="J264" s="21" t="s">
        <v>237</v>
      </c>
      <c r="K264" s="21" t="s">
        <v>237</v>
      </c>
      <c r="L264" s="21" t="s">
        <v>237</v>
      </c>
      <c r="M264" s="21" t="s">
        <v>262</v>
      </c>
      <c r="N264" s="21" t="s">
        <v>272</v>
      </c>
      <c r="O264" s="21" t="s">
        <v>272</v>
      </c>
      <c r="P264" s="21" t="s">
        <v>262</v>
      </c>
      <c r="Q264" s="21" t="s">
        <v>262</v>
      </c>
      <c r="R264" s="21" t="s">
        <v>262</v>
      </c>
      <c r="S264" s="21" t="s">
        <v>262</v>
      </c>
      <c r="T264" s="21">
        <v>1</v>
      </c>
      <c r="U264" s="21">
        <v>2</v>
      </c>
      <c r="V264" s="21">
        <v>7</v>
      </c>
      <c r="W264" s="21">
        <v>6</v>
      </c>
      <c r="X264" s="21">
        <v>11</v>
      </c>
      <c r="Y264" s="21">
        <v>14</v>
      </c>
      <c r="Z264" s="21">
        <v>16</v>
      </c>
      <c r="AA264" s="21">
        <v>12</v>
      </c>
      <c r="AB264" s="21">
        <v>6</v>
      </c>
      <c r="AC264" s="21">
        <v>2</v>
      </c>
      <c r="AD264" s="21" t="s">
        <v>394</v>
      </c>
      <c r="AE264" s="21" t="s">
        <v>237</v>
      </c>
    </row>
    <row r="265" spans="1:31" ht="28.5" customHeight="1">
      <c r="A265" s="14"/>
      <c r="B265" s="4" t="s">
        <v>32</v>
      </c>
      <c r="C265" s="13" t="s">
        <v>34</v>
      </c>
      <c r="D265" s="23">
        <f>SUM(J265:AE265)</f>
        <v>149</v>
      </c>
      <c r="E265" s="43" t="s">
        <v>237</v>
      </c>
      <c r="F265" s="21" t="s">
        <v>237</v>
      </c>
      <c r="G265" s="21" t="s">
        <v>237</v>
      </c>
      <c r="H265" s="21" t="s">
        <v>237</v>
      </c>
      <c r="I265" s="21" t="s">
        <v>237</v>
      </c>
      <c r="J265" s="21" t="s">
        <v>237</v>
      </c>
      <c r="K265" s="21" t="s">
        <v>237</v>
      </c>
      <c r="L265" s="21">
        <v>1</v>
      </c>
      <c r="M265" s="21" t="s">
        <v>237</v>
      </c>
      <c r="N265" s="21" t="s">
        <v>237</v>
      </c>
      <c r="O265" s="21" t="s">
        <v>237</v>
      </c>
      <c r="P265" s="21" t="s">
        <v>274</v>
      </c>
      <c r="Q265" s="21" t="s">
        <v>272</v>
      </c>
      <c r="R265" s="21" t="s">
        <v>237</v>
      </c>
      <c r="S265" s="21" t="s">
        <v>237</v>
      </c>
      <c r="T265" s="21">
        <v>1</v>
      </c>
      <c r="U265" s="21">
        <v>2</v>
      </c>
      <c r="V265" s="21">
        <v>2</v>
      </c>
      <c r="W265" s="21">
        <v>6</v>
      </c>
      <c r="X265" s="21">
        <v>6</v>
      </c>
      <c r="Y265" s="21">
        <v>16</v>
      </c>
      <c r="Z265" s="21">
        <v>37</v>
      </c>
      <c r="AA265" s="21">
        <v>41</v>
      </c>
      <c r="AB265" s="21">
        <v>29</v>
      </c>
      <c r="AC265" s="21">
        <v>8</v>
      </c>
      <c r="AD265" s="21" t="s">
        <v>237</v>
      </c>
      <c r="AE265" s="21" t="s">
        <v>237</v>
      </c>
    </row>
    <row r="266" spans="1:31" ht="15" customHeight="1">
      <c r="A266" s="14"/>
      <c r="B266" s="4"/>
      <c r="C266" s="13"/>
      <c r="D266" s="23"/>
      <c r="E266" s="43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</row>
    <row r="267" spans="1:31" ht="28.5" customHeight="1">
      <c r="A267" s="14" t="s">
        <v>127</v>
      </c>
      <c r="B267" s="4" t="s">
        <v>342</v>
      </c>
      <c r="C267" s="13" t="s">
        <v>3</v>
      </c>
      <c r="D267" s="23">
        <f>SUM(J267:AE267)</f>
        <v>129</v>
      </c>
      <c r="E267" s="43">
        <f aca="true" t="shared" si="145" ref="E267:S267">SUM(E268:E269)</f>
        <v>1</v>
      </c>
      <c r="F267" s="36">
        <f t="shared" si="145"/>
        <v>0</v>
      </c>
      <c r="G267" s="36">
        <f t="shared" si="145"/>
        <v>0</v>
      </c>
      <c r="H267" s="36">
        <f t="shared" si="145"/>
        <v>0</v>
      </c>
      <c r="I267" s="36">
        <f t="shared" si="145"/>
        <v>0</v>
      </c>
      <c r="J267" s="36">
        <f t="shared" si="145"/>
        <v>1</v>
      </c>
      <c r="K267" s="36">
        <f t="shared" si="145"/>
        <v>0</v>
      </c>
      <c r="L267" s="36">
        <f t="shared" si="145"/>
        <v>0</v>
      </c>
      <c r="M267" s="36">
        <f t="shared" si="145"/>
        <v>0</v>
      </c>
      <c r="N267" s="36">
        <f t="shared" si="145"/>
        <v>1</v>
      </c>
      <c r="O267" s="36">
        <f t="shared" si="145"/>
        <v>3</v>
      </c>
      <c r="P267" s="36">
        <f t="shared" si="145"/>
        <v>1</v>
      </c>
      <c r="Q267" s="36">
        <f t="shared" si="145"/>
        <v>2</v>
      </c>
      <c r="R267" s="36">
        <f t="shared" si="145"/>
        <v>3</v>
      </c>
      <c r="S267" s="36">
        <f t="shared" si="145"/>
        <v>4</v>
      </c>
      <c r="T267" s="21">
        <f aca="true" t="shared" si="146" ref="T267:AB267">T268+T269</f>
        <v>8</v>
      </c>
      <c r="U267" s="21">
        <f t="shared" si="146"/>
        <v>4</v>
      </c>
      <c r="V267" s="21">
        <f t="shared" si="146"/>
        <v>18</v>
      </c>
      <c r="W267" s="21">
        <f t="shared" si="146"/>
        <v>27</v>
      </c>
      <c r="X267" s="21">
        <f t="shared" si="146"/>
        <v>23</v>
      </c>
      <c r="Y267" s="21">
        <f t="shared" si="146"/>
        <v>15</v>
      </c>
      <c r="Z267" s="21">
        <f t="shared" si="146"/>
        <v>6</v>
      </c>
      <c r="AA267" s="21">
        <f t="shared" si="146"/>
        <v>7</v>
      </c>
      <c r="AB267" s="21">
        <f t="shared" si="146"/>
        <v>5</v>
      </c>
      <c r="AC267" s="21">
        <v>1</v>
      </c>
      <c r="AD267" s="21" t="s">
        <v>237</v>
      </c>
      <c r="AE267" s="21" t="s">
        <v>237</v>
      </c>
    </row>
    <row r="268" spans="1:31" ht="28.5" customHeight="1">
      <c r="A268" s="14"/>
      <c r="B268" s="4" t="s">
        <v>32</v>
      </c>
      <c r="C268" s="13" t="s">
        <v>33</v>
      </c>
      <c r="D268" s="23">
        <f>SUM(J268:AE268)</f>
        <v>84</v>
      </c>
      <c r="E268" s="43">
        <v>1</v>
      </c>
      <c r="F268" s="21" t="s">
        <v>262</v>
      </c>
      <c r="G268" s="21" t="s">
        <v>273</v>
      </c>
      <c r="H268" s="21" t="s">
        <v>273</v>
      </c>
      <c r="I268" s="21" t="s">
        <v>273</v>
      </c>
      <c r="J268" s="21">
        <v>1</v>
      </c>
      <c r="K268" s="21" t="s">
        <v>273</v>
      </c>
      <c r="L268" s="21" t="s">
        <v>273</v>
      </c>
      <c r="M268" s="21" t="s">
        <v>273</v>
      </c>
      <c r="N268" s="21">
        <v>1</v>
      </c>
      <c r="O268" s="21">
        <v>1</v>
      </c>
      <c r="P268" s="21">
        <v>1</v>
      </c>
      <c r="Q268" s="21">
        <v>2</v>
      </c>
      <c r="R268" s="21">
        <v>2</v>
      </c>
      <c r="S268" s="21">
        <v>3</v>
      </c>
      <c r="T268" s="21">
        <v>5</v>
      </c>
      <c r="U268" s="21">
        <v>4</v>
      </c>
      <c r="V268" s="21">
        <v>14</v>
      </c>
      <c r="W268" s="21">
        <v>16</v>
      </c>
      <c r="X268" s="21">
        <v>16</v>
      </c>
      <c r="Y268" s="21">
        <v>9</v>
      </c>
      <c r="Z268" s="21">
        <v>5</v>
      </c>
      <c r="AA268" s="21">
        <v>3</v>
      </c>
      <c r="AB268" s="21">
        <v>1</v>
      </c>
      <c r="AC268" s="21" t="s">
        <v>273</v>
      </c>
      <c r="AD268" s="21" t="s">
        <v>273</v>
      </c>
      <c r="AE268" s="21" t="s">
        <v>273</v>
      </c>
    </row>
    <row r="269" spans="1:31" ht="28.5" customHeight="1">
      <c r="A269" s="14"/>
      <c r="B269" s="4" t="s">
        <v>32</v>
      </c>
      <c r="C269" s="13" t="s">
        <v>34</v>
      </c>
      <c r="D269" s="23">
        <f>SUM(J269:AE269)</f>
        <v>45</v>
      </c>
      <c r="E269" s="43" t="s">
        <v>262</v>
      </c>
      <c r="F269" s="21" t="s">
        <v>273</v>
      </c>
      <c r="G269" s="21" t="s">
        <v>237</v>
      </c>
      <c r="H269" s="21" t="s">
        <v>237</v>
      </c>
      <c r="I269" s="21" t="s">
        <v>237</v>
      </c>
      <c r="J269" s="21" t="s">
        <v>262</v>
      </c>
      <c r="K269" s="21" t="s">
        <v>237</v>
      </c>
      <c r="L269" s="21" t="s">
        <v>237</v>
      </c>
      <c r="M269" s="21" t="s">
        <v>262</v>
      </c>
      <c r="N269" s="21" t="s">
        <v>237</v>
      </c>
      <c r="O269" s="21">
        <v>2</v>
      </c>
      <c r="P269" s="21" t="s">
        <v>237</v>
      </c>
      <c r="Q269" s="21" t="s">
        <v>273</v>
      </c>
      <c r="R269" s="21">
        <v>1</v>
      </c>
      <c r="S269" s="21">
        <v>1</v>
      </c>
      <c r="T269" s="21">
        <v>3</v>
      </c>
      <c r="U269" s="21" t="s">
        <v>394</v>
      </c>
      <c r="V269" s="21">
        <v>4</v>
      </c>
      <c r="W269" s="21">
        <v>11</v>
      </c>
      <c r="X269" s="21">
        <v>7</v>
      </c>
      <c r="Y269" s="21">
        <v>6</v>
      </c>
      <c r="Z269" s="21">
        <v>1</v>
      </c>
      <c r="AA269" s="21">
        <v>4</v>
      </c>
      <c r="AB269" s="21">
        <v>4</v>
      </c>
      <c r="AC269" s="21">
        <v>1</v>
      </c>
      <c r="AD269" s="21" t="s">
        <v>237</v>
      </c>
      <c r="AE269" s="21" t="s">
        <v>237</v>
      </c>
    </row>
    <row r="270" spans="1:31" ht="15" customHeight="1">
      <c r="A270" s="14"/>
      <c r="B270" s="4"/>
      <c r="C270" s="13"/>
      <c r="D270" s="24"/>
      <c r="E270" s="43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</row>
    <row r="271" spans="1:31" ht="28.5" customHeight="1">
      <c r="A271" s="14" t="s">
        <v>128</v>
      </c>
      <c r="B271" s="4" t="s">
        <v>343</v>
      </c>
      <c r="C271" s="13" t="s">
        <v>3</v>
      </c>
      <c r="D271" s="23">
        <f>SUM(J271:AE271)</f>
        <v>600</v>
      </c>
      <c r="E271" s="36">
        <f aca="true" t="shared" si="147" ref="E271:M271">SUM(E272:E273)</f>
        <v>2</v>
      </c>
      <c r="F271" s="36">
        <f t="shared" si="147"/>
        <v>1</v>
      </c>
      <c r="G271" s="36">
        <f t="shared" si="147"/>
        <v>1</v>
      </c>
      <c r="H271" s="36">
        <f t="shared" si="147"/>
        <v>1</v>
      </c>
      <c r="I271" s="36">
        <f t="shared" si="147"/>
        <v>0</v>
      </c>
      <c r="J271" s="36">
        <f t="shared" si="147"/>
        <v>5</v>
      </c>
      <c r="K271" s="36">
        <f t="shared" si="147"/>
        <v>0</v>
      </c>
      <c r="L271" s="36">
        <f t="shared" si="147"/>
        <v>3</v>
      </c>
      <c r="M271" s="36">
        <f t="shared" si="147"/>
        <v>4</v>
      </c>
      <c r="N271" s="21">
        <f aca="true" t="shared" si="148" ref="N271:AD271">N272+N273</f>
        <v>1</v>
      </c>
      <c r="O271" s="21">
        <f t="shared" si="148"/>
        <v>9</v>
      </c>
      <c r="P271" s="21">
        <f t="shared" si="148"/>
        <v>7</v>
      </c>
      <c r="Q271" s="21">
        <f t="shared" si="148"/>
        <v>7</v>
      </c>
      <c r="R271" s="21">
        <f t="shared" si="148"/>
        <v>9</v>
      </c>
      <c r="S271" s="21">
        <f t="shared" si="148"/>
        <v>11</v>
      </c>
      <c r="T271" s="21">
        <f t="shared" si="148"/>
        <v>22</v>
      </c>
      <c r="U271" s="21">
        <f t="shared" si="148"/>
        <v>26</v>
      </c>
      <c r="V271" s="21">
        <f t="shared" si="148"/>
        <v>31</v>
      </c>
      <c r="W271" s="21">
        <f t="shared" si="148"/>
        <v>46</v>
      </c>
      <c r="X271" s="21">
        <f t="shared" si="148"/>
        <v>52</v>
      </c>
      <c r="Y271" s="21">
        <f t="shared" si="148"/>
        <v>94</v>
      </c>
      <c r="Z271" s="21">
        <f t="shared" si="148"/>
        <v>95</v>
      </c>
      <c r="AA271" s="21">
        <f t="shared" si="148"/>
        <v>108</v>
      </c>
      <c r="AB271" s="21">
        <f t="shared" si="148"/>
        <v>48</v>
      </c>
      <c r="AC271" s="21">
        <f t="shared" si="148"/>
        <v>21</v>
      </c>
      <c r="AD271" s="21">
        <f t="shared" si="148"/>
        <v>1</v>
      </c>
      <c r="AE271" s="21" t="s">
        <v>237</v>
      </c>
    </row>
    <row r="272" spans="1:31" ht="28.5" customHeight="1">
      <c r="A272" s="14"/>
      <c r="B272" s="4" t="s">
        <v>344</v>
      </c>
      <c r="C272" s="13" t="s">
        <v>33</v>
      </c>
      <c r="D272" s="23">
        <f>SUM(J272:AE272)</f>
        <v>320</v>
      </c>
      <c r="E272" s="43">
        <v>1</v>
      </c>
      <c r="F272" s="21" t="s">
        <v>237</v>
      </c>
      <c r="G272" s="21">
        <v>1</v>
      </c>
      <c r="H272" s="21">
        <v>1</v>
      </c>
      <c r="I272" s="21" t="s">
        <v>237</v>
      </c>
      <c r="J272" s="21">
        <v>3</v>
      </c>
      <c r="K272" s="21" t="s">
        <v>262</v>
      </c>
      <c r="L272" s="21">
        <v>1</v>
      </c>
      <c r="M272" s="21">
        <v>4</v>
      </c>
      <c r="N272" s="21">
        <v>1</v>
      </c>
      <c r="O272" s="21">
        <v>5</v>
      </c>
      <c r="P272" s="21">
        <v>4</v>
      </c>
      <c r="Q272" s="21">
        <v>6</v>
      </c>
      <c r="R272" s="21">
        <v>5</v>
      </c>
      <c r="S272" s="21">
        <v>10</v>
      </c>
      <c r="T272" s="21">
        <v>18</v>
      </c>
      <c r="U272" s="21">
        <v>20</v>
      </c>
      <c r="V272" s="21">
        <v>25</v>
      </c>
      <c r="W272" s="21">
        <v>33</v>
      </c>
      <c r="X272" s="21">
        <v>38</v>
      </c>
      <c r="Y272" s="21">
        <v>50</v>
      </c>
      <c r="Z272" s="21">
        <v>37</v>
      </c>
      <c r="AA272" s="21">
        <v>40</v>
      </c>
      <c r="AB272" s="21">
        <v>15</v>
      </c>
      <c r="AC272" s="21">
        <v>5</v>
      </c>
      <c r="AD272" s="21" t="s">
        <v>237</v>
      </c>
      <c r="AE272" s="21" t="s">
        <v>237</v>
      </c>
    </row>
    <row r="273" spans="1:31" ht="28.5" customHeight="1">
      <c r="A273" s="14"/>
      <c r="B273" s="4" t="s">
        <v>32</v>
      </c>
      <c r="C273" s="13" t="s">
        <v>34</v>
      </c>
      <c r="D273" s="23">
        <f>SUM(J273:AE273)</f>
        <v>280</v>
      </c>
      <c r="E273" s="43">
        <v>1</v>
      </c>
      <c r="F273" s="21">
        <v>1</v>
      </c>
      <c r="G273" s="21" t="s">
        <v>237</v>
      </c>
      <c r="H273" s="21" t="s">
        <v>237</v>
      </c>
      <c r="I273" s="21" t="s">
        <v>237</v>
      </c>
      <c r="J273" s="21">
        <v>2</v>
      </c>
      <c r="K273" s="21" t="s">
        <v>273</v>
      </c>
      <c r="L273" s="21">
        <v>2</v>
      </c>
      <c r="M273" s="21" t="s">
        <v>273</v>
      </c>
      <c r="N273" s="21" t="s">
        <v>262</v>
      </c>
      <c r="O273" s="21">
        <v>4</v>
      </c>
      <c r="P273" s="21">
        <v>3</v>
      </c>
      <c r="Q273" s="21">
        <v>1</v>
      </c>
      <c r="R273" s="21">
        <v>4</v>
      </c>
      <c r="S273" s="21">
        <v>1</v>
      </c>
      <c r="T273" s="21">
        <v>4</v>
      </c>
      <c r="U273" s="21">
        <v>6</v>
      </c>
      <c r="V273" s="21">
        <v>6</v>
      </c>
      <c r="W273" s="21">
        <v>13</v>
      </c>
      <c r="X273" s="21">
        <v>14</v>
      </c>
      <c r="Y273" s="21">
        <v>44</v>
      </c>
      <c r="Z273" s="21">
        <v>58</v>
      </c>
      <c r="AA273" s="21">
        <v>68</v>
      </c>
      <c r="AB273" s="21">
        <v>33</v>
      </c>
      <c r="AC273" s="21">
        <v>16</v>
      </c>
      <c r="AD273" s="21">
        <v>1</v>
      </c>
      <c r="AE273" s="21" t="s">
        <v>237</v>
      </c>
    </row>
    <row r="274" spans="1:31" ht="15" customHeight="1">
      <c r="A274" s="14"/>
      <c r="B274" s="4"/>
      <c r="C274" s="13"/>
      <c r="D274" s="23"/>
      <c r="E274" s="43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</row>
    <row r="275" spans="1:31" ht="28.5" customHeight="1">
      <c r="A275" s="14" t="s">
        <v>129</v>
      </c>
      <c r="B275" s="4" t="s">
        <v>345</v>
      </c>
      <c r="C275" s="13" t="s">
        <v>3</v>
      </c>
      <c r="D275" s="23">
        <f>SUM(J275:AE275)</f>
        <v>2379</v>
      </c>
      <c r="E275" s="36">
        <f aca="true" t="shared" si="149" ref="E275:Q275">SUM(E276:E277)</f>
        <v>1</v>
      </c>
      <c r="F275" s="36">
        <f t="shared" si="149"/>
        <v>0</v>
      </c>
      <c r="G275" s="36">
        <f t="shared" si="149"/>
        <v>1</v>
      </c>
      <c r="H275" s="36">
        <f t="shared" si="149"/>
        <v>1</v>
      </c>
      <c r="I275" s="36">
        <f t="shared" si="149"/>
        <v>0</v>
      </c>
      <c r="J275" s="36">
        <f t="shared" si="149"/>
        <v>3</v>
      </c>
      <c r="K275" s="36">
        <f t="shared" si="149"/>
        <v>0</v>
      </c>
      <c r="L275" s="36">
        <f t="shared" si="149"/>
        <v>1</v>
      </c>
      <c r="M275" s="36">
        <f t="shared" si="149"/>
        <v>1</v>
      </c>
      <c r="N275" s="36">
        <f t="shared" si="149"/>
        <v>6</v>
      </c>
      <c r="O275" s="36">
        <f t="shared" si="149"/>
        <v>9</v>
      </c>
      <c r="P275" s="36">
        <f t="shared" si="149"/>
        <v>16</v>
      </c>
      <c r="Q275" s="36">
        <f t="shared" si="149"/>
        <v>18</v>
      </c>
      <c r="R275" s="21">
        <f aca="true" t="shared" si="150" ref="R275:AD275">R276+R277</f>
        <v>27</v>
      </c>
      <c r="S275" s="21">
        <f t="shared" si="150"/>
        <v>45</v>
      </c>
      <c r="T275" s="21">
        <f t="shared" si="150"/>
        <v>75</v>
      </c>
      <c r="U275" s="21">
        <f t="shared" si="150"/>
        <v>99</v>
      </c>
      <c r="V275" s="21">
        <f t="shared" si="150"/>
        <v>101</v>
      </c>
      <c r="W275" s="21">
        <f t="shared" si="150"/>
        <v>154</v>
      </c>
      <c r="X275" s="21">
        <f t="shared" si="150"/>
        <v>219</v>
      </c>
      <c r="Y275" s="21">
        <f t="shared" si="150"/>
        <v>260</v>
      </c>
      <c r="Z275" s="21">
        <f t="shared" si="150"/>
        <v>388</v>
      </c>
      <c r="AA275" s="21">
        <f t="shared" si="150"/>
        <v>470</v>
      </c>
      <c r="AB275" s="21">
        <f t="shared" si="150"/>
        <v>338</v>
      </c>
      <c r="AC275" s="21">
        <f t="shared" si="150"/>
        <v>134</v>
      </c>
      <c r="AD275" s="21">
        <f t="shared" si="150"/>
        <v>15</v>
      </c>
      <c r="AE275" s="21" t="s">
        <v>394</v>
      </c>
    </row>
    <row r="276" spans="1:31" ht="28.5" customHeight="1">
      <c r="A276" s="14"/>
      <c r="B276" s="4" t="s">
        <v>32</v>
      </c>
      <c r="C276" s="13" t="s">
        <v>33</v>
      </c>
      <c r="D276" s="23">
        <f>SUM(J276:AE276)</f>
        <v>1124</v>
      </c>
      <c r="E276" s="43" t="s">
        <v>237</v>
      </c>
      <c r="F276" s="21" t="s">
        <v>262</v>
      </c>
      <c r="G276" s="21">
        <v>1</v>
      </c>
      <c r="H276" s="21">
        <v>1</v>
      </c>
      <c r="I276" s="21" t="s">
        <v>273</v>
      </c>
      <c r="J276" s="21">
        <v>2</v>
      </c>
      <c r="K276" s="21" t="s">
        <v>273</v>
      </c>
      <c r="L276" s="21" t="s">
        <v>273</v>
      </c>
      <c r="M276" s="21">
        <v>1</v>
      </c>
      <c r="N276" s="21">
        <v>6</v>
      </c>
      <c r="O276" s="21">
        <v>7</v>
      </c>
      <c r="P276" s="21">
        <v>11</v>
      </c>
      <c r="Q276" s="21">
        <v>14</v>
      </c>
      <c r="R276" s="21">
        <v>21</v>
      </c>
      <c r="S276" s="21">
        <v>33</v>
      </c>
      <c r="T276" s="21">
        <v>62</v>
      </c>
      <c r="U276" s="21">
        <v>81</v>
      </c>
      <c r="V276" s="21">
        <v>76</v>
      </c>
      <c r="W276" s="21">
        <v>101</v>
      </c>
      <c r="X276" s="21">
        <v>135</v>
      </c>
      <c r="Y276" s="21">
        <v>122</v>
      </c>
      <c r="Z276" s="21">
        <v>158</v>
      </c>
      <c r="AA276" s="21">
        <v>176</v>
      </c>
      <c r="AB276" s="21">
        <v>87</v>
      </c>
      <c r="AC276" s="21">
        <v>28</v>
      </c>
      <c r="AD276" s="21">
        <v>3</v>
      </c>
      <c r="AE276" s="21" t="s">
        <v>394</v>
      </c>
    </row>
    <row r="277" spans="1:31" ht="28.5" customHeight="1" thickBot="1">
      <c r="A277" s="15"/>
      <c r="B277" s="15" t="s">
        <v>32</v>
      </c>
      <c r="C277" s="16" t="s">
        <v>34</v>
      </c>
      <c r="D277" s="25">
        <f>SUM(J277:AE277)</f>
        <v>1255</v>
      </c>
      <c r="E277" s="50">
        <v>1</v>
      </c>
      <c r="F277" s="22" t="s">
        <v>237</v>
      </c>
      <c r="G277" s="22" t="s">
        <v>237</v>
      </c>
      <c r="H277" s="22" t="s">
        <v>237</v>
      </c>
      <c r="I277" s="22" t="s">
        <v>237</v>
      </c>
      <c r="J277" s="22">
        <v>1</v>
      </c>
      <c r="K277" s="22" t="s">
        <v>237</v>
      </c>
      <c r="L277" s="22">
        <v>1</v>
      </c>
      <c r="M277" s="22" t="s">
        <v>262</v>
      </c>
      <c r="N277" s="22" t="s">
        <v>262</v>
      </c>
      <c r="O277" s="22">
        <v>2</v>
      </c>
      <c r="P277" s="22">
        <v>5</v>
      </c>
      <c r="Q277" s="22">
        <v>4</v>
      </c>
      <c r="R277" s="22">
        <v>6</v>
      </c>
      <c r="S277" s="22">
        <v>12</v>
      </c>
      <c r="T277" s="22">
        <v>13</v>
      </c>
      <c r="U277" s="22">
        <v>18</v>
      </c>
      <c r="V277" s="22">
        <v>25</v>
      </c>
      <c r="W277" s="22">
        <v>53</v>
      </c>
      <c r="X277" s="22">
        <v>84</v>
      </c>
      <c r="Y277" s="22">
        <v>138</v>
      </c>
      <c r="Z277" s="22">
        <v>230</v>
      </c>
      <c r="AA277" s="22">
        <v>294</v>
      </c>
      <c r="AB277" s="22">
        <v>251</v>
      </c>
      <c r="AC277" s="22">
        <v>106</v>
      </c>
      <c r="AD277" s="22">
        <v>12</v>
      </c>
      <c r="AE277" s="22" t="s">
        <v>237</v>
      </c>
    </row>
    <row r="278" spans="1:31" ht="24.75" thickBot="1">
      <c r="A278" s="4" t="s">
        <v>243</v>
      </c>
      <c r="B278" s="4"/>
      <c r="C278" s="17" t="s">
        <v>0</v>
      </c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 t="s">
        <v>397</v>
      </c>
      <c r="AE278" s="4"/>
    </row>
    <row r="279" spans="1:31" ht="53.25" customHeight="1">
      <c r="A279" s="5"/>
      <c r="B279" s="6" t="s">
        <v>1</v>
      </c>
      <c r="C279" s="7" t="s">
        <v>2</v>
      </c>
      <c r="D279" s="8" t="s">
        <v>3</v>
      </c>
      <c r="E279" s="8" t="s">
        <v>4</v>
      </c>
      <c r="F279" s="8" t="s">
        <v>5</v>
      </c>
      <c r="G279" s="8" t="s">
        <v>6</v>
      </c>
      <c r="H279" s="8" t="s">
        <v>7</v>
      </c>
      <c r="I279" s="8" t="s">
        <v>8</v>
      </c>
      <c r="J279" s="9" t="s">
        <v>9</v>
      </c>
      <c r="K279" s="9" t="s">
        <v>10</v>
      </c>
      <c r="L279" s="9" t="s">
        <v>11</v>
      </c>
      <c r="M279" s="9" t="s">
        <v>12</v>
      </c>
      <c r="N279" s="9" t="s">
        <v>13</v>
      </c>
      <c r="O279" s="9" t="s">
        <v>14</v>
      </c>
      <c r="P279" s="9" t="s">
        <v>15</v>
      </c>
      <c r="Q279" s="9" t="s">
        <v>16</v>
      </c>
      <c r="R279" s="9" t="s">
        <v>17</v>
      </c>
      <c r="S279" s="9" t="s">
        <v>18</v>
      </c>
      <c r="T279" s="9" t="s">
        <v>19</v>
      </c>
      <c r="U279" s="9" t="s">
        <v>20</v>
      </c>
      <c r="V279" s="9" t="s">
        <v>21</v>
      </c>
      <c r="W279" s="9" t="s">
        <v>22</v>
      </c>
      <c r="X279" s="9" t="s">
        <v>23</v>
      </c>
      <c r="Y279" s="9" t="s">
        <v>24</v>
      </c>
      <c r="Z279" s="9" t="s">
        <v>25</v>
      </c>
      <c r="AA279" s="9" t="s">
        <v>26</v>
      </c>
      <c r="AB279" s="9" t="s">
        <v>27</v>
      </c>
      <c r="AC279" s="9" t="s">
        <v>28</v>
      </c>
      <c r="AD279" s="10" t="s">
        <v>29</v>
      </c>
      <c r="AE279" s="9" t="s">
        <v>30</v>
      </c>
    </row>
    <row r="280" spans="1:31" ht="28.5" customHeight="1">
      <c r="A280" s="4" t="s">
        <v>130</v>
      </c>
      <c r="B280" s="11" t="s">
        <v>346</v>
      </c>
      <c r="C280" s="12" t="s">
        <v>3</v>
      </c>
      <c r="D280" s="23">
        <f>SUM(J280:AE280)</f>
        <v>114</v>
      </c>
      <c r="E280" s="51">
        <f>SUM(E281:E282)</f>
        <v>4</v>
      </c>
      <c r="F280" s="36">
        <f>SUM(F281:F282)</f>
        <v>1</v>
      </c>
      <c r="G280" s="36">
        <f aca="true" t="shared" si="151" ref="G280:N280">SUM(G281:G282)</f>
        <v>0</v>
      </c>
      <c r="H280" s="36">
        <f t="shared" si="151"/>
        <v>0</v>
      </c>
      <c r="I280" s="36">
        <f t="shared" si="151"/>
        <v>0</v>
      </c>
      <c r="J280" s="36">
        <f t="shared" si="151"/>
        <v>5</v>
      </c>
      <c r="K280" s="36">
        <f t="shared" si="151"/>
        <v>0</v>
      </c>
      <c r="L280" s="36">
        <f t="shared" si="151"/>
        <v>1</v>
      </c>
      <c r="M280" s="36">
        <f t="shared" si="151"/>
        <v>2</v>
      </c>
      <c r="N280" s="36">
        <f t="shared" si="151"/>
        <v>1</v>
      </c>
      <c r="O280" s="36">
        <f aca="true" t="shared" si="152" ref="O280:AD280">SUM(O281:O282)</f>
        <v>1</v>
      </c>
      <c r="P280" s="36">
        <f t="shared" si="152"/>
        <v>0</v>
      </c>
      <c r="Q280" s="36">
        <f t="shared" si="152"/>
        <v>3</v>
      </c>
      <c r="R280" s="36">
        <f t="shared" si="152"/>
        <v>1</v>
      </c>
      <c r="S280" s="36">
        <f t="shared" si="152"/>
        <v>7</v>
      </c>
      <c r="T280" s="36">
        <f t="shared" si="152"/>
        <v>6</v>
      </c>
      <c r="U280" s="36">
        <f t="shared" si="152"/>
        <v>8</v>
      </c>
      <c r="V280" s="36">
        <f t="shared" si="152"/>
        <v>7</v>
      </c>
      <c r="W280" s="36">
        <f t="shared" si="152"/>
        <v>13</v>
      </c>
      <c r="X280" s="36">
        <f t="shared" si="152"/>
        <v>13</v>
      </c>
      <c r="Y280" s="36">
        <f t="shared" si="152"/>
        <v>13</v>
      </c>
      <c r="Z280" s="36">
        <f t="shared" si="152"/>
        <v>12</v>
      </c>
      <c r="AA280" s="36">
        <f t="shared" si="152"/>
        <v>14</v>
      </c>
      <c r="AB280" s="36">
        <f t="shared" si="152"/>
        <v>5</v>
      </c>
      <c r="AC280" s="36">
        <f t="shared" si="152"/>
        <v>2</v>
      </c>
      <c r="AD280" s="36">
        <f t="shared" si="152"/>
        <v>0</v>
      </c>
      <c r="AE280" s="28" t="s">
        <v>237</v>
      </c>
    </row>
    <row r="281" spans="1:31" ht="28.5" customHeight="1">
      <c r="A281" s="4" t="s">
        <v>0</v>
      </c>
      <c r="B281" s="4"/>
      <c r="C281" s="13" t="s">
        <v>33</v>
      </c>
      <c r="D281" s="23">
        <f aca="true" t="shared" si="153" ref="D281:D286">SUM(J281:AE281)</f>
        <v>50</v>
      </c>
      <c r="E281" s="43">
        <v>2</v>
      </c>
      <c r="F281" s="21" t="s">
        <v>237</v>
      </c>
      <c r="G281" s="21" t="s">
        <v>237</v>
      </c>
      <c r="H281" s="21" t="s">
        <v>262</v>
      </c>
      <c r="I281" s="21" t="s">
        <v>237</v>
      </c>
      <c r="J281" s="21">
        <v>2</v>
      </c>
      <c r="K281" s="21" t="s">
        <v>273</v>
      </c>
      <c r="L281" s="21">
        <v>1</v>
      </c>
      <c r="M281" s="21">
        <v>1</v>
      </c>
      <c r="N281" s="21">
        <v>1</v>
      </c>
      <c r="O281" s="21">
        <v>1</v>
      </c>
      <c r="P281" s="21" t="s">
        <v>273</v>
      </c>
      <c r="Q281" s="21">
        <v>3</v>
      </c>
      <c r="R281" s="21" t="s">
        <v>262</v>
      </c>
      <c r="S281" s="21">
        <v>4</v>
      </c>
      <c r="T281" s="21">
        <v>4</v>
      </c>
      <c r="U281" s="21">
        <v>5</v>
      </c>
      <c r="V281" s="21">
        <v>5</v>
      </c>
      <c r="W281" s="21">
        <v>6</v>
      </c>
      <c r="X281" s="21">
        <v>7</v>
      </c>
      <c r="Y281" s="21">
        <v>5</v>
      </c>
      <c r="Z281" s="21">
        <v>2</v>
      </c>
      <c r="AA281" s="21">
        <v>2</v>
      </c>
      <c r="AB281" s="21">
        <v>1</v>
      </c>
      <c r="AC281" s="21" t="s">
        <v>262</v>
      </c>
      <c r="AD281" s="21" t="s">
        <v>237</v>
      </c>
      <c r="AE281" s="21" t="s">
        <v>237</v>
      </c>
    </row>
    <row r="282" spans="1:31" ht="28.5" customHeight="1">
      <c r="A282" s="4" t="s">
        <v>0</v>
      </c>
      <c r="B282" s="4"/>
      <c r="C282" s="13" t="s">
        <v>34</v>
      </c>
      <c r="D282" s="23">
        <f t="shared" si="153"/>
        <v>64</v>
      </c>
      <c r="E282" s="43">
        <v>2</v>
      </c>
      <c r="F282" s="21">
        <v>1</v>
      </c>
      <c r="G282" s="21" t="s">
        <v>237</v>
      </c>
      <c r="H282" s="21" t="s">
        <v>237</v>
      </c>
      <c r="I282" s="21" t="s">
        <v>237</v>
      </c>
      <c r="J282" s="21">
        <v>3</v>
      </c>
      <c r="K282" s="21" t="s">
        <v>262</v>
      </c>
      <c r="L282" s="21" t="s">
        <v>262</v>
      </c>
      <c r="M282" s="21">
        <v>1</v>
      </c>
      <c r="N282" s="21" t="s">
        <v>273</v>
      </c>
      <c r="O282" s="21" t="s">
        <v>262</v>
      </c>
      <c r="P282" s="21" t="s">
        <v>262</v>
      </c>
      <c r="Q282" s="21" t="s">
        <v>273</v>
      </c>
      <c r="R282" s="21">
        <v>1</v>
      </c>
      <c r="S282" s="21">
        <v>3</v>
      </c>
      <c r="T282" s="21">
        <v>2</v>
      </c>
      <c r="U282" s="21">
        <v>3</v>
      </c>
      <c r="V282" s="21">
        <v>2</v>
      </c>
      <c r="W282" s="21">
        <v>7</v>
      </c>
      <c r="X282" s="21">
        <v>6</v>
      </c>
      <c r="Y282" s="21">
        <v>8</v>
      </c>
      <c r="Z282" s="21">
        <v>10</v>
      </c>
      <c r="AA282" s="21">
        <v>12</v>
      </c>
      <c r="AB282" s="21">
        <v>4</v>
      </c>
      <c r="AC282" s="21">
        <v>2</v>
      </c>
      <c r="AD282" s="21" t="s">
        <v>273</v>
      </c>
      <c r="AE282" s="21" t="s">
        <v>273</v>
      </c>
    </row>
    <row r="283" spans="1:31" ht="15" customHeight="1">
      <c r="A283" s="4"/>
      <c r="B283" s="4"/>
      <c r="C283" s="13"/>
      <c r="D283" s="24"/>
      <c r="E283" s="43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</row>
    <row r="284" spans="1:31" ht="28.5" customHeight="1">
      <c r="A284" s="14" t="s">
        <v>131</v>
      </c>
      <c r="B284" s="4" t="s">
        <v>348</v>
      </c>
      <c r="C284" s="13" t="s">
        <v>3</v>
      </c>
      <c r="D284" s="23">
        <f t="shared" si="153"/>
        <v>5048</v>
      </c>
      <c r="E284" s="36">
        <f aca="true" t="shared" si="154" ref="E284:P284">SUM(E285:E286)</f>
        <v>3</v>
      </c>
      <c r="F284" s="36">
        <f t="shared" si="154"/>
        <v>0</v>
      </c>
      <c r="G284" s="36">
        <f t="shared" si="154"/>
        <v>0</v>
      </c>
      <c r="H284" s="36">
        <f t="shared" si="154"/>
        <v>0</v>
      </c>
      <c r="I284" s="36">
        <f t="shared" si="154"/>
        <v>0</v>
      </c>
      <c r="J284" s="36">
        <f t="shared" si="154"/>
        <v>3</v>
      </c>
      <c r="K284" s="36">
        <f t="shared" si="154"/>
        <v>1</v>
      </c>
      <c r="L284" s="36">
        <f t="shared" si="154"/>
        <v>1</v>
      </c>
      <c r="M284" s="36">
        <f t="shared" si="154"/>
        <v>3</v>
      </c>
      <c r="N284" s="36">
        <f t="shared" si="154"/>
        <v>3</v>
      </c>
      <c r="O284" s="36">
        <f t="shared" si="154"/>
        <v>9</v>
      </c>
      <c r="P284" s="36">
        <f t="shared" si="154"/>
        <v>19</v>
      </c>
      <c r="Q284" s="21">
        <f aca="true" t="shared" si="155" ref="Q284:AD284">Q285+Q286</f>
        <v>14</v>
      </c>
      <c r="R284" s="21">
        <f t="shared" si="155"/>
        <v>46</v>
      </c>
      <c r="S284" s="21">
        <f t="shared" si="155"/>
        <v>98</v>
      </c>
      <c r="T284" s="21">
        <f t="shared" si="155"/>
        <v>169</v>
      </c>
      <c r="U284" s="21">
        <f t="shared" si="155"/>
        <v>208</v>
      </c>
      <c r="V284" s="21">
        <f t="shared" si="155"/>
        <v>262</v>
      </c>
      <c r="W284" s="21">
        <f t="shared" si="155"/>
        <v>364</v>
      </c>
      <c r="X284" s="21">
        <f t="shared" si="155"/>
        <v>539</v>
      </c>
      <c r="Y284" s="21">
        <f t="shared" si="155"/>
        <v>712</v>
      </c>
      <c r="Z284" s="21">
        <f t="shared" si="155"/>
        <v>894</v>
      </c>
      <c r="AA284" s="21">
        <f t="shared" si="155"/>
        <v>949</v>
      </c>
      <c r="AB284" s="21">
        <f t="shared" si="155"/>
        <v>588</v>
      </c>
      <c r="AC284" s="21">
        <f t="shared" si="155"/>
        <v>149</v>
      </c>
      <c r="AD284" s="21">
        <f t="shared" si="155"/>
        <v>17</v>
      </c>
      <c r="AE284" s="21" t="s">
        <v>237</v>
      </c>
    </row>
    <row r="285" spans="1:31" ht="28.5" customHeight="1">
      <c r="A285" s="14" t="s">
        <v>0</v>
      </c>
      <c r="B285" s="4"/>
      <c r="C285" s="13" t="s">
        <v>33</v>
      </c>
      <c r="D285" s="23">
        <f t="shared" si="153"/>
        <v>2513</v>
      </c>
      <c r="E285" s="43">
        <f aca="true" t="shared" si="156" ref="E285:AD285">E289+E293+E297+E301</f>
        <v>3</v>
      </c>
      <c r="F285" s="21" t="s">
        <v>273</v>
      </c>
      <c r="G285" s="21" t="s">
        <v>273</v>
      </c>
      <c r="H285" s="21" t="s">
        <v>273</v>
      </c>
      <c r="I285" s="21" t="s">
        <v>273</v>
      </c>
      <c r="J285" s="21">
        <f t="shared" si="156"/>
        <v>3</v>
      </c>
      <c r="K285" s="21">
        <f t="shared" si="156"/>
        <v>1</v>
      </c>
      <c r="L285" s="21" t="s">
        <v>273</v>
      </c>
      <c r="M285" s="21">
        <f t="shared" si="156"/>
        <v>2</v>
      </c>
      <c r="N285" s="21">
        <f t="shared" si="156"/>
        <v>3</v>
      </c>
      <c r="O285" s="21">
        <f t="shared" si="156"/>
        <v>6</v>
      </c>
      <c r="P285" s="21">
        <f t="shared" si="156"/>
        <v>11</v>
      </c>
      <c r="Q285" s="21">
        <f t="shared" si="156"/>
        <v>11</v>
      </c>
      <c r="R285" s="21">
        <f t="shared" si="156"/>
        <v>29</v>
      </c>
      <c r="S285" s="21">
        <f t="shared" si="156"/>
        <v>67</v>
      </c>
      <c r="T285" s="21">
        <f t="shared" si="156"/>
        <v>117</v>
      </c>
      <c r="U285" s="21">
        <f t="shared" si="156"/>
        <v>148</v>
      </c>
      <c r="V285" s="21">
        <f t="shared" si="156"/>
        <v>179</v>
      </c>
      <c r="W285" s="21">
        <f t="shared" si="156"/>
        <v>240</v>
      </c>
      <c r="X285" s="21">
        <f t="shared" si="156"/>
        <v>341</v>
      </c>
      <c r="Y285" s="21">
        <f t="shared" si="156"/>
        <v>375</v>
      </c>
      <c r="Z285" s="21">
        <f t="shared" si="156"/>
        <v>389</v>
      </c>
      <c r="AA285" s="21">
        <f t="shared" si="156"/>
        <v>366</v>
      </c>
      <c r="AB285" s="21">
        <f t="shared" si="156"/>
        <v>185</v>
      </c>
      <c r="AC285" s="21">
        <f t="shared" si="156"/>
        <v>39</v>
      </c>
      <c r="AD285" s="21">
        <f t="shared" si="156"/>
        <v>1</v>
      </c>
      <c r="AE285" s="21" t="s">
        <v>237</v>
      </c>
    </row>
    <row r="286" spans="1:31" ht="28.5" customHeight="1">
      <c r="A286" s="14" t="s">
        <v>0</v>
      </c>
      <c r="B286" s="4"/>
      <c r="C286" s="13" t="s">
        <v>34</v>
      </c>
      <c r="D286" s="23">
        <f t="shared" si="153"/>
        <v>2535</v>
      </c>
      <c r="E286" s="43" t="s">
        <v>273</v>
      </c>
      <c r="F286" s="21" t="s">
        <v>273</v>
      </c>
      <c r="G286" s="21" t="s">
        <v>273</v>
      </c>
      <c r="H286" s="21" t="s">
        <v>273</v>
      </c>
      <c r="I286" s="21" t="s">
        <v>273</v>
      </c>
      <c r="J286" s="21" t="s">
        <v>273</v>
      </c>
      <c r="K286" s="21" t="s">
        <v>273</v>
      </c>
      <c r="L286" s="21">
        <f aca="true" t="shared" si="157" ref="L286:AD286">L290+L294+L298+L302</f>
        <v>1</v>
      </c>
      <c r="M286" s="21">
        <f t="shared" si="157"/>
        <v>1</v>
      </c>
      <c r="N286" s="21" t="s">
        <v>273</v>
      </c>
      <c r="O286" s="21">
        <f t="shared" si="157"/>
        <v>3</v>
      </c>
      <c r="P286" s="21">
        <f t="shared" si="157"/>
        <v>8</v>
      </c>
      <c r="Q286" s="21">
        <f t="shared" si="157"/>
        <v>3</v>
      </c>
      <c r="R286" s="21">
        <f t="shared" si="157"/>
        <v>17</v>
      </c>
      <c r="S286" s="21">
        <f t="shared" si="157"/>
        <v>31</v>
      </c>
      <c r="T286" s="21">
        <f t="shared" si="157"/>
        <v>52</v>
      </c>
      <c r="U286" s="21">
        <f t="shared" si="157"/>
        <v>60</v>
      </c>
      <c r="V286" s="21">
        <f t="shared" si="157"/>
        <v>83</v>
      </c>
      <c r="W286" s="21">
        <f t="shared" si="157"/>
        <v>124</v>
      </c>
      <c r="X286" s="21">
        <f t="shared" si="157"/>
        <v>198</v>
      </c>
      <c r="Y286" s="21">
        <f t="shared" si="157"/>
        <v>337</v>
      </c>
      <c r="Z286" s="21">
        <f t="shared" si="157"/>
        <v>505</v>
      </c>
      <c r="AA286" s="21">
        <f t="shared" si="157"/>
        <v>583</v>
      </c>
      <c r="AB286" s="21">
        <f t="shared" si="157"/>
        <v>403</v>
      </c>
      <c r="AC286" s="21">
        <f t="shared" si="157"/>
        <v>110</v>
      </c>
      <c r="AD286" s="21">
        <f t="shared" si="157"/>
        <v>16</v>
      </c>
      <c r="AE286" s="21" t="s">
        <v>237</v>
      </c>
    </row>
    <row r="287" spans="1:31" ht="15" customHeight="1">
      <c r="A287" s="14"/>
      <c r="B287" s="4"/>
      <c r="C287" s="13"/>
      <c r="D287" s="23"/>
      <c r="E287" s="43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</row>
    <row r="288" spans="1:31" ht="28.5" customHeight="1">
      <c r="A288" s="14" t="s">
        <v>132</v>
      </c>
      <c r="B288" s="4" t="s">
        <v>347</v>
      </c>
      <c r="C288" s="13" t="s">
        <v>3</v>
      </c>
      <c r="D288" s="23">
        <f>SUM(J288:AE288)</f>
        <v>581</v>
      </c>
      <c r="E288" s="36">
        <f aca="true" t="shared" si="158" ref="E288:S288">SUM(E289:E290)</f>
        <v>1</v>
      </c>
      <c r="F288" s="36">
        <f t="shared" si="158"/>
        <v>0</v>
      </c>
      <c r="G288" s="36">
        <f t="shared" si="158"/>
        <v>0</v>
      </c>
      <c r="H288" s="36">
        <f t="shared" si="158"/>
        <v>0</v>
      </c>
      <c r="I288" s="36">
        <f t="shared" si="158"/>
        <v>0</v>
      </c>
      <c r="J288" s="36">
        <f t="shared" si="158"/>
        <v>1</v>
      </c>
      <c r="K288" s="36">
        <f t="shared" si="158"/>
        <v>1</v>
      </c>
      <c r="L288" s="36">
        <f t="shared" si="158"/>
        <v>0</v>
      </c>
      <c r="M288" s="36">
        <f t="shared" si="158"/>
        <v>1</v>
      </c>
      <c r="N288" s="36">
        <f t="shared" si="158"/>
        <v>1</v>
      </c>
      <c r="O288" s="36">
        <f t="shared" si="158"/>
        <v>3</v>
      </c>
      <c r="P288" s="36">
        <f t="shared" si="158"/>
        <v>11</v>
      </c>
      <c r="Q288" s="36">
        <f t="shared" si="158"/>
        <v>6</v>
      </c>
      <c r="R288" s="36">
        <f t="shared" si="158"/>
        <v>19</v>
      </c>
      <c r="S288" s="36">
        <f t="shared" si="158"/>
        <v>35</v>
      </c>
      <c r="T288" s="21">
        <f aca="true" t="shared" si="159" ref="T288:AC288">T289+T290</f>
        <v>57</v>
      </c>
      <c r="U288" s="21">
        <f t="shared" si="159"/>
        <v>66</v>
      </c>
      <c r="V288" s="21">
        <f t="shared" si="159"/>
        <v>65</v>
      </c>
      <c r="W288" s="21">
        <f t="shared" si="159"/>
        <v>63</v>
      </c>
      <c r="X288" s="21">
        <f t="shared" si="159"/>
        <v>77</v>
      </c>
      <c r="Y288" s="21">
        <f t="shared" si="159"/>
        <v>67</v>
      </c>
      <c r="Z288" s="21">
        <f t="shared" si="159"/>
        <v>53</v>
      </c>
      <c r="AA288" s="21">
        <f t="shared" si="159"/>
        <v>32</v>
      </c>
      <c r="AB288" s="21">
        <f t="shared" si="159"/>
        <v>18</v>
      </c>
      <c r="AC288" s="21">
        <f t="shared" si="159"/>
        <v>4</v>
      </c>
      <c r="AD288" s="21">
        <v>1</v>
      </c>
      <c r="AE288" s="21" t="s">
        <v>237</v>
      </c>
    </row>
    <row r="289" spans="1:31" ht="28.5" customHeight="1">
      <c r="A289" s="14" t="s">
        <v>0</v>
      </c>
      <c r="B289" s="4"/>
      <c r="C289" s="13" t="s">
        <v>33</v>
      </c>
      <c r="D289" s="23">
        <f>SUM(J289:AE289)</f>
        <v>240</v>
      </c>
      <c r="E289" s="43">
        <v>1</v>
      </c>
      <c r="F289" s="21" t="s">
        <v>237</v>
      </c>
      <c r="G289" s="21" t="s">
        <v>237</v>
      </c>
      <c r="H289" s="21" t="s">
        <v>237</v>
      </c>
      <c r="I289" s="21" t="s">
        <v>237</v>
      </c>
      <c r="J289" s="21">
        <v>1</v>
      </c>
      <c r="K289" s="21">
        <v>1</v>
      </c>
      <c r="L289" s="21" t="s">
        <v>273</v>
      </c>
      <c r="M289" s="21">
        <v>1</v>
      </c>
      <c r="N289" s="21">
        <v>1</v>
      </c>
      <c r="O289" s="21">
        <v>2</v>
      </c>
      <c r="P289" s="21">
        <v>7</v>
      </c>
      <c r="Q289" s="21">
        <v>4</v>
      </c>
      <c r="R289" s="21">
        <v>11</v>
      </c>
      <c r="S289" s="21">
        <v>22</v>
      </c>
      <c r="T289" s="21">
        <v>32</v>
      </c>
      <c r="U289" s="21">
        <v>42</v>
      </c>
      <c r="V289" s="21">
        <v>32</v>
      </c>
      <c r="W289" s="21">
        <v>21</v>
      </c>
      <c r="X289" s="21">
        <v>22</v>
      </c>
      <c r="Y289" s="21">
        <v>21</v>
      </c>
      <c r="Z289" s="21">
        <v>12</v>
      </c>
      <c r="AA289" s="21">
        <v>5</v>
      </c>
      <c r="AB289" s="21">
        <v>3</v>
      </c>
      <c r="AC289" s="21" t="s">
        <v>273</v>
      </c>
      <c r="AD289" s="21" t="s">
        <v>273</v>
      </c>
      <c r="AE289" s="21" t="s">
        <v>237</v>
      </c>
    </row>
    <row r="290" spans="1:31" ht="28.5" customHeight="1">
      <c r="A290" s="14" t="s">
        <v>0</v>
      </c>
      <c r="B290" s="4"/>
      <c r="C290" s="13" t="s">
        <v>34</v>
      </c>
      <c r="D290" s="23">
        <f>SUM(J290:AE290)</f>
        <v>341</v>
      </c>
      <c r="E290" s="43" t="s">
        <v>237</v>
      </c>
      <c r="F290" s="21" t="s">
        <v>237</v>
      </c>
      <c r="G290" s="21" t="s">
        <v>262</v>
      </c>
      <c r="H290" s="21" t="s">
        <v>273</v>
      </c>
      <c r="I290" s="21" t="s">
        <v>273</v>
      </c>
      <c r="J290" s="21" t="s">
        <v>262</v>
      </c>
      <c r="K290" s="21" t="s">
        <v>237</v>
      </c>
      <c r="L290" s="21" t="s">
        <v>237</v>
      </c>
      <c r="M290" s="21" t="s">
        <v>273</v>
      </c>
      <c r="N290" s="21" t="s">
        <v>237</v>
      </c>
      <c r="O290" s="21">
        <v>1</v>
      </c>
      <c r="P290" s="21">
        <v>4</v>
      </c>
      <c r="Q290" s="21">
        <v>2</v>
      </c>
      <c r="R290" s="21">
        <v>8</v>
      </c>
      <c r="S290" s="21">
        <v>13</v>
      </c>
      <c r="T290" s="21">
        <v>25</v>
      </c>
      <c r="U290" s="21">
        <v>24</v>
      </c>
      <c r="V290" s="21">
        <v>33</v>
      </c>
      <c r="W290" s="21">
        <v>42</v>
      </c>
      <c r="X290" s="21">
        <v>55</v>
      </c>
      <c r="Y290" s="21">
        <v>46</v>
      </c>
      <c r="Z290" s="21">
        <v>41</v>
      </c>
      <c r="AA290" s="21">
        <v>27</v>
      </c>
      <c r="AB290" s="21">
        <v>15</v>
      </c>
      <c r="AC290" s="21">
        <v>4</v>
      </c>
      <c r="AD290" s="21">
        <v>1</v>
      </c>
      <c r="AE290" s="21" t="s">
        <v>237</v>
      </c>
    </row>
    <row r="291" spans="1:31" ht="15" customHeight="1">
      <c r="A291" s="14"/>
      <c r="B291" s="4"/>
      <c r="C291" s="13"/>
      <c r="D291" s="23"/>
      <c r="E291" s="43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</row>
    <row r="292" spans="1:31" ht="28.5" customHeight="1">
      <c r="A292" s="14" t="s">
        <v>133</v>
      </c>
      <c r="B292" s="4" t="s">
        <v>349</v>
      </c>
      <c r="C292" s="13" t="s">
        <v>3</v>
      </c>
      <c r="D292" s="23">
        <f>SUM(J292:AE292)</f>
        <v>1289</v>
      </c>
      <c r="E292" s="44">
        <v>1</v>
      </c>
      <c r="F292" s="36">
        <f aca="true" t="shared" si="160" ref="F292:Q292">SUM(F293:F294)</f>
        <v>0</v>
      </c>
      <c r="G292" s="36">
        <f t="shared" si="160"/>
        <v>0</v>
      </c>
      <c r="H292" s="36">
        <f t="shared" si="160"/>
        <v>0</v>
      </c>
      <c r="I292" s="36">
        <f t="shared" si="160"/>
        <v>0</v>
      </c>
      <c r="J292" s="36">
        <f t="shared" si="160"/>
        <v>1</v>
      </c>
      <c r="K292" s="36">
        <f t="shared" si="160"/>
        <v>0</v>
      </c>
      <c r="L292" s="36">
        <f t="shared" si="160"/>
        <v>0</v>
      </c>
      <c r="M292" s="36">
        <f t="shared" si="160"/>
        <v>2</v>
      </c>
      <c r="N292" s="36">
        <f t="shared" si="160"/>
        <v>1</v>
      </c>
      <c r="O292" s="36">
        <f t="shared" si="160"/>
        <v>6</v>
      </c>
      <c r="P292" s="36">
        <f t="shared" si="160"/>
        <v>6</v>
      </c>
      <c r="Q292" s="36">
        <f t="shared" si="160"/>
        <v>6</v>
      </c>
      <c r="R292" s="21">
        <f aca="true" t="shared" si="161" ref="R292:AD292">R293+R294</f>
        <v>21</v>
      </c>
      <c r="S292" s="21">
        <f t="shared" si="161"/>
        <v>55</v>
      </c>
      <c r="T292" s="21">
        <f t="shared" si="161"/>
        <v>87</v>
      </c>
      <c r="U292" s="21">
        <f t="shared" si="161"/>
        <v>100</v>
      </c>
      <c r="V292" s="21">
        <f t="shared" si="161"/>
        <v>107</v>
      </c>
      <c r="W292" s="21">
        <f t="shared" si="161"/>
        <v>120</v>
      </c>
      <c r="X292" s="21">
        <f t="shared" si="161"/>
        <v>160</v>
      </c>
      <c r="Y292" s="21">
        <f t="shared" si="161"/>
        <v>169</v>
      </c>
      <c r="Z292" s="21">
        <f t="shared" si="161"/>
        <v>195</v>
      </c>
      <c r="AA292" s="21">
        <f t="shared" si="161"/>
        <v>162</v>
      </c>
      <c r="AB292" s="21">
        <f t="shared" si="161"/>
        <v>71</v>
      </c>
      <c r="AC292" s="21">
        <f t="shared" si="161"/>
        <v>18</v>
      </c>
      <c r="AD292" s="21">
        <f t="shared" si="161"/>
        <v>2</v>
      </c>
      <c r="AE292" s="21" t="s">
        <v>237</v>
      </c>
    </row>
    <row r="293" spans="1:31" ht="28.5" customHeight="1">
      <c r="A293" s="14" t="s">
        <v>0</v>
      </c>
      <c r="B293" s="4"/>
      <c r="C293" s="13" t="s">
        <v>33</v>
      </c>
      <c r="D293" s="23">
        <f>SUM(J293:AE293)</f>
        <v>737</v>
      </c>
      <c r="E293" s="44">
        <v>1</v>
      </c>
      <c r="F293" s="21" t="s">
        <v>237</v>
      </c>
      <c r="G293" s="21" t="s">
        <v>237</v>
      </c>
      <c r="H293" s="21" t="s">
        <v>237</v>
      </c>
      <c r="I293" s="21" t="s">
        <v>237</v>
      </c>
      <c r="J293" s="21">
        <v>1</v>
      </c>
      <c r="K293" s="21" t="s">
        <v>273</v>
      </c>
      <c r="L293" s="21" t="s">
        <v>273</v>
      </c>
      <c r="M293" s="21">
        <v>1</v>
      </c>
      <c r="N293" s="21">
        <v>1</v>
      </c>
      <c r="O293" s="21">
        <v>4</v>
      </c>
      <c r="P293" s="21">
        <v>4</v>
      </c>
      <c r="Q293" s="21">
        <v>6</v>
      </c>
      <c r="R293" s="21">
        <v>15</v>
      </c>
      <c r="S293" s="21">
        <v>40</v>
      </c>
      <c r="T293" s="21">
        <v>69</v>
      </c>
      <c r="U293" s="21">
        <v>78</v>
      </c>
      <c r="V293" s="21">
        <v>79</v>
      </c>
      <c r="W293" s="21">
        <v>88</v>
      </c>
      <c r="X293" s="21">
        <v>109</v>
      </c>
      <c r="Y293" s="21">
        <v>81</v>
      </c>
      <c r="Z293" s="21">
        <v>73</v>
      </c>
      <c r="AA293" s="21">
        <v>57</v>
      </c>
      <c r="AB293" s="21">
        <v>25</v>
      </c>
      <c r="AC293" s="21">
        <v>6</v>
      </c>
      <c r="AD293" s="21" t="s">
        <v>237</v>
      </c>
      <c r="AE293" s="21" t="s">
        <v>237</v>
      </c>
    </row>
    <row r="294" spans="1:31" ht="28.5" customHeight="1">
      <c r="A294" s="14" t="s">
        <v>0</v>
      </c>
      <c r="B294" s="4"/>
      <c r="C294" s="13" t="s">
        <v>34</v>
      </c>
      <c r="D294" s="23">
        <f>SUM(J294:AE294)</f>
        <v>552</v>
      </c>
      <c r="E294" s="43" t="s">
        <v>237</v>
      </c>
      <c r="F294" s="21" t="s">
        <v>237</v>
      </c>
      <c r="G294" s="21" t="s">
        <v>237</v>
      </c>
      <c r="H294" s="21" t="s">
        <v>237</v>
      </c>
      <c r="I294" s="21" t="s">
        <v>237</v>
      </c>
      <c r="J294" s="21" t="s">
        <v>237</v>
      </c>
      <c r="K294" s="21" t="s">
        <v>262</v>
      </c>
      <c r="L294" s="21" t="s">
        <v>273</v>
      </c>
      <c r="M294" s="21">
        <v>1</v>
      </c>
      <c r="N294" s="21" t="s">
        <v>262</v>
      </c>
      <c r="O294" s="21">
        <v>2</v>
      </c>
      <c r="P294" s="21">
        <v>2</v>
      </c>
      <c r="Q294" s="21" t="s">
        <v>262</v>
      </c>
      <c r="R294" s="21">
        <v>6</v>
      </c>
      <c r="S294" s="21">
        <v>15</v>
      </c>
      <c r="T294" s="21">
        <v>18</v>
      </c>
      <c r="U294" s="21">
        <v>22</v>
      </c>
      <c r="V294" s="21">
        <v>28</v>
      </c>
      <c r="W294" s="21">
        <v>32</v>
      </c>
      <c r="X294" s="21">
        <v>51</v>
      </c>
      <c r="Y294" s="21">
        <v>88</v>
      </c>
      <c r="Z294" s="21">
        <v>122</v>
      </c>
      <c r="AA294" s="21">
        <v>105</v>
      </c>
      <c r="AB294" s="21">
        <v>46</v>
      </c>
      <c r="AC294" s="21">
        <v>12</v>
      </c>
      <c r="AD294" s="21">
        <v>2</v>
      </c>
      <c r="AE294" s="21" t="s">
        <v>237</v>
      </c>
    </row>
    <row r="295" spans="1:31" ht="15" customHeight="1">
      <c r="A295" s="14"/>
      <c r="B295" s="4"/>
      <c r="C295" s="13"/>
      <c r="D295" s="23"/>
      <c r="E295" s="43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spans="1:44" ht="28.5" customHeight="1">
      <c r="A296" s="14" t="s">
        <v>134</v>
      </c>
      <c r="B296" s="4" t="s">
        <v>350</v>
      </c>
      <c r="C296" s="13" t="s">
        <v>3</v>
      </c>
      <c r="D296" s="23">
        <f>SUM(J296:AE296)</f>
        <v>3024</v>
      </c>
      <c r="E296" s="43" t="s">
        <v>237</v>
      </c>
      <c r="F296" s="21" t="s">
        <v>237</v>
      </c>
      <c r="G296" s="21" t="s">
        <v>237</v>
      </c>
      <c r="H296" s="36">
        <f aca="true" t="shared" si="162" ref="H296:S296">SUM(H297:H298)</f>
        <v>0</v>
      </c>
      <c r="I296" s="36">
        <f t="shared" si="162"/>
        <v>0</v>
      </c>
      <c r="J296" s="36">
        <f t="shared" si="162"/>
        <v>0</v>
      </c>
      <c r="K296" s="36">
        <f t="shared" si="162"/>
        <v>0</v>
      </c>
      <c r="L296" s="36">
        <f t="shared" si="162"/>
        <v>0</v>
      </c>
      <c r="M296" s="36">
        <f t="shared" si="162"/>
        <v>0</v>
      </c>
      <c r="N296" s="36">
        <f t="shared" si="162"/>
        <v>1</v>
      </c>
      <c r="O296" s="36">
        <f t="shared" si="162"/>
        <v>0</v>
      </c>
      <c r="P296" s="36">
        <f t="shared" si="162"/>
        <v>1</v>
      </c>
      <c r="Q296" s="36">
        <f t="shared" si="162"/>
        <v>1</v>
      </c>
      <c r="R296" s="36">
        <f t="shared" si="162"/>
        <v>4</v>
      </c>
      <c r="S296" s="36">
        <f t="shared" si="162"/>
        <v>5</v>
      </c>
      <c r="T296" s="21">
        <f aca="true" t="shared" si="163" ref="T296:AD296">T297+T298</f>
        <v>17</v>
      </c>
      <c r="U296" s="21">
        <f t="shared" si="163"/>
        <v>34</v>
      </c>
      <c r="V296" s="21">
        <f t="shared" si="163"/>
        <v>83</v>
      </c>
      <c r="W296" s="21">
        <f t="shared" si="163"/>
        <v>169</v>
      </c>
      <c r="X296" s="21">
        <f t="shared" si="163"/>
        <v>280</v>
      </c>
      <c r="Y296" s="21">
        <f t="shared" si="163"/>
        <v>453</v>
      </c>
      <c r="Z296" s="21">
        <f t="shared" si="163"/>
        <v>629</v>
      </c>
      <c r="AA296" s="21">
        <f t="shared" si="163"/>
        <v>729</v>
      </c>
      <c r="AB296" s="21">
        <f t="shared" si="163"/>
        <v>481</v>
      </c>
      <c r="AC296" s="21">
        <f t="shared" si="163"/>
        <v>123</v>
      </c>
      <c r="AD296" s="21">
        <f t="shared" si="163"/>
        <v>14</v>
      </c>
      <c r="AE296" s="21" t="s">
        <v>237</v>
      </c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</row>
    <row r="297" spans="1:31" ht="28.5" customHeight="1">
      <c r="A297" s="14" t="s">
        <v>0</v>
      </c>
      <c r="B297" s="4"/>
      <c r="C297" s="13" t="s">
        <v>33</v>
      </c>
      <c r="D297" s="23">
        <f>SUM(J297:AE297)</f>
        <v>1472</v>
      </c>
      <c r="E297" s="43" t="s">
        <v>237</v>
      </c>
      <c r="F297" s="21" t="s">
        <v>237</v>
      </c>
      <c r="G297" s="21" t="s">
        <v>237</v>
      </c>
      <c r="H297" s="21" t="s">
        <v>237</v>
      </c>
      <c r="I297" s="21" t="s">
        <v>237</v>
      </c>
      <c r="J297" s="21" t="s">
        <v>237</v>
      </c>
      <c r="K297" s="21" t="s">
        <v>237</v>
      </c>
      <c r="L297" s="21" t="s">
        <v>237</v>
      </c>
      <c r="M297" s="21" t="s">
        <v>237</v>
      </c>
      <c r="N297" s="21">
        <v>1</v>
      </c>
      <c r="O297" s="21" t="s">
        <v>237</v>
      </c>
      <c r="P297" s="21" t="s">
        <v>237</v>
      </c>
      <c r="Q297" s="21" t="s">
        <v>262</v>
      </c>
      <c r="R297" s="21">
        <v>2</v>
      </c>
      <c r="S297" s="21">
        <v>2</v>
      </c>
      <c r="T297" s="21">
        <v>13</v>
      </c>
      <c r="U297" s="21">
        <v>22</v>
      </c>
      <c r="V297" s="21">
        <v>61</v>
      </c>
      <c r="W297" s="21">
        <v>123</v>
      </c>
      <c r="X297" s="21">
        <v>204</v>
      </c>
      <c r="Y297" s="21">
        <v>261</v>
      </c>
      <c r="Z297" s="21">
        <v>298</v>
      </c>
      <c r="AA297" s="21">
        <v>297</v>
      </c>
      <c r="AB297" s="21">
        <v>155</v>
      </c>
      <c r="AC297" s="21">
        <v>32</v>
      </c>
      <c r="AD297" s="21">
        <v>1</v>
      </c>
      <c r="AE297" s="21" t="s">
        <v>237</v>
      </c>
    </row>
    <row r="298" spans="1:31" ht="28.5" customHeight="1">
      <c r="A298" s="14" t="s">
        <v>0</v>
      </c>
      <c r="B298" s="4"/>
      <c r="C298" s="13" t="s">
        <v>34</v>
      </c>
      <c r="D298" s="23">
        <f>SUM(J298:AE298)</f>
        <v>1552</v>
      </c>
      <c r="E298" s="43" t="s">
        <v>237</v>
      </c>
      <c r="F298" s="21" t="s">
        <v>237</v>
      </c>
      <c r="G298" s="21" t="s">
        <v>237</v>
      </c>
      <c r="H298" s="21" t="s">
        <v>237</v>
      </c>
      <c r="I298" s="21" t="s">
        <v>237</v>
      </c>
      <c r="J298" s="21" t="s">
        <v>237</v>
      </c>
      <c r="K298" s="21" t="s">
        <v>237</v>
      </c>
      <c r="L298" s="21" t="s">
        <v>237</v>
      </c>
      <c r="M298" s="21" t="s">
        <v>237</v>
      </c>
      <c r="N298" s="21" t="s">
        <v>237</v>
      </c>
      <c r="O298" s="21" t="s">
        <v>262</v>
      </c>
      <c r="P298" s="21">
        <v>1</v>
      </c>
      <c r="Q298" s="21">
        <v>1</v>
      </c>
      <c r="R298" s="21">
        <v>2</v>
      </c>
      <c r="S298" s="21">
        <v>3</v>
      </c>
      <c r="T298" s="21">
        <v>4</v>
      </c>
      <c r="U298" s="21">
        <v>12</v>
      </c>
      <c r="V298" s="21">
        <v>22</v>
      </c>
      <c r="W298" s="21">
        <v>46</v>
      </c>
      <c r="X298" s="21">
        <v>76</v>
      </c>
      <c r="Y298" s="21">
        <v>192</v>
      </c>
      <c r="Z298" s="21">
        <v>331</v>
      </c>
      <c r="AA298" s="21">
        <v>432</v>
      </c>
      <c r="AB298" s="21">
        <v>326</v>
      </c>
      <c r="AC298" s="21">
        <v>91</v>
      </c>
      <c r="AD298" s="21">
        <v>13</v>
      </c>
      <c r="AE298" s="21" t="s">
        <v>237</v>
      </c>
    </row>
    <row r="299" spans="1:31" ht="15" customHeight="1">
      <c r="A299" s="14" t="s">
        <v>0</v>
      </c>
      <c r="B299" s="4"/>
      <c r="C299" s="13"/>
      <c r="D299" s="24"/>
      <c r="E299" s="43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</row>
    <row r="300" spans="1:31" ht="28.5" customHeight="1">
      <c r="A300" s="14" t="s">
        <v>135</v>
      </c>
      <c r="B300" s="4" t="s">
        <v>351</v>
      </c>
      <c r="C300" s="13" t="s">
        <v>3</v>
      </c>
      <c r="D300" s="23">
        <f>SUM(J300:AE300)</f>
        <v>154</v>
      </c>
      <c r="E300" s="43">
        <v>1</v>
      </c>
      <c r="F300" s="36">
        <f aca="true" t="shared" si="164" ref="F300:T300">SUM(F301:F302)</f>
        <v>0</v>
      </c>
      <c r="G300" s="36">
        <f t="shared" si="164"/>
        <v>0</v>
      </c>
      <c r="H300" s="36">
        <f t="shared" si="164"/>
        <v>0</v>
      </c>
      <c r="I300" s="36">
        <f t="shared" si="164"/>
        <v>0</v>
      </c>
      <c r="J300" s="36">
        <f t="shared" si="164"/>
        <v>1</v>
      </c>
      <c r="K300" s="36">
        <f t="shared" si="164"/>
        <v>0</v>
      </c>
      <c r="L300" s="36">
        <f t="shared" si="164"/>
        <v>1</v>
      </c>
      <c r="M300" s="36">
        <f t="shared" si="164"/>
        <v>0</v>
      </c>
      <c r="N300" s="36">
        <f t="shared" si="164"/>
        <v>0</v>
      </c>
      <c r="O300" s="36">
        <f t="shared" si="164"/>
        <v>0</v>
      </c>
      <c r="P300" s="36">
        <f t="shared" si="164"/>
        <v>1</v>
      </c>
      <c r="Q300" s="36">
        <f t="shared" si="164"/>
        <v>1</v>
      </c>
      <c r="R300" s="36">
        <f t="shared" si="164"/>
        <v>2</v>
      </c>
      <c r="S300" s="36">
        <f t="shared" si="164"/>
        <v>3</v>
      </c>
      <c r="T300" s="36">
        <f t="shared" si="164"/>
        <v>8</v>
      </c>
      <c r="U300" s="21">
        <f aca="true" t="shared" si="165" ref="U300:AC300">U301+U302</f>
        <v>8</v>
      </c>
      <c r="V300" s="21">
        <f t="shared" si="165"/>
        <v>7</v>
      </c>
      <c r="W300" s="21">
        <f t="shared" si="165"/>
        <v>12</v>
      </c>
      <c r="X300" s="21">
        <f t="shared" si="165"/>
        <v>22</v>
      </c>
      <c r="Y300" s="21">
        <f t="shared" si="165"/>
        <v>23</v>
      </c>
      <c r="Z300" s="21">
        <f t="shared" si="165"/>
        <v>17</v>
      </c>
      <c r="AA300" s="21">
        <f t="shared" si="165"/>
        <v>26</v>
      </c>
      <c r="AB300" s="21">
        <f t="shared" si="165"/>
        <v>18</v>
      </c>
      <c r="AC300" s="21">
        <f t="shared" si="165"/>
        <v>4</v>
      </c>
      <c r="AD300" s="21" t="s">
        <v>262</v>
      </c>
      <c r="AE300" s="21" t="s">
        <v>237</v>
      </c>
    </row>
    <row r="301" spans="1:31" ht="28.5" customHeight="1">
      <c r="A301" s="14" t="s">
        <v>0</v>
      </c>
      <c r="B301" s="4" t="s">
        <v>352</v>
      </c>
      <c r="C301" s="13" t="s">
        <v>33</v>
      </c>
      <c r="D301" s="23">
        <f>SUM(J301:AE301)</f>
        <v>64</v>
      </c>
      <c r="E301" s="43">
        <v>1</v>
      </c>
      <c r="F301" s="21" t="s">
        <v>237</v>
      </c>
      <c r="G301" s="21" t="s">
        <v>237</v>
      </c>
      <c r="H301" s="21" t="s">
        <v>237</v>
      </c>
      <c r="I301" s="21" t="s">
        <v>237</v>
      </c>
      <c r="J301" s="21">
        <v>1</v>
      </c>
      <c r="K301" s="21" t="s">
        <v>237</v>
      </c>
      <c r="L301" s="21" t="s">
        <v>237</v>
      </c>
      <c r="M301" s="21" t="s">
        <v>237</v>
      </c>
      <c r="N301" s="21" t="s">
        <v>273</v>
      </c>
      <c r="O301" s="21" t="s">
        <v>273</v>
      </c>
      <c r="P301" s="21" t="s">
        <v>262</v>
      </c>
      <c r="Q301" s="21">
        <v>1</v>
      </c>
      <c r="R301" s="21">
        <v>1</v>
      </c>
      <c r="S301" s="21">
        <v>3</v>
      </c>
      <c r="T301" s="21">
        <v>3</v>
      </c>
      <c r="U301" s="21">
        <v>6</v>
      </c>
      <c r="V301" s="21">
        <v>7</v>
      </c>
      <c r="W301" s="21">
        <v>8</v>
      </c>
      <c r="X301" s="21">
        <v>6</v>
      </c>
      <c r="Y301" s="21">
        <v>12</v>
      </c>
      <c r="Z301" s="21">
        <v>6</v>
      </c>
      <c r="AA301" s="21">
        <v>7</v>
      </c>
      <c r="AB301" s="21">
        <v>2</v>
      </c>
      <c r="AC301" s="21">
        <v>1</v>
      </c>
      <c r="AD301" s="21" t="s">
        <v>237</v>
      </c>
      <c r="AE301" s="21" t="s">
        <v>237</v>
      </c>
    </row>
    <row r="302" spans="1:31" ht="28.5" customHeight="1">
      <c r="A302" s="14" t="s">
        <v>0</v>
      </c>
      <c r="B302" s="4"/>
      <c r="C302" s="13" t="s">
        <v>34</v>
      </c>
      <c r="D302" s="23">
        <f>SUM(J302:AE302)</f>
        <v>90</v>
      </c>
      <c r="E302" s="43" t="s">
        <v>237</v>
      </c>
      <c r="F302" s="21" t="s">
        <v>237</v>
      </c>
      <c r="G302" s="21" t="s">
        <v>237</v>
      </c>
      <c r="H302" s="21" t="s">
        <v>237</v>
      </c>
      <c r="I302" s="21" t="s">
        <v>237</v>
      </c>
      <c r="J302" s="21" t="s">
        <v>237</v>
      </c>
      <c r="K302" s="21" t="s">
        <v>237</v>
      </c>
      <c r="L302" s="21">
        <v>1</v>
      </c>
      <c r="M302" s="21" t="s">
        <v>237</v>
      </c>
      <c r="N302" s="21" t="s">
        <v>237</v>
      </c>
      <c r="O302" s="21" t="s">
        <v>273</v>
      </c>
      <c r="P302" s="21">
        <v>1</v>
      </c>
      <c r="Q302" s="21" t="s">
        <v>273</v>
      </c>
      <c r="R302" s="21">
        <v>1</v>
      </c>
      <c r="S302" s="21" t="s">
        <v>262</v>
      </c>
      <c r="T302" s="21">
        <v>5</v>
      </c>
      <c r="U302" s="21">
        <v>2</v>
      </c>
      <c r="V302" s="21" t="s">
        <v>262</v>
      </c>
      <c r="W302" s="21">
        <v>4</v>
      </c>
      <c r="X302" s="21">
        <v>16</v>
      </c>
      <c r="Y302" s="21">
        <v>11</v>
      </c>
      <c r="Z302" s="21">
        <v>11</v>
      </c>
      <c r="AA302" s="21">
        <v>19</v>
      </c>
      <c r="AB302" s="21">
        <v>16</v>
      </c>
      <c r="AC302" s="21">
        <v>3</v>
      </c>
      <c r="AD302" s="21" t="s">
        <v>262</v>
      </c>
      <c r="AE302" s="21" t="s">
        <v>237</v>
      </c>
    </row>
    <row r="303" spans="1:31" ht="15" customHeight="1">
      <c r="A303" s="14"/>
      <c r="B303" s="4"/>
      <c r="C303" s="13"/>
      <c r="D303" s="23"/>
      <c r="E303" s="43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</row>
    <row r="304" spans="1:31" ht="28.5" customHeight="1">
      <c r="A304" s="14" t="s">
        <v>136</v>
      </c>
      <c r="B304" s="4" t="s">
        <v>137</v>
      </c>
      <c r="C304" s="13" t="s">
        <v>3</v>
      </c>
      <c r="D304" s="23">
        <f>SUM(J304:AE304)</f>
        <v>329</v>
      </c>
      <c r="E304" s="43" t="s">
        <v>237</v>
      </c>
      <c r="F304" s="21" t="s">
        <v>237</v>
      </c>
      <c r="G304" s="21" t="s">
        <v>237</v>
      </c>
      <c r="H304" s="21" t="s">
        <v>237</v>
      </c>
      <c r="I304" s="21" t="s">
        <v>237</v>
      </c>
      <c r="J304" s="36">
        <f aca="true" t="shared" si="166" ref="J304:S304">SUM(J305:J306)</f>
        <v>0</v>
      </c>
      <c r="K304" s="36">
        <f t="shared" si="166"/>
        <v>0</v>
      </c>
      <c r="L304" s="36">
        <f t="shared" si="166"/>
        <v>0</v>
      </c>
      <c r="M304" s="36">
        <f t="shared" si="166"/>
        <v>0</v>
      </c>
      <c r="N304" s="36">
        <f t="shared" si="166"/>
        <v>2</v>
      </c>
      <c r="O304" s="36">
        <f t="shared" si="166"/>
        <v>0</v>
      </c>
      <c r="P304" s="36">
        <f t="shared" si="166"/>
        <v>0</v>
      </c>
      <c r="Q304" s="36">
        <f t="shared" si="166"/>
        <v>2</v>
      </c>
      <c r="R304" s="36">
        <f t="shared" si="166"/>
        <v>5</v>
      </c>
      <c r="S304" s="36">
        <f t="shared" si="166"/>
        <v>4</v>
      </c>
      <c r="T304" s="21">
        <f aca="true" t="shared" si="167" ref="T304:AC304">T305+T306</f>
        <v>9</v>
      </c>
      <c r="U304" s="21">
        <f t="shared" si="167"/>
        <v>10</v>
      </c>
      <c r="V304" s="21">
        <f t="shared" si="167"/>
        <v>24</v>
      </c>
      <c r="W304" s="21">
        <f t="shared" si="167"/>
        <v>24</v>
      </c>
      <c r="X304" s="21">
        <f t="shared" si="167"/>
        <v>42</v>
      </c>
      <c r="Y304" s="21">
        <f t="shared" si="167"/>
        <v>63</v>
      </c>
      <c r="Z304" s="21">
        <f t="shared" si="167"/>
        <v>62</v>
      </c>
      <c r="AA304" s="21">
        <f t="shared" si="167"/>
        <v>56</v>
      </c>
      <c r="AB304" s="21">
        <f t="shared" si="167"/>
        <v>22</v>
      </c>
      <c r="AC304" s="21">
        <f t="shared" si="167"/>
        <v>4</v>
      </c>
      <c r="AD304" s="21" t="s">
        <v>237</v>
      </c>
      <c r="AE304" s="21" t="s">
        <v>237</v>
      </c>
    </row>
    <row r="305" spans="1:31" ht="28.5" customHeight="1">
      <c r="A305" s="14" t="s">
        <v>0</v>
      </c>
      <c r="B305" s="4"/>
      <c r="C305" s="13" t="s">
        <v>33</v>
      </c>
      <c r="D305" s="23">
        <f>SUM(J305:AE305)</f>
        <v>189</v>
      </c>
      <c r="E305" s="43" t="s">
        <v>237</v>
      </c>
      <c r="F305" s="21" t="s">
        <v>237</v>
      </c>
      <c r="G305" s="21" t="s">
        <v>237</v>
      </c>
      <c r="H305" s="21" t="s">
        <v>237</v>
      </c>
      <c r="I305" s="21" t="s">
        <v>237</v>
      </c>
      <c r="J305" s="21" t="s">
        <v>237</v>
      </c>
      <c r="K305" s="21" t="s">
        <v>237</v>
      </c>
      <c r="L305" s="21" t="s">
        <v>237</v>
      </c>
      <c r="M305" s="21" t="s">
        <v>237</v>
      </c>
      <c r="N305" s="21">
        <v>1</v>
      </c>
      <c r="O305" s="21" t="s">
        <v>262</v>
      </c>
      <c r="P305" s="21" t="s">
        <v>273</v>
      </c>
      <c r="Q305" s="21">
        <v>1</v>
      </c>
      <c r="R305" s="21">
        <v>4</v>
      </c>
      <c r="S305" s="21">
        <v>4</v>
      </c>
      <c r="T305" s="21">
        <v>8</v>
      </c>
      <c r="U305" s="21">
        <v>9</v>
      </c>
      <c r="V305" s="21">
        <v>16</v>
      </c>
      <c r="W305" s="21">
        <v>15</v>
      </c>
      <c r="X305" s="21">
        <v>22</v>
      </c>
      <c r="Y305" s="21">
        <v>41</v>
      </c>
      <c r="Z305" s="21">
        <v>33</v>
      </c>
      <c r="AA305" s="21">
        <v>27</v>
      </c>
      <c r="AB305" s="21">
        <v>7</v>
      </c>
      <c r="AC305" s="21">
        <v>1</v>
      </c>
      <c r="AD305" s="21" t="s">
        <v>237</v>
      </c>
      <c r="AE305" s="21" t="s">
        <v>237</v>
      </c>
    </row>
    <row r="306" spans="1:31" ht="28.5" customHeight="1">
      <c r="A306" s="14" t="s">
        <v>0</v>
      </c>
      <c r="B306" s="4"/>
      <c r="C306" s="13" t="s">
        <v>34</v>
      </c>
      <c r="D306" s="23">
        <f>SUM(J306:AE306)</f>
        <v>140</v>
      </c>
      <c r="E306" s="43" t="s">
        <v>237</v>
      </c>
      <c r="F306" s="21" t="s">
        <v>237</v>
      </c>
      <c r="G306" s="21" t="s">
        <v>237</v>
      </c>
      <c r="H306" s="21" t="s">
        <v>237</v>
      </c>
      <c r="I306" s="21" t="s">
        <v>237</v>
      </c>
      <c r="J306" s="21" t="s">
        <v>237</v>
      </c>
      <c r="K306" s="21" t="s">
        <v>237</v>
      </c>
      <c r="L306" s="21" t="s">
        <v>237</v>
      </c>
      <c r="M306" s="21" t="s">
        <v>237</v>
      </c>
      <c r="N306" s="21">
        <v>1</v>
      </c>
      <c r="O306" s="21" t="s">
        <v>237</v>
      </c>
      <c r="P306" s="21" t="s">
        <v>237</v>
      </c>
      <c r="Q306" s="21">
        <v>1</v>
      </c>
      <c r="R306" s="21">
        <v>1</v>
      </c>
      <c r="S306" s="21" t="s">
        <v>262</v>
      </c>
      <c r="T306" s="21">
        <v>1</v>
      </c>
      <c r="U306" s="21">
        <v>1</v>
      </c>
      <c r="V306" s="21">
        <v>8</v>
      </c>
      <c r="W306" s="21">
        <v>9</v>
      </c>
      <c r="X306" s="21">
        <v>20</v>
      </c>
      <c r="Y306" s="21">
        <v>22</v>
      </c>
      <c r="Z306" s="21">
        <v>29</v>
      </c>
      <c r="AA306" s="21">
        <v>29</v>
      </c>
      <c r="AB306" s="21">
        <v>15</v>
      </c>
      <c r="AC306" s="21">
        <v>3</v>
      </c>
      <c r="AD306" s="21" t="s">
        <v>237</v>
      </c>
      <c r="AE306" s="21" t="s">
        <v>237</v>
      </c>
    </row>
    <row r="307" spans="1:31" ht="15" customHeight="1">
      <c r="A307" s="14"/>
      <c r="B307" s="4"/>
      <c r="C307" s="13"/>
      <c r="D307" s="23"/>
      <c r="E307" s="43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</row>
    <row r="308" spans="1:31" ht="28.5" customHeight="1">
      <c r="A308" s="14" t="s">
        <v>138</v>
      </c>
      <c r="B308" s="4" t="s">
        <v>139</v>
      </c>
      <c r="C308" s="13" t="s">
        <v>3</v>
      </c>
      <c r="D308" s="23">
        <f>SUM(J308:AE308)</f>
        <v>140</v>
      </c>
      <c r="E308" s="36">
        <f aca="true" t="shared" si="168" ref="E308:S308">SUM(E309:E310)</f>
        <v>0</v>
      </c>
      <c r="F308" s="36">
        <f t="shared" si="168"/>
        <v>0</v>
      </c>
      <c r="G308" s="36">
        <f t="shared" si="168"/>
        <v>0</v>
      </c>
      <c r="H308" s="36">
        <f t="shared" si="168"/>
        <v>0</v>
      </c>
      <c r="I308" s="36">
        <f t="shared" si="168"/>
        <v>0</v>
      </c>
      <c r="J308" s="36">
        <f t="shared" si="168"/>
        <v>0</v>
      </c>
      <c r="K308" s="36">
        <f t="shared" si="168"/>
        <v>0</v>
      </c>
      <c r="L308" s="36">
        <f t="shared" si="168"/>
        <v>0</v>
      </c>
      <c r="M308" s="36">
        <f t="shared" si="168"/>
        <v>0</v>
      </c>
      <c r="N308" s="36">
        <f t="shared" si="168"/>
        <v>0</v>
      </c>
      <c r="O308" s="36">
        <f t="shared" si="168"/>
        <v>0</v>
      </c>
      <c r="P308" s="36">
        <f t="shared" si="168"/>
        <v>2</v>
      </c>
      <c r="Q308" s="36">
        <f t="shared" si="168"/>
        <v>0</v>
      </c>
      <c r="R308" s="36">
        <f t="shared" si="168"/>
        <v>1</v>
      </c>
      <c r="S308" s="36">
        <f t="shared" si="168"/>
        <v>6</v>
      </c>
      <c r="T308" s="21">
        <f aca="true" t="shared" si="169" ref="T308:AC308">T309+T310</f>
        <v>6</v>
      </c>
      <c r="U308" s="21">
        <f t="shared" si="169"/>
        <v>6</v>
      </c>
      <c r="V308" s="21">
        <f t="shared" si="169"/>
        <v>7</v>
      </c>
      <c r="W308" s="21">
        <f t="shared" si="169"/>
        <v>15</v>
      </c>
      <c r="X308" s="21">
        <f t="shared" si="169"/>
        <v>19</v>
      </c>
      <c r="Y308" s="21">
        <f t="shared" si="169"/>
        <v>20</v>
      </c>
      <c r="Z308" s="21">
        <f t="shared" si="169"/>
        <v>21</v>
      </c>
      <c r="AA308" s="21">
        <f t="shared" si="169"/>
        <v>20</v>
      </c>
      <c r="AB308" s="21">
        <f t="shared" si="169"/>
        <v>10</v>
      </c>
      <c r="AC308" s="21">
        <f t="shared" si="169"/>
        <v>5</v>
      </c>
      <c r="AD308" s="21">
        <v>2</v>
      </c>
      <c r="AE308" s="21" t="s">
        <v>237</v>
      </c>
    </row>
    <row r="309" spans="1:31" ht="28.5" customHeight="1">
      <c r="A309" s="14" t="s">
        <v>0</v>
      </c>
      <c r="B309" s="4" t="s">
        <v>140</v>
      </c>
      <c r="C309" s="13" t="s">
        <v>33</v>
      </c>
      <c r="D309" s="23">
        <f>SUM(J309:AE309)</f>
        <v>68</v>
      </c>
      <c r="E309" s="43" t="s">
        <v>262</v>
      </c>
      <c r="F309" s="21" t="s">
        <v>237</v>
      </c>
      <c r="G309" s="21" t="s">
        <v>237</v>
      </c>
      <c r="H309" s="21" t="s">
        <v>237</v>
      </c>
      <c r="I309" s="21" t="s">
        <v>237</v>
      </c>
      <c r="J309" s="21" t="s">
        <v>262</v>
      </c>
      <c r="K309" s="21" t="s">
        <v>237</v>
      </c>
      <c r="L309" s="21" t="s">
        <v>237</v>
      </c>
      <c r="M309" s="21" t="s">
        <v>237</v>
      </c>
      <c r="N309" s="21" t="s">
        <v>237</v>
      </c>
      <c r="O309" s="21" t="s">
        <v>273</v>
      </c>
      <c r="P309" s="21" t="s">
        <v>262</v>
      </c>
      <c r="Q309" s="21" t="s">
        <v>262</v>
      </c>
      <c r="R309" s="21">
        <v>1</v>
      </c>
      <c r="S309" s="21">
        <v>5</v>
      </c>
      <c r="T309" s="21">
        <v>3</v>
      </c>
      <c r="U309" s="21">
        <v>6</v>
      </c>
      <c r="V309" s="21">
        <v>4</v>
      </c>
      <c r="W309" s="21">
        <v>8</v>
      </c>
      <c r="X309" s="21">
        <v>12</v>
      </c>
      <c r="Y309" s="21">
        <v>6</v>
      </c>
      <c r="Z309" s="21">
        <v>13</v>
      </c>
      <c r="AA309" s="21">
        <v>4</v>
      </c>
      <c r="AB309" s="21">
        <v>4</v>
      </c>
      <c r="AC309" s="21">
        <v>1</v>
      </c>
      <c r="AD309" s="21">
        <v>1</v>
      </c>
      <c r="AE309" s="21" t="s">
        <v>237</v>
      </c>
    </row>
    <row r="310" spans="1:31" ht="28.5" customHeight="1">
      <c r="A310" s="14" t="s">
        <v>0</v>
      </c>
      <c r="B310" s="4"/>
      <c r="C310" s="13" t="s">
        <v>34</v>
      </c>
      <c r="D310" s="23">
        <f>SUM(J310:AE310)</f>
        <v>72</v>
      </c>
      <c r="E310" s="43" t="s">
        <v>237</v>
      </c>
      <c r="F310" s="21" t="s">
        <v>237</v>
      </c>
      <c r="G310" s="21" t="s">
        <v>237</v>
      </c>
      <c r="H310" s="21" t="s">
        <v>237</v>
      </c>
      <c r="I310" s="21" t="s">
        <v>237</v>
      </c>
      <c r="J310" s="21" t="s">
        <v>237</v>
      </c>
      <c r="K310" s="21" t="s">
        <v>237</v>
      </c>
      <c r="L310" s="21" t="s">
        <v>237</v>
      </c>
      <c r="M310" s="21" t="s">
        <v>237</v>
      </c>
      <c r="N310" s="21" t="s">
        <v>237</v>
      </c>
      <c r="O310" s="21" t="s">
        <v>237</v>
      </c>
      <c r="P310" s="21">
        <v>2</v>
      </c>
      <c r="Q310" s="21" t="s">
        <v>237</v>
      </c>
      <c r="R310" s="21" t="s">
        <v>273</v>
      </c>
      <c r="S310" s="21">
        <v>1</v>
      </c>
      <c r="T310" s="21">
        <v>3</v>
      </c>
      <c r="U310" s="21" t="s">
        <v>262</v>
      </c>
      <c r="V310" s="21">
        <v>3</v>
      </c>
      <c r="W310" s="21">
        <v>7</v>
      </c>
      <c r="X310" s="21">
        <v>7</v>
      </c>
      <c r="Y310" s="21">
        <v>14</v>
      </c>
      <c r="Z310" s="21">
        <v>8</v>
      </c>
      <c r="AA310" s="21">
        <v>16</v>
      </c>
      <c r="AB310" s="21">
        <v>6</v>
      </c>
      <c r="AC310" s="21">
        <v>4</v>
      </c>
      <c r="AD310" s="21">
        <v>1</v>
      </c>
      <c r="AE310" s="21" t="s">
        <v>237</v>
      </c>
    </row>
    <row r="311" spans="1:31" ht="15" customHeight="1">
      <c r="A311" s="14"/>
      <c r="B311" s="4"/>
      <c r="C311" s="13"/>
      <c r="D311" s="23"/>
      <c r="E311" s="43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</row>
    <row r="312" spans="1:31" ht="28.5" customHeight="1">
      <c r="A312" s="14" t="s">
        <v>141</v>
      </c>
      <c r="B312" s="4" t="s">
        <v>353</v>
      </c>
      <c r="C312" s="13" t="s">
        <v>3</v>
      </c>
      <c r="D312" s="23">
        <f>SUM(J312:AE312)</f>
        <v>4881</v>
      </c>
      <c r="E312" s="36">
        <f aca="true" t="shared" si="170" ref="E312:AD312">SUM(E313:E314)</f>
        <v>5</v>
      </c>
      <c r="F312" s="36">
        <f t="shared" si="170"/>
        <v>5</v>
      </c>
      <c r="G312" s="36">
        <f t="shared" si="170"/>
        <v>0</v>
      </c>
      <c r="H312" s="36">
        <f t="shared" si="170"/>
        <v>0</v>
      </c>
      <c r="I312" s="36">
        <f t="shared" si="170"/>
        <v>0</v>
      </c>
      <c r="J312" s="36">
        <f t="shared" si="170"/>
        <v>10</v>
      </c>
      <c r="K312" s="36">
        <f t="shared" si="170"/>
        <v>1</v>
      </c>
      <c r="L312" s="36">
        <f t="shared" si="170"/>
        <v>2</v>
      </c>
      <c r="M312" s="36">
        <f t="shared" si="170"/>
        <v>3</v>
      </c>
      <c r="N312" s="36">
        <f t="shared" si="170"/>
        <v>4</v>
      </c>
      <c r="O312" s="36">
        <f t="shared" si="170"/>
        <v>8</v>
      </c>
      <c r="P312" s="36">
        <f t="shared" si="170"/>
        <v>4</v>
      </c>
      <c r="Q312" s="36">
        <f t="shared" si="170"/>
        <v>11</v>
      </c>
      <c r="R312" s="36">
        <f t="shared" si="170"/>
        <v>12</v>
      </c>
      <c r="S312" s="36">
        <f t="shared" si="170"/>
        <v>22</v>
      </c>
      <c r="T312" s="36">
        <f t="shared" si="170"/>
        <v>50</v>
      </c>
      <c r="U312" s="36">
        <f t="shared" si="170"/>
        <v>81</v>
      </c>
      <c r="V312" s="36">
        <f t="shared" si="170"/>
        <v>144</v>
      </c>
      <c r="W312" s="36">
        <f t="shared" si="170"/>
        <v>252</v>
      </c>
      <c r="X312" s="36">
        <f t="shared" si="170"/>
        <v>470</v>
      </c>
      <c r="Y312" s="36">
        <f t="shared" si="170"/>
        <v>709</v>
      </c>
      <c r="Z312" s="36">
        <f t="shared" si="170"/>
        <v>976</v>
      </c>
      <c r="AA312" s="36">
        <f t="shared" si="170"/>
        <v>1126</v>
      </c>
      <c r="AB312" s="36">
        <f t="shared" si="170"/>
        <v>717</v>
      </c>
      <c r="AC312" s="36">
        <f t="shared" si="170"/>
        <v>239</v>
      </c>
      <c r="AD312" s="36">
        <f t="shared" si="170"/>
        <v>40</v>
      </c>
      <c r="AE312" s="21" t="s">
        <v>237</v>
      </c>
    </row>
    <row r="313" spans="1:31" ht="28.5" customHeight="1">
      <c r="A313" s="14" t="s">
        <v>0</v>
      </c>
      <c r="B313" s="4"/>
      <c r="C313" s="13" t="s">
        <v>33</v>
      </c>
      <c r="D313" s="23">
        <f>SUM(J313:AE313)</f>
        <v>2724</v>
      </c>
      <c r="E313" s="43">
        <f aca="true" t="shared" si="171" ref="E313:AD313">E317+E321+E325+E329+E333+E337</f>
        <v>3</v>
      </c>
      <c r="F313" s="21">
        <f t="shared" si="171"/>
        <v>1</v>
      </c>
      <c r="G313" s="21" t="s">
        <v>262</v>
      </c>
      <c r="H313" s="21" t="s">
        <v>262</v>
      </c>
      <c r="I313" s="21" t="s">
        <v>262</v>
      </c>
      <c r="J313" s="21">
        <f t="shared" si="171"/>
        <v>4</v>
      </c>
      <c r="K313" s="21">
        <f t="shared" si="171"/>
        <v>1</v>
      </c>
      <c r="L313" s="21" t="s">
        <v>262</v>
      </c>
      <c r="M313" s="21">
        <f t="shared" si="171"/>
        <v>1</v>
      </c>
      <c r="N313" s="21">
        <f t="shared" si="171"/>
        <v>4</v>
      </c>
      <c r="O313" s="21">
        <f t="shared" si="171"/>
        <v>5</v>
      </c>
      <c r="P313" s="21">
        <f t="shared" si="171"/>
        <v>2</v>
      </c>
      <c r="Q313" s="21">
        <f t="shared" si="171"/>
        <v>6</v>
      </c>
      <c r="R313" s="21">
        <f>R317+R321+R325+R329+R333+R337</f>
        <v>6</v>
      </c>
      <c r="S313" s="21">
        <f t="shared" si="171"/>
        <v>9</v>
      </c>
      <c r="T313" s="21">
        <f t="shared" si="171"/>
        <v>40</v>
      </c>
      <c r="U313" s="21">
        <f t="shared" si="171"/>
        <v>60</v>
      </c>
      <c r="V313" s="21">
        <f t="shared" si="171"/>
        <v>106</v>
      </c>
      <c r="W313" s="21">
        <f t="shared" si="171"/>
        <v>188</v>
      </c>
      <c r="X313" s="21">
        <f t="shared" si="171"/>
        <v>326</v>
      </c>
      <c r="Y313" s="21">
        <f t="shared" si="171"/>
        <v>476</v>
      </c>
      <c r="Z313" s="21">
        <f t="shared" si="171"/>
        <v>554</v>
      </c>
      <c r="AA313" s="21">
        <f t="shared" si="171"/>
        <v>542</v>
      </c>
      <c r="AB313" s="21">
        <f t="shared" si="171"/>
        <v>297</v>
      </c>
      <c r="AC313" s="21">
        <f t="shared" si="171"/>
        <v>85</v>
      </c>
      <c r="AD313" s="21">
        <f t="shared" si="171"/>
        <v>12</v>
      </c>
      <c r="AE313" s="21" t="s">
        <v>237</v>
      </c>
    </row>
    <row r="314" spans="1:31" ht="28.5" customHeight="1">
      <c r="A314" s="14" t="s">
        <v>0</v>
      </c>
      <c r="B314" s="4"/>
      <c r="C314" s="13" t="s">
        <v>34</v>
      </c>
      <c r="D314" s="23">
        <f>SUM(J314:AE314)</f>
        <v>2157</v>
      </c>
      <c r="E314" s="43">
        <f>E318+E322+E326+E330+E334+E338</f>
        <v>2</v>
      </c>
      <c r="F314" s="21">
        <f aca="true" t="shared" si="172" ref="F314:AD314">F318+F322+F326+F330+F334+F338</f>
        <v>4</v>
      </c>
      <c r="G314" s="21" t="s">
        <v>262</v>
      </c>
      <c r="H314" s="21" t="s">
        <v>262</v>
      </c>
      <c r="I314" s="21" t="s">
        <v>262</v>
      </c>
      <c r="J314" s="21">
        <f t="shared" si="172"/>
        <v>6</v>
      </c>
      <c r="K314" s="21" t="s">
        <v>262</v>
      </c>
      <c r="L314" s="21">
        <f t="shared" si="172"/>
        <v>2</v>
      </c>
      <c r="M314" s="21">
        <f t="shared" si="172"/>
        <v>2</v>
      </c>
      <c r="N314" s="21" t="s">
        <v>262</v>
      </c>
      <c r="O314" s="21">
        <f t="shared" si="172"/>
        <v>3</v>
      </c>
      <c r="P314" s="21">
        <f t="shared" si="172"/>
        <v>2</v>
      </c>
      <c r="Q314" s="21">
        <f t="shared" si="172"/>
        <v>5</v>
      </c>
      <c r="R314" s="21">
        <f>R318+R322+R326+R330+R334+R338</f>
        <v>6</v>
      </c>
      <c r="S314" s="21">
        <f t="shared" si="172"/>
        <v>13</v>
      </c>
      <c r="T314" s="21">
        <f t="shared" si="172"/>
        <v>10</v>
      </c>
      <c r="U314" s="21">
        <f t="shared" si="172"/>
        <v>21</v>
      </c>
      <c r="V314" s="21">
        <f t="shared" si="172"/>
        <v>38</v>
      </c>
      <c r="W314" s="21">
        <f t="shared" si="172"/>
        <v>64</v>
      </c>
      <c r="X314" s="21">
        <f t="shared" si="172"/>
        <v>144</v>
      </c>
      <c r="Y314" s="21">
        <f t="shared" si="172"/>
        <v>233</v>
      </c>
      <c r="Z314" s="21">
        <f t="shared" si="172"/>
        <v>422</v>
      </c>
      <c r="AA314" s="21">
        <f t="shared" si="172"/>
        <v>584</v>
      </c>
      <c r="AB314" s="21">
        <f t="shared" si="172"/>
        <v>420</v>
      </c>
      <c r="AC314" s="21">
        <f t="shared" si="172"/>
        <v>154</v>
      </c>
      <c r="AD314" s="21">
        <f t="shared" si="172"/>
        <v>28</v>
      </c>
      <c r="AE314" s="21" t="s">
        <v>237</v>
      </c>
    </row>
    <row r="315" spans="1:31" ht="15" customHeight="1">
      <c r="A315" s="14"/>
      <c r="B315" s="4"/>
      <c r="C315" s="13"/>
      <c r="D315" s="23"/>
      <c r="E315" s="43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</row>
    <row r="316" spans="1:31" ht="28.5" customHeight="1">
      <c r="A316" s="14" t="s">
        <v>142</v>
      </c>
      <c r="B316" s="4" t="s">
        <v>143</v>
      </c>
      <c r="C316" s="13" t="s">
        <v>3</v>
      </c>
      <c r="D316" s="23">
        <f>SUM(J316:AE316)</f>
        <v>2</v>
      </c>
      <c r="E316" s="36">
        <f aca="true" t="shared" si="173" ref="E316:Z316">SUM(E317:E318)</f>
        <v>0</v>
      </c>
      <c r="F316" s="36">
        <f t="shared" si="173"/>
        <v>0</v>
      </c>
      <c r="G316" s="36">
        <f t="shared" si="173"/>
        <v>0</v>
      </c>
      <c r="H316" s="36">
        <f t="shared" si="173"/>
        <v>0</v>
      </c>
      <c r="I316" s="36">
        <f t="shared" si="173"/>
        <v>0</v>
      </c>
      <c r="J316" s="36">
        <f t="shared" si="173"/>
        <v>0</v>
      </c>
      <c r="K316" s="36">
        <f t="shared" si="173"/>
        <v>0</v>
      </c>
      <c r="L316" s="36">
        <f t="shared" si="173"/>
        <v>0</v>
      </c>
      <c r="M316" s="36">
        <f t="shared" si="173"/>
        <v>0</v>
      </c>
      <c r="N316" s="36">
        <f t="shared" si="173"/>
        <v>1</v>
      </c>
      <c r="O316" s="36">
        <f t="shared" si="173"/>
        <v>0</v>
      </c>
      <c r="P316" s="36">
        <f t="shared" si="173"/>
        <v>0</v>
      </c>
      <c r="Q316" s="36">
        <f t="shared" si="173"/>
        <v>0</v>
      </c>
      <c r="R316" s="36">
        <f t="shared" si="173"/>
        <v>0</v>
      </c>
      <c r="S316" s="36">
        <f t="shared" si="173"/>
        <v>0</v>
      </c>
      <c r="T316" s="36">
        <f t="shared" si="173"/>
        <v>0</v>
      </c>
      <c r="U316" s="36">
        <f t="shared" si="173"/>
        <v>0</v>
      </c>
      <c r="V316" s="36">
        <f t="shared" si="173"/>
        <v>0</v>
      </c>
      <c r="W316" s="36">
        <f t="shared" si="173"/>
        <v>0</v>
      </c>
      <c r="X316" s="36">
        <f t="shared" si="173"/>
        <v>0</v>
      </c>
      <c r="Y316" s="36">
        <f t="shared" si="173"/>
        <v>0</v>
      </c>
      <c r="Z316" s="36">
        <f t="shared" si="173"/>
        <v>0</v>
      </c>
      <c r="AA316" s="21" t="s">
        <v>262</v>
      </c>
      <c r="AB316" s="21">
        <f>AB317+AB318</f>
        <v>1</v>
      </c>
      <c r="AC316" s="21" t="s">
        <v>262</v>
      </c>
      <c r="AD316" s="21" t="s">
        <v>237</v>
      </c>
      <c r="AE316" s="21" t="s">
        <v>237</v>
      </c>
    </row>
    <row r="317" spans="1:31" ht="28.5" customHeight="1">
      <c r="A317" s="14" t="s">
        <v>0</v>
      </c>
      <c r="B317" s="4"/>
      <c r="C317" s="13" t="s">
        <v>33</v>
      </c>
      <c r="D317" s="23">
        <f>SUM(J317:AE317)</f>
        <v>1</v>
      </c>
      <c r="E317" s="43" t="s">
        <v>237</v>
      </c>
      <c r="F317" s="21" t="s">
        <v>237</v>
      </c>
      <c r="G317" s="21" t="s">
        <v>237</v>
      </c>
      <c r="H317" s="21" t="s">
        <v>237</v>
      </c>
      <c r="I317" s="21" t="s">
        <v>237</v>
      </c>
      <c r="J317" s="21" t="s">
        <v>237</v>
      </c>
      <c r="K317" s="21" t="s">
        <v>273</v>
      </c>
      <c r="L317" s="21" t="s">
        <v>262</v>
      </c>
      <c r="M317" s="21" t="s">
        <v>273</v>
      </c>
      <c r="N317" s="21">
        <v>1</v>
      </c>
      <c r="O317" s="21" t="s">
        <v>273</v>
      </c>
      <c r="P317" s="21" t="s">
        <v>273</v>
      </c>
      <c r="Q317" s="21" t="s">
        <v>237</v>
      </c>
      <c r="R317" s="21" t="s">
        <v>237</v>
      </c>
      <c r="S317" s="21" t="s">
        <v>237</v>
      </c>
      <c r="T317" s="21" t="s">
        <v>262</v>
      </c>
      <c r="U317" s="21" t="s">
        <v>262</v>
      </c>
      <c r="V317" s="21" t="s">
        <v>273</v>
      </c>
      <c r="W317" s="21" t="s">
        <v>273</v>
      </c>
      <c r="X317" s="21" t="s">
        <v>273</v>
      </c>
      <c r="Y317" s="21" t="s">
        <v>273</v>
      </c>
      <c r="Z317" s="21" t="s">
        <v>262</v>
      </c>
      <c r="AA317" s="21" t="s">
        <v>273</v>
      </c>
      <c r="AB317" s="21" t="s">
        <v>262</v>
      </c>
      <c r="AC317" s="21" t="s">
        <v>273</v>
      </c>
      <c r="AD317" s="21" t="s">
        <v>273</v>
      </c>
      <c r="AE317" s="21" t="s">
        <v>237</v>
      </c>
    </row>
    <row r="318" spans="1:31" ht="28.5" customHeight="1">
      <c r="A318" s="14" t="s">
        <v>0</v>
      </c>
      <c r="B318" s="4"/>
      <c r="C318" s="13" t="s">
        <v>34</v>
      </c>
      <c r="D318" s="23">
        <f>SUM(J318:AE318)</f>
        <v>1</v>
      </c>
      <c r="E318" s="43" t="s">
        <v>273</v>
      </c>
      <c r="F318" s="21" t="s">
        <v>273</v>
      </c>
      <c r="G318" s="21" t="s">
        <v>273</v>
      </c>
      <c r="H318" s="21" t="s">
        <v>262</v>
      </c>
      <c r="I318" s="21" t="s">
        <v>237</v>
      </c>
      <c r="J318" s="21" t="s">
        <v>262</v>
      </c>
      <c r="K318" s="21" t="s">
        <v>237</v>
      </c>
      <c r="L318" s="21" t="s">
        <v>237</v>
      </c>
      <c r="M318" s="21" t="s">
        <v>237</v>
      </c>
      <c r="N318" s="21" t="s">
        <v>237</v>
      </c>
      <c r="O318" s="21" t="s">
        <v>273</v>
      </c>
      <c r="P318" s="21" t="s">
        <v>237</v>
      </c>
      <c r="Q318" s="21" t="s">
        <v>262</v>
      </c>
      <c r="R318" s="21" t="s">
        <v>237</v>
      </c>
      <c r="S318" s="21" t="s">
        <v>237</v>
      </c>
      <c r="T318" s="21" t="s">
        <v>237</v>
      </c>
      <c r="U318" s="21" t="s">
        <v>237</v>
      </c>
      <c r="V318" s="21" t="s">
        <v>273</v>
      </c>
      <c r="W318" s="21" t="s">
        <v>273</v>
      </c>
      <c r="X318" s="21" t="s">
        <v>273</v>
      </c>
      <c r="Y318" s="21" t="s">
        <v>262</v>
      </c>
      <c r="Z318" s="21" t="s">
        <v>273</v>
      </c>
      <c r="AA318" s="21" t="s">
        <v>262</v>
      </c>
      <c r="AB318" s="21">
        <v>1</v>
      </c>
      <c r="AC318" s="21" t="s">
        <v>262</v>
      </c>
      <c r="AD318" s="21" t="s">
        <v>273</v>
      </c>
      <c r="AE318" s="21" t="s">
        <v>273</v>
      </c>
    </row>
    <row r="319" spans="1:31" ht="15" customHeight="1">
      <c r="A319" s="14"/>
      <c r="B319" s="4"/>
      <c r="C319" s="13"/>
      <c r="D319" s="23"/>
      <c r="E319" s="43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</row>
    <row r="320" spans="1:31" ht="28.5" customHeight="1">
      <c r="A320" s="14" t="s">
        <v>144</v>
      </c>
      <c r="B320" s="4" t="s">
        <v>145</v>
      </c>
      <c r="C320" s="13" t="s">
        <v>3</v>
      </c>
      <c r="D320" s="23">
        <f>SUM(J320:AE320)</f>
        <v>3249</v>
      </c>
      <c r="E320" s="36">
        <f aca="true" t="shared" si="174" ref="E320:S320">SUM(E321:E322)</f>
        <v>3</v>
      </c>
      <c r="F320" s="36">
        <f t="shared" si="174"/>
        <v>1</v>
      </c>
      <c r="G320" s="36">
        <f t="shared" si="174"/>
        <v>0</v>
      </c>
      <c r="H320" s="36">
        <f t="shared" si="174"/>
        <v>0</v>
      </c>
      <c r="I320" s="36">
        <f t="shared" si="174"/>
        <v>0</v>
      </c>
      <c r="J320" s="36">
        <f t="shared" si="174"/>
        <v>4</v>
      </c>
      <c r="K320" s="36">
        <f t="shared" si="174"/>
        <v>0</v>
      </c>
      <c r="L320" s="36">
        <f t="shared" si="174"/>
        <v>2</v>
      </c>
      <c r="M320" s="36">
        <f t="shared" si="174"/>
        <v>2</v>
      </c>
      <c r="N320" s="36">
        <f t="shared" si="174"/>
        <v>0</v>
      </c>
      <c r="O320" s="36">
        <f t="shared" si="174"/>
        <v>1</v>
      </c>
      <c r="P320" s="36">
        <f t="shared" si="174"/>
        <v>3</v>
      </c>
      <c r="Q320" s="36">
        <f t="shared" si="174"/>
        <v>4</v>
      </c>
      <c r="R320" s="36">
        <f t="shared" si="174"/>
        <v>4</v>
      </c>
      <c r="S320" s="36">
        <f t="shared" si="174"/>
        <v>12</v>
      </c>
      <c r="T320" s="21">
        <f aca="true" t="shared" si="175" ref="T320:AD320">T321+T322</f>
        <v>25</v>
      </c>
      <c r="U320" s="21">
        <f t="shared" si="175"/>
        <v>46</v>
      </c>
      <c r="V320" s="21">
        <f t="shared" si="175"/>
        <v>79</v>
      </c>
      <c r="W320" s="21">
        <f t="shared" si="175"/>
        <v>140</v>
      </c>
      <c r="X320" s="21">
        <f t="shared" si="175"/>
        <v>257</v>
      </c>
      <c r="Y320" s="21">
        <f t="shared" si="175"/>
        <v>436</v>
      </c>
      <c r="Z320" s="21">
        <f t="shared" si="175"/>
        <v>649</v>
      </c>
      <c r="AA320" s="21">
        <f t="shared" si="175"/>
        <v>811</v>
      </c>
      <c r="AB320" s="21">
        <f t="shared" si="175"/>
        <v>551</v>
      </c>
      <c r="AC320" s="21">
        <f t="shared" si="175"/>
        <v>186</v>
      </c>
      <c r="AD320" s="21">
        <f t="shared" si="175"/>
        <v>37</v>
      </c>
      <c r="AE320" s="21" t="s">
        <v>237</v>
      </c>
    </row>
    <row r="321" spans="1:31" ht="28.5" customHeight="1">
      <c r="A321" s="14" t="s">
        <v>0</v>
      </c>
      <c r="B321" s="4"/>
      <c r="C321" s="13" t="s">
        <v>33</v>
      </c>
      <c r="D321" s="23">
        <f>SUM(J321:AE321)</f>
        <v>1742</v>
      </c>
      <c r="E321" s="43">
        <v>2</v>
      </c>
      <c r="F321" s="21" t="s">
        <v>262</v>
      </c>
      <c r="G321" s="21" t="s">
        <v>273</v>
      </c>
      <c r="H321" s="21" t="s">
        <v>273</v>
      </c>
      <c r="I321" s="21" t="s">
        <v>273</v>
      </c>
      <c r="J321" s="21">
        <v>2</v>
      </c>
      <c r="K321" s="21" t="s">
        <v>262</v>
      </c>
      <c r="L321" s="21" t="s">
        <v>273</v>
      </c>
      <c r="M321" s="21">
        <v>1</v>
      </c>
      <c r="N321" s="21" t="s">
        <v>274</v>
      </c>
      <c r="O321" s="21" t="s">
        <v>274</v>
      </c>
      <c r="P321" s="21">
        <v>1</v>
      </c>
      <c r="Q321" s="21">
        <v>2</v>
      </c>
      <c r="R321" s="21">
        <v>2</v>
      </c>
      <c r="S321" s="21">
        <v>5</v>
      </c>
      <c r="T321" s="21">
        <v>20</v>
      </c>
      <c r="U321" s="21">
        <v>35</v>
      </c>
      <c r="V321" s="21">
        <v>63</v>
      </c>
      <c r="W321" s="21">
        <v>104</v>
      </c>
      <c r="X321" s="21">
        <v>173</v>
      </c>
      <c r="Y321" s="21">
        <v>290</v>
      </c>
      <c r="Z321" s="21">
        <v>371</v>
      </c>
      <c r="AA321" s="21">
        <v>385</v>
      </c>
      <c r="AB321" s="21">
        <v>218</v>
      </c>
      <c r="AC321" s="21">
        <v>58</v>
      </c>
      <c r="AD321" s="21">
        <v>12</v>
      </c>
      <c r="AE321" s="21" t="s">
        <v>237</v>
      </c>
    </row>
    <row r="322" spans="1:31" ht="28.5" customHeight="1">
      <c r="A322" s="14" t="s">
        <v>0</v>
      </c>
      <c r="B322" s="4"/>
      <c r="C322" s="13" t="s">
        <v>34</v>
      </c>
      <c r="D322" s="23">
        <f>SUM(J322:AE322)</f>
        <v>1507</v>
      </c>
      <c r="E322" s="43">
        <v>1</v>
      </c>
      <c r="F322" s="21">
        <v>1</v>
      </c>
      <c r="G322" s="21" t="s">
        <v>262</v>
      </c>
      <c r="H322" s="21" t="s">
        <v>273</v>
      </c>
      <c r="I322" s="21" t="s">
        <v>273</v>
      </c>
      <c r="J322" s="21">
        <v>2</v>
      </c>
      <c r="K322" s="21" t="s">
        <v>262</v>
      </c>
      <c r="L322" s="21">
        <v>2</v>
      </c>
      <c r="M322" s="21">
        <v>1</v>
      </c>
      <c r="N322" s="21" t="s">
        <v>274</v>
      </c>
      <c r="O322" s="21">
        <v>1</v>
      </c>
      <c r="P322" s="21">
        <v>2</v>
      </c>
      <c r="Q322" s="21">
        <v>2</v>
      </c>
      <c r="R322" s="21">
        <v>2</v>
      </c>
      <c r="S322" s="21">
        <v>7</v>
      </c>
      <c r="T322" s="21">
        <v>5</v>
      </c>
      <c r="U322" s="21">
        <v>11</v>
      </c>
      <c r="V322" s="21">
        <v>16</v>
      </c>
      <c r="W322" s="21">
        <v>36</v>
      </c>
      <c r="X322" s="21">
        <v>84</v>
      </c>
      <c r="Y322" s="21">
        <v>146</v>
      </c>
      <c r="Z322" s="21">
        <v>278</v>
      </c>
      <c r="AA322" s="21">
        <v>426</v>
      </c>
      <c r="AB322" s="21">
        <v>333</v>
      </c>
      <c r="AC322" s="21">
        <v>128</v>
      </c>
      <c r="AD322" s="21">
        <v>25</v>
      </c>
      <c r="AE322" s="21" t="s">
        <v>237</v>
      </c>
    </row>
    <row r="323" spans="1:31" ht="15" customHeight="1">
      <c r="A323" s="14"/>
      <c r="B323" s="4"/>
      <c r="C323" s="13"/>
      <c r="D323" s="23"/>
      <c r="E323" s="43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</row>
    <row r="324" spans="1:31" ht="28.5" customHeight="1">
      <c r="A324" s="14" t="s">
        <v>146</v>
      </c>
      <c r="B324" s="4" t="s">
        <v>147</v>
      </c>
      <c r="C324" s="13" t="s">
        <v>3</v>
      </c>
      <c r="D324" s="23">
        <f>SUM(J324:AE324)</f>
        <v>28</v>
      </c>
      <c r="E324" s="43" t="s">
        <v>237</v>
      </c>
      <c r="F324" s="21">
        <v>1</v>
      </c>
      <c r="G324" s="21" t="s">
        <v>237</v>
      </c>
      <c r="H324" s="21" t="s">
        <v>237</v>
      </c>
      <c r="I324" s="21" t="s">
        <v>237</v>
      </c>
      <c r="J324" s="21">
        <v>1</v>
      </c>
      <c r="K324" s="21" t="s">
        <v>237</v>
      </c>
      <c r="L324" s="36">
        <f aca="true" t="shared" si="176" ref="L324:AE324">SUM(L325:L326)</f>
        <v>0</v>
      </c>
      <c r="M324" s="36">
        <f t="shared" si="176"/>
        <v>0</v>
      </c>
      <c r="N324" s="36">
        <f t="shared" si="176"/>
        <v>1</v>
      </c>
      <c r="O324" s="36">
        <f t="shared" si="176"/>
        <v>2</v>
      </c>
      <c r="P324" s="36">
        <f t="shared" si="176"/>
        <v>0</v>
      </c>
      <c r="Q324" s="36">
        <f t="shared" si="176"/>
        <v>0</v>
      </c>
      <c r="R324" s="36">
        <f t="shared" si="176"/>
        <v>0</v>
      </c>
      <c r="S324" s="36">
        <f t="shared" si="176"/>
        <v>1</v>
      </c>
      <c r="T324" s="36">
        <f t="shared" si="176"/>
        <v>0</v>
      </c>
      <c r="U324" s="36">
        <f t="shared" si="176"/>
        <v>0</v>
      </c>
      <c r="V324" s="36">
        <f t="shared" si="176"/>
        <v>1</v>
      </c>
      <c r="W324" s="36">
        <f t="shared" si="176"/>
        <v>0</v>
      </c>
      <c r="X324" s="36">
        <f t="shared" si="176"/>
        <v>4</v>
      </c>
      <c r="Y324" s="36">
        <f t="shared" si="176"/>
        <v>2</v>
      </c>
      <c r="Z324" s="36">
        <f t="shared" si="176"/>
        <v>5</v>
      </c>
      <c r="AA324" s="36">
        <f t="shared" si="176"/>
        <v>6</v>
      </c>
      <c r="AB324" s="36">
        <f t="shared" si="176"/>
        <v>4</v>
      </c>
      <c r="AC324" s="36">
        <f t="shared" si="176"/>
        <v>0</v>
      </c>
      <c r="AD324" s="36">
        <f t="shared" si="176"/>
        <v>1</v>
      </c>
      <c r="AE324" s="36">
        <f t="shared" si="176"/>
        <v>0</v>
      </c>
    </row>
    <row r="325" spans="1:31" ht="28.5" customHeight="1">
      <c r="A325" s="14" t="s">
        <v>0</v>
      </c>
      <c r="B325" s="4"/>
      <c r="C325" s="13" t="s">
        <v>33</v>
      </c>
      <c r="D325" s="23">
        <f>SUM(J325:AE325)</f>
        <v>18</v>
      </c>
      <c r="E325" s="43" t="s">
        <v>237</v>
      </c>
      <c r="F325" s="21">
        <v>1</v>
      </c>
      <c r="G325" s="21" t="s">
        <v>237</v>
      </c>
      <c r="H325" s="21" t="s">
        <v>237</v>
      </c>
      <c r="I325" s="21" t="s">
        <v>237</v>
      </c>
      <c r="J325" s="21">
        <v>1</v>
      </c>
      <c r="K325" s="21" t="s">
        <v>237</v>
      </c>
      <c r="L325" s="21" t="s">
        <v>237</v>
      </c>
      <c r="M325" s="21" t="s">
        <v>237</v>
      </c>
      <c r="N325" s="21">
        <v>1</v>
      </c>
      <c r="O325" s="21">
        <v>2</v>
      </c>
      <c r="P325" s="21" t="s">
        <v>237</v>
      </c>
      <c r="Q325" s="21" t="s">
        <v>237</v>
      </c>
      <c r="R325" s="21" t="s">
        <v>237</v>
      </c>
      <c r="S325" s="21" t="s">
        <v>237</v>
      </c>
      <c r="T325" s="21" t="s">
        <v>273</v>
      </c>
      <c r="U325" s="21" t="s">
        <v>273</v>
      </c>
      <c r="V325" s="21">
        <v>1</v>
      </c>
      <c r="W325" s="21" t="s">
        <v>262</v>
      </c>
      <c r="X325" s="21">
        <v>3</v>
      </c>
      <c r="Y325" s="21">
        <v>1</v>
      </c>
      <c r="Z325" s="21">
        <v>3</v>
      </c>
      <c r="AA325" s="21">
        <v>3</v>
      </c>
      <c r="AB325" s="21">
        <v>3</v>
      </c>
      <c r="AC325" s="21" t="s">
        <v>262</v>
      </c>
      <c r="AD325" s="21" t="s">
        <v>273</v>
      </c>
      <c r="AE325" s="21" t="s">
        <v>237</v>
      </c>
    </row>
    <row r="326" spans="1:31" ht="28.5" customHeight="1">
      <c r="A326" s="14" t="s">
        <v>0</v>
      </c>
      <c r="B326" s="4"/>
      <c r="C326" s="13" t="s">
        <v>34</v>
      </c>
      <c r="D326" s="23">
        <f>SUM(J326:AE326)</f>
        <v>10</v>
      </c>
      <c r="E326" s="43" t="s">
        <v>237</v>
      </c>
      <c r="F326" s="21" t="s">
        <v>237</v>
      </c>
      <c r="G326" s="21" t="s">
        <v>237</v>
      </c>
      <c r="H326" s="21" t="s">
        <v>237</v>
      </c>
      <c r="I326" s="21" t="s">
        <v>237</v>
      </c>
      <c r="J326" s="21" t="s">
        <v>237</v>
      </c>
      <c r="K326" s="21" t="s">
        <v>237</v>
      </c>
      <c r="L326" s="21" t="s">
        <v>237</v>
      </c>
      <c r="M326" s="21" t="s">
        <v>237</v>
      </c>
      <c r="N326" s="21" t="s">
        <v>237</v>
      </c>
      <c r="O326" s="21" t="s">
        <v>237</v>
      </c>
      <c r="P326" s="21" t="s">
        <v>237</v>
      </c>
      <c r="Q326" s="21" t="s">
        <v>237</v>
      </c>
      <c r="R326" s="21" t="s">
        <v>237</v>
      </c>
      <c r="S326" s="21">
        <v>1</v>
      </c>
      <c r="T326" s="21" t="s">
        <v>237</v>
      </c>
      <c r="U326" s="21" t="s">
        <v>237</v>
      </c>
      <c r="V326" s="21" t="s">
        <v>273</v>
      </c>
      <c r="W326" s="21" t="s">
        <v>262</v>
      </c>
      <c r="X326" s="21">
        <v>1</v>
      </c>
      <c r="Y326" s="21">
        <v>1</v>
      </c>
      <c r="Z326" s="21">
        <v>2</v>
      </c>
      <c r="AA326" s="21">
        <v>3</v>
      </c>
      <c r="AB326" s="21">
        <v>1</v>
      </c>
      <c r="AC326" s="21" t="s">
        <v>262</v>
      </c>
      <c r="AD326" s="21">
        <v>1</v>
      </c>
      <c r="AE326" s="21" t="s">
        <v>237</v>
      </c>
    </row>
    <row r="327" spans="1:31" ht="15" customHeight="1">
      <c r="A327" s="14"/>
      <c r="B327" s="4"/>
      <c r="C327" s="13"/>
      <c r="D327" s="23"/>
      <c r="E327" s="43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</row>
    <row r="328" spans="1:31" ht="28.5" customHeight="1">
      <c r="A328" s="14" t="s">
        <v>148</v>
      </c>
      <c r="B328" s="4" t="s">
        <v>149</v>
      </c>
      <c r="C328" s="13" t="s">
        <v>3</v>
      </c>
      <c r="D328" s="23">
        <f>SUM(J328:AE328)</f>
        <v>452</v>
      </c>
      <c r="E328" s="43" t="s">
        <v>237</v>
      </c>
      <c r="F328" s="21" t="s">
        <v>237</v>
      </c>
      <c r="G328" s="21" t="s">
        <v>237</v>
      </c>
      <c r="H328" s="21" t="s">
        <v>237</v>
      </c>
      <c r="I328" s="21" t="s">
        <v>237</v>
      </c>
      <c r="J328" s="36">
        <f aca="true" t="shared" si="177" ref="J328:U328">SUM(J329:J330)</f>
        <v>0</v>
      </c>
      <c r="K328" s="36">
        <f t="shared" si="177"/>
        <v>0</v>
      </c>
      <c r="L328" s="36">
        <f t="shared" si="177"/>
        <v>0</v>
      </c>
      <c r="M328" s="36">
        <f t="shared" si="177"/>
        <v>0</v>
      </c>
      <c r="N328" s="36">
        <f t="shared" si="177"/>
        <v>0</v>
      </c>
      <c r="O328" s="36">
        <f t="shared" si="177"/>
        <v>0</v>
      </c>
      <c r="P328" s="36">
        <f t="shared" si="177"/>
        <v>0</v>
      </c>
      <c r="Q328" s="36">
        <f t="shared" si="177"/>
        <v>0</v>
      </c>
      <c r="R328" s="36">
        <f t="shared" si="177"/>
        <v>0</v>
      </c>
      <c r="S328" s="36">
        <f t="shared" si="177"/>
        <v>0</v>
      </c>
      <c r="T328" s="36">
        <f t="shared" si="177"/>
        <v>4</v>
      </c>
      <c r="U328" s="36">
        <f t="shared" si="177"/>
        <v>2</v>
      </c>
      <c r="V328" s="21">
        <f aca="true" t="shared" si="178" ref="V328:AD328">V329+V330</f>
        <v>10</v>
      </c>
      <c r="W328" s="21">
        <f t="shared" si="178"/>
        <v>30</v>
      </c>
      <c r="X328" s="21">
        <f t="shared" si="178"/>
        <v>52</v>
      </c>
      <c r="Y328" s="21">
        <f t="shared" si="178"/>
        <v>97</v>
      </c>
      <c r="Z328" s="21">
        <f t="shared" si="178"/>
        <v>108</v>
      </c>
      <c r="AA328" s="21">
        <f t="shared" si="178"/>
        <v>100</v>
      </c>
      <c r="AB328" s="21">
        <f t="shared" si="178"/>
        <v>36</v>
      </c>
      <c r="AC328" s="21">
        <f t="shared" si="178"/>
        <v>12</v>
      </c>
      <c r="AD328" s="21">
        <f t="shared" si="178"/>
        <v>1</v>
      </c>
      <c r="AE328" s="21" t="s">
        <v>237</v>
      </c>
    </row>
    <row r="329" spans="1:31" ht="28.5" customHeight="1">
      <c r="A329" s="14" t="s">
        <v>0</v>
      </c>
      <c r="B329" s="4"/>
      <c r="C329" s="13" t="s">
        <v>33</v>
      </c>
      <c r="D329" s="23">
        <f>SUM(J329:AE329)</f>
        <v>338</v>
      </c>
      <c r="E329" s="43" t="s">
        <v>237</v>
      </c>
      <c r="F329" s="21" t="s">
        <v>237</v>
      </c>
      <c r="G329" s="21" t="s">
        <v>237</v>
      </c>
      <c r="H329" s="21" t="s">
        <v>237</v>
      </c>
      <c r="I329" s="21" t="s">
        <v>237</v>
      </c>
      <c r="J329" s="21" t="s">
        <v>237</v>
      </c>
      <c r="K329" s="21" t="s">
        <v>237</v>
      </c>
      <c r="L329" s="21" t="s">
        <v>237</v>
      </c>
      <c r="M329" s="21" t="s">
        <v>273</v>
      </c>
      <c r="N329" s="21" t="s">
        <v>273</v>
      </c>
      <c r="O329" s="21" t="s">
        <v>237</v>
      </c>
      <c r="P329" s="21" t="s">
        <v>237</v>
      </c>
      <c r="Q329" s="21" t="s">
        <v>237</v>
      </c>
      <c r="R329" s="21" t="s">
        <v>237</v>
      </c>
      <c r="S329" s="21" t="s">
        <v>262</v>
      </c>
      <c r="T329" s="21">
        <v>4</v>
      </c>
      <c r="U329" s="21">
        <v>1</v>
      </c>
      <c r="V329" s="21">
        <v>7</v>
      </c>
      <c r="W329" s="21">
        <v>27</v>
      </c>
      <c r="X329" s="21">
        <v>47</v>
      </c>
      <c r="Y329" s="21">
        <v>82</v>
      </c>
      <c r="Z329" s="21">
        <v>77</v>
      </c>
      <c r="AA329" s="21">
        <v>63</v>
      </c>
      <c r="AB329" s="21">
        <v>25</v>
      </c>
      <c r="AC329" s="21">
        <v>5</v>
      </c>
      <c r="AD329" s="21" t="s">
        <v>237</v>
      </c>
      <c r="AE329" s="21" t="s">
        <v>237</v>
      </c>
    </row>
    <row r="330" spans="1:31" ht="28.5" customHeight="1">
      <c r="A330" s="14" t="s">
        <v>0</v>
      </c>
      <c r="B330" s="4"/>
      <c r="C330" s="13" t="s">
        <v>34</v>
      </c>
      <c r="D330" s="23">
        <f>SUM(J330:AE330)</f>
        <v>114</v>
      </c>
      <c r="E330" s="43" t="s">
        <v>237</v>
      </c>
      <c r="F330" s="21" t="s">
        <v>237</v>
      </c>
      <c r="G330" s="21" t="s">
        <v>237</v>
      </c>
      <c r="H330" s="21" t="s">
        <v>237</v>
      </c>
      <c r="I330" s="21" t="s">
        <v>237</v>
      </c>
      <c r="J330" s="21" t="s">
        <v>237</v>
      </c>
      <c r="K330" s="21" t="s">
        <v>237</v>
      </c>
      <c r="L330" s="21" t="s">
        <v>237</v>
      </c>
      <c r="M330" s="21" t="s">
        <v>237</v>
      </c>
      <c r="N330" s="21" t="s">
        <v>237</v>
      </c>
      <c r="O330" s="21" t="s">
        <v>237</v>
      </c>
      <c r="P330" s="21" t="s">
        <v>237</v>
      </c>
      <c r="Q330" s="21" t="s">
        <v>237</v>
      </c>
      <c r="R330" s="21" t="s">
        <v>237</v>
      </c>
      <c r="S330" s="21" t="s">
        <v>273</v>
      </c>
      <c r="T330" s="21" t="s">
        <v>237</v>
      </c>
      <c r="U330" s="21">
        <v>1</v>
      </c>
      <c r="V330" s="21">
        <v>3</v>
      </c>
      <c r="W330" s="21">
        <v>3</v>
      </c>
      <c r="X330" s="21">
        <v>5</v>
      </c>
      <c r="Y330" s="21">
        <v>15</v>
      </c>
      <c r="Z330" s="21">
        <v>31</v>
      </c>
      <c r="AA330" s="21">
        <v>37</v>
      </c>
      <c r="AB330" s="21">
        <v>11</v>
      </c>
      <c r="AC330" s="21">
        <v>7</v>
      </c>
      <c r="AD330" s="21">
        <v>1</v>
      </c>
      <c r="AE330" s="21" t="s">
        <v>237</v>
      </c>
    </row>
    <row r="331" spans="1:31" ht="15" customHeight="1">
      <c r="A331" s="14"/>
      <c r="B331" s="4"/>
      <c r="C331" s="13"/>
      <c r="D331" s="24"/>
      <c r="E331" s="43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 t="s">
        <v>398</v>
      </c>
      <c r="AC331" s="21"/>
      <c r="AD331" s="21"/>
      <c r="AE331" s="21"/>
    </row>
    <row r="332" spans="1:31" ht="28.5" customHeight="1">
      <c r="A332" s="14" t="s">
        <v>150</v>
      </c>
      <c r="B332" s="4" t="s">
        <v>151</v>
      </c>
      <c r="C332" s="13" t="s">
        <v>3</v>
      </c>
      <c r="D332" s="23">
        <f>SUM(J332:AE332)</f>
        <v>154</v>
      </c>
      <c r="E332" s="43" t="s">
        <v>237</v>
      </c>
      <c r="F332" s="36">
        <f aca="true" t="shared" si="179" ref="F332:T332">SUM(F333:F334)</f>
        <v>0</v>
      </c>
      <c r="G332" s="36">
        <f t="shared" si="179"/>
        <v>0</v>
      </c>
      <c r="H332" s="36">
        <f t="shared" si="179"/>
        <v>0</v>
      </c>
      <c r="I332" s="36">
        <f t="shared" si="179"/>
        <v>0</v>
      </c>
      <c r="J332" s="36">
        <f t="shared" si="179"/>
        <v>0</v>
      </c>
      <c r="K332" s="36">
        <f t="shared" si="179"/>
        <v>0</v>
      </c>
      <c r="L332" s="36">
        <f t="shared" si="179"/>
        <v>0</v>
      </c>
      <c r="M332" s="36">
        <f t="shared" si="179"/>
        <v>0</v>
      </c>
      <c r="N332" s="36">
        <f t="shared" si="179"/>
        <v>2</v>
      </c>
      <c r="O332" s="36">
        <f t="shared" si="179"/>
        <v>5</v>
      </c>
      <c r="P332" s="36">
        <f t="shared" si="179"/>
        <v>1</v>
      </c>
      <c r="Q332" s="36">
        <f t="shared" si="179"/>
        <v>4</v>
      </c>
      <c r="R332" s="36">
        <f t="shared" si="179"/>
        <v>2</v>
      </c>
      <c r="S332" s="36">
        <f t="shared" si="179"/>
        <v>2</v>
      </c>
      <c r="T332" s="36">
        <f t="shared" si="179"/>
        <v>3</v>
      </c>
      <c r="U332" s="21">
        <f aca="true" t="shared" si="180" ref="U332:AC332">U333+U334</f>
        <v>5</v>
      </c>
      <c r="V332" s="21">
        <f t="shared" si="180"/>
        <v>9</v>
      </c>
      <c r="W332" s="21">
        <f t="shared" si="180"/>
        <v>7</v>
      </c>
      <c r="X332" s="21">
        <f t="shared" si="180"/>
        <v>18</v>
      </c>
      <c r="Y332" s="21">
        <f t="shared" si="180"/>
        <v>35</v>
      </c>
      <c r="Z332" s="21">
        <f t="shared" si="180"/>
        <v>21</v>
      </c>
      <c r="AA332" s="21">
        <f t="shared" si="180"/>
        <v>22</v>
      </c>
      <c r="AB332" s="21">
        <f t="shared" si="180"/>
        <v>14</v>
      </c>
      <c r="AC332" s="21">
        <f t="shared" si="180"/>
        <v>4</v>
      </c>
      <c r="AD332" s="36">
        <f>SUM(AD333:AD334)</f>
        <v>0</v>
      </c>
      <c r="AE332" s="21" t="s">
        <v>237</v>
      </c>
    </row>
    <row r="333" spans="1:31" ht="28.5" customHeight="1">
      <c r="A333" s="14" t="s">
        <v>0</v>
      </c>
      <c r="B333" s="4"/>
      <c r="C333" s="13" t="s">
        <v>33</v>
      </c>
      <c r="D333" s="23">
        <f>SUM(J333:AE333)</f>
        <v>82</v>
      </c>
      <c r="E333" s="43" t="s">
        <v>237</v>
      </c>
      <c r="F333" s="21" t="s">
        <v>237</v>
      </c>
      <c r="G333" s="21" t="s">
        <v>262</v>
      </c>
      <c r="H333" s="21" t="s">
        <v>273</v>
      </c>
      <c r="I333" s="21" t="s">
        <v>273</v>
      </c>
      <c r="J333" s="21" t="s">
        <v>262</v>
      </c>
      <c r="K333" s="21" t="s">
        <v>262</v>
      </c>
      <c r="L333" s="21" t="s">
        <v>273</v>
      </c>
      <c r="M333" s="21" t="s">
        <v>262</v>
      </c>
      <c r="N333" s="21">
        <v>2</v>
      </c>
      <c r="O333" s="21">
        <v>3</v>
      </c>
      <c r="P333" s="21">
        <v>1</v>
      </c>
      <c r="Q333" s="21">
        <v>3</v>
      </c>
      <c r="R333" s="21">
        <v>2</v>
      </c>
      <c r="S333" s="21">
        <v>1</v>
      </c>
      <c r="T333" s="21">
        <v>2</v>
      </c>
      <c r="U333" s="21">
        <v>3</v>
      </c>
      <c r="V333" s="21">
        <v>3</v>
      </c>
      <c r="W333" s="21">
        <v>3</v>
      </c>
      <c r="X333" s="21">
        <v>14</v>
      </c>
      <c r="Y333" s="21">
        <v>22</v>
      </c>
      <c r="Z333" s="21">
        <v>10</v>
      </c>
      <c r="AA333" s="21">
        <v>8</v>
      </c>
      <c r="AB333" s="21">
        <v>2</v>
      </c>
      <c r="AC333" s="21">
        <v>3</v>
      </c>
      <c r="AD333" s="21" t="s">
        <v>237</v>
      </c>
      <c r="AE333" s="21" t="s">
        <v>237</v>
      </c>
    </row>
    <row r="334" spans="1:31" ht="28.5" customHeight="1">
      <c r="A334" s="14" t="s">
        <v>0</v>
      </c>
      <c r="B334" s="4"/>
      <c r="C334" s="13" t="s">
        <v>34</v>
      </c>
      <c r="D334" s="23">
        <f>SUM(J334:AE334)</f>
        <v>72</v>
      </c>
      <c r="E334" s="43" t="s">
        <v>237</v>
      </c>
      <c r="F334" s="21" t="s">
        <v>237</v>
      </c>
      <c r="G334" s="21" t="s">
        <v>237</v>
      </c>
      <c r="H334" s="21" t="s">
        <v>237</v>
      </c>
      <c r="I334" s="21" t="s">
        <v>237</v>
      </c>
      <c r="J334" s="21" t="s">
        <v>237</v>
      </c>
      <c r="K334" s="21" t="s">
        <v>237</v>
      </c>
      <c r="L334" s="21" t="s">
        <v>237</v>
      </c>
      <c r="M334" s="21" t="s">
        <v>262</v>
      </c>
      <c r="N334" s="21" t="s">
        <v>273</v>
      </c>
      <c r="O334" s="21">
        <v>2</v>
      </c>
      <c r="P334" s="21" t="s">
        <v>262</v>
      </c>
      <c r="Q334" s="21">
        <v>1</v>
      </c>
      <c r="R334" s="21" t="s">
        <v>262</v>
      </c>
      <c r="S334" s="21">
        <v>1</v>
      </c>
      <c r="T334" s="21">
        <v>1</v>
      </c>
      <c r="U334" s="21">
        <v>2</v>
      </c>
      <c r="V334" s="21">
        <v>6</v>
      </c>
      <c r="W334" s="21">
        <v>4</v>
      </c>
      <c r="X334" s="21">
        <v>4</v>
      </c>
      <c r="Y334" s="21">
        <v>13</v>
      </c>
      <c r="Z334" s="21">
        <v>11</v>
      </c>
      <c r="AA334" s="21">
        <v>14</v>
      </c>
      <c r="AB334" s="21">
        <v>12</v>
      </c>
      <c r="AC334" s="21">
        <v>1</v>
      </c>
      <c r="AD334" s="21" t="s">
        <v>273</v>
      </c>
      <c r="AE334" s="21" t="s">
        <v>237</v>
      </c>
    </row>
    <row r="335" spans="1:31" ht="15" customHeight="1">
      <c r="A335" s="14"/>
      <c r="B335" s="4"/>
      <c r="C335" s="13"/>
      <c r="D335" s="23"/>
      <c r="E335" s="43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</row>
    <row r="336" spans="1:31" ht="28.5" customHeight="1">
      <c r="A336" s="14" t="s">
        <v>152</v>
      </c>
      <c r="B336" s="4" t="s">
        <v>153</v>
      </c>
      <c r="C336" s="13" t="s">
        <v>3</v>
      </c>
      <c r="D336" s="23">
        <f>SUM(J336:AE336)</f>
        <v>996</v>
      </c>
      <c r="E336" s="43">
        <f>E337+E338</f>
        <v>2</v>
      </c>
      <c r="F336" s="36">
        <f aca="true" t="shared" si="181" ref="F336:S336">SUM(F337:F338)</f>
        <v>3</v>
      </c>
      <c r="G336" s="36">
        <f t="shared" si="181"/>
        <v>0</v>
      </c>
      <c r="H336" s="36">
        <f t="shared" si="181"/>
        <v>0</v>
      </c>
      <c r="I336" s="36">
        <f t="shared" si="181"/>
        <v>0</v>
      </c>
      <c r="J336" s="36">
        <f t="shared" si="181"/>
        <v>5</v>
      </c>
      <c r="K336" s="36">
        <f t="shared" si="181"/>
        <v>1</v>
      </c>
      <c r="L336" s="36">
        <f t="shared" si="181"/>
        <v>0</v>
      </c>
      <c r="M336" s="36">
        <f t="shared" si="181"/>
        <v>1</v>
      </c>
      <c r="N336" s="36">
        <f t="shared" si="181"/>
        <v>0</v>
      </c>
      <c r="O336" s="36">
        <f t="shared" si="181"/>
        <v>0</v>
      </c>
      <c r="P336" s="36">
        <f t="shared" si="181"/>
        <v>0</v>
      </c>
      <c r="Q336" s="36">
        <f t="shared" si="181"/>
        <v>3</v>
      </c>
      <c r="R336" s="36">
        <f t="shared" si="181"/>
        <v>6</v>
      </c>
      <c r="S336" s="36">
        <f t="shared" si="181"/>
        <v>7</v>
      </c>
      <c r="T336" s="21">
        <f aca="true" t="shared" si="182" ref="T336:AD336">T337+T338</f>
        <v>18</v>
      </c>
      <c r="U336" s="21">
        <f t="shared" si="182"/>
        <v>28</v>
      </c>
      <c r="V336" s="21">
        <f t="shared" si="182"/>
        <v>45</v>
      </c>
      <c r="W336" s="21">
        <f t="shared" si="182"/>
        <v>75</v>
      </c>
      <c r="X336" s="21">
        <f t="shared" si="182"/>
        <v>139</v>
      </c>
      <c r="Y336" s="21">
        <f t="shared" si="182"/>
        <v>139</v>
      </c>
      <c r="Z336" s="21">
        <f t="shared" si="182"/>
        <v>193</v>
      </c>
      <c r="AA336" s="21">
        <f t="shared" si="182"/>
        <v>187</v>
      </c>
      <c r="AB336" s="21">
        <f t="shared" si="182"/>
        <v>111</v>
      </c>
      <c r="AC336" s="21">
        <f t="shared" si="182"/>
        <v>37</v>
      </c>
      <c r="AD336" s="21">
        <f t="shared" si="182"/>
        <v>1</v>
      </c>
      <c r="AE336" s="21" t="s">
        <v>237</v>
      </c>
    </row>
    <row r="337" spans="1:31" ht="28.5" customHeight="1">
      <c r="A337" s="14" t="s">
        <v>0</v>
      </c>
      <c r="B337" s="4" t="s">
        <v>140</v>
      </c>
      <c r="C337" s="13" t="s">
        <v>33</v>
      </c>
      <c r="D337" s="23">
        <f>SUM(J337:AE337)</f>
        <v>543</v>
      </c>
      <c r="E337" s="43">
        <v>1</v>
      </c>
      <c r="F337" s="21" t="s">
        <v>273</v>
      </c>
      <c r="G337" s="21" t="s">
        <v>273</v>
      </c>
      <c r="H337" s="21" t="s">
        <v>262</v>
      </c>
      <c r="I337" s="21" t="s">
        <v>273</v>
      </c>
      <c r="J337" s="21">
        <v>1</v>
      </c>
      <c r="K337" s="21">
        <v>1</v>
      </c>
      <c r="L337" s="21" t="s">
        <v>273</v>
      </c>
      <c r="M337" s="21" t="s">
        <v>262</v>
      </c>
      <c r="N337" s="21" t="s">
        <v>274</v>
      </c>
      <c r="O337" s="21" t="s">
        <v>274</v>
      </c>
      <c r="P337" s="21" t="s">
        <v>262</v>
      </c>
      <c r="Q337" s="21">
        <v>1</v>
      </c>
      <c r="R337" s="21">
        <v>2</v>
      </c>
      <c r="S337" s="21">
        <v>3</v>
      </c>
      <c r="T337" s="21">
        <v>14</v>
      </c>
      <c r="U337" s="21">
        <v>21</v>
      </c>
      <c r="V337" s="21">
        <v>32</v>
      </c>
      <c r="W337" s="21">
        <v>54</v>
      </c>
      <c r="X337" s="21">
        <v>89</v>
      </c>
      <c r="Y337" s="21">
        <v>81</v>
      </c>
      <c r="Z337" s="21">
        <v>93</v>
      </c>
      <c r="AA337" s="21">
        <v>83</v>
      </c>
      <c r="AB337" s="21">
        <v>49</v>
      </c>
      <c r="AC337" s="21">
        <v>19</v>
      </c>
      <c r="AD337" s="21" t="s">
        <v>262</v>
      </c>
      <c r="AE337" s="21" t="s">
        <v>237</v>
      </c>
    </row>
    <row r="338" spans="1:31" ht="28.5" customHeight="1">
      <c r="A338" s="14" t="s">
        <v>0</v>
      </c>
      <c r="B338" s="4"/>
      <c r="C338" s="13" t="s">
        <v>34</v>
      </c>
      <c r="D338" s="23">
        <f>SUM(J338:AE338)</f>
        <v>453</v>
      </c>
      <c r="E338" s="43">
        <v>1</v>
      </c>
      <c r="F338" s="21">
        <v>3</v>
      </c>
      <c r="G338" s="21" t="s">
        <v>273</v>
      </c>
      <c r="H338" s="21" t="s">
        <v>273</v>
      </c>
      <c r="I338" s="21" t="s">
        <v>273</v>
      </c>
      <c r="J338" s="21">
        <v>4</v>
      </c>
      <c r="K338" s="21" t="s">
        <v>237</v>
      </c>
      <c r="L338" s="21" t="s">
        <v>237</v>
      </c>
      <c r="M338" s="21">
        <v>1</v>
      </c>
      <c r="N338" s="21" t="s">
        <v>273</v>
      </c>
      <c r="O338" s="21" t="s">
        <v>274</v>
      </c>
      <c r="P338" s="21" t="s">
        <v>262</v>
      </c>
      <c r="Q338" s="21">
        <v>2</v>
      </c>
      <c r="R338" s="21">
        <v>4</v>
      </c>
      <c r="S338" s="21">
        <v>4</v>
      </c>
      <c r="T338" s="21">
        <v>4</v>
      </c>
      <c r="U338" s="21">
        <v>7</v>
      </c>
      <c r="V338" s="21">
        <v>13</v>
      </c>
      <c r="W338" s="21">
        <v>21</v>
      </c>
      <c r="X338" s="21">
        <v>50</v>
      </c>
      <c r="Y338" s="21">
        <v>58</v>
      </c>
      <c r="Z338" s="21">
        <v>100</v>
      </c>
      <c r="AA338" s="21">
        <v>104</v>
      </c>
      <c r="AB338" s="21">
        <v>62</v>
      </c>
      <c r="AC338" s="21">
        <v>18</v>
      </c>
      <c r="AD338" s="21">
        <v>1</v>
      </c>
      <c r="AE338" s="21" t="s">
        <v>237</v>
      </c>
    </row>
    <row r="339" spans="1:31" ht="15" customHeight="1">
      <c r="A339" s="14"/>
      <c r="B339" s="4"/>
      <c r="C339" s="13"/>
      <c r="D339" s="24"/>
      <c r="E339" s="43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</row>
    <row r="340" spans="1:31" ht="28.5" customHeight="1">
      <c r="A340" s="14" t="s">
        <v>154</v>
      </c>
      <c r="B340" s="4" t="s">
        <v>354</v>
      </c>
      <c r="C340" s="13" t="s">
        <v>3</v>
      </c>
      <c r="D340" s="23">
        <f>SUM(J340:AE340)</f>
        <v>1486</v>
      </c>
      <c r="E340" s="36">
        <f aca="true" t="shared" si="183" ref="E340:Q340">SUM(E341:E342)</f>
        <v>4</v>
      </c>
      <c r="F340" s="36">
        <f t="shared" si="183"/>
        <v>0</v>
      </c>
      <c r="G340" s="36">
        <f t="shared" si="183"/>
        <v>0</v>
      </c>
      <c r="H340" s="36">
        <f t="shared" si="183"/>
        <v>0</v>
      </c>
      <c r="I340" s="36">
        <f t="shared" si="183"/>
        <v>0</v>
      </c>
      <c r="J340" s="36">
        <f t="shared" si="183"/>
        <v>4</v>
      </c>
      <c r="K340" s="36">
        <f t="shared" si="183"/>
        <v>1</v>
      </c>
      <c r="L340" s="36">
        <f t="shared" si="183"/>
        <v>0</v>
      </c>
      <c r="M340" s="36">
        <f t="shared" si="183"/>
        <v>1</v>
      </c>
      <c r="N340" s="36">
        <f t="shared" si="183"/>
        <v>1</v>
      </c>
      <c r="O340" s="36">
        <f t="shared" si="183"/>
        <v>4</v>
      </c>
      <c r="P340" s="36">
        <f t="shared" si="183"/>
        <v>7</v>
      </c>
      <c r="Q340" s="36">
        <f t="shared" si="183"/>
        <v>14</v>
      </c>
      <c r="R340" s="21">
        <f aca="true" t="shared" si="184" ref="R340:AD340">R341+R342</f>
        <v>21</v>
      </c>
      <c r="S340" s="21">
        <f t="shared" si="184"/>
        <v>43</v>
      </c>
      <c r="T340" s="21">
        <f t="shared" si="184"/>
        <v>95</v>
      </c>
      <c r="U340" s="21">
        <f t="shared" si="184"/>
        <v>125</v>
      </c>
      <c r="V340" s="21">
        <f t="shared" si="184"/>
        <v>114</v>
      </c>
      <c r="W340" s="21">
        <f t="shared" si="184"/>
        <v>156</v>
      </c>
      <c r="X340" s="21">
        <f t="shared" si="184"/>
        <v>172</v>
      </c>
      <c r="Y340" s="21">
        <f t="shared" si="184"/>
        <v>206</v>
      </c>
      <c r="Z340" s="21">
        <f t="shared" si="184"/>
        <v>173</v>
      </c>
      <c r="AA340" s="21">
        <f t="shared" si="184"/>
        <v>182</v>
      </c>
      <c r="AB340" s="21">
        <f t="shared" si="184"/>
        <v>127</v>
      </c>
      <c r="AC340" s="21">
        <f t="shared" si="184"/>
        <v>34</v>
      </c>
      <c r="AD340" s="21">
        <f t="shared" si="184"/>
        <v>6</v>
      </c>
      <c r="AE340" s="21" t="s">
        <v>237</v>
      </c>
    </row>
    <row r="341" spans="1:31" ht="28.5" customHeight="1">
      <c r="A341" s="14" t="s">
        <v>0</v>
      </c>
      <c r="B341" s="4"/>
      <c r="C341" s="13" t="s">
        <v>33</v>
      </c>
      <c r="D341" s="23">
        <f>SUM(J341:AE341)</f>
        <v>844</v>
      </c>
      <c r="E341" s="43">
        <f aca="true" t="shared" si="185" ref="E341:AD341">E345+E350+E354+E366</f>
        <v>1</v>
      </c>
      <c r="F341" s="21" t="s">
        <v>262</v>
      </c>
      <c r="G341" s="21" t="s">
        <v>262</v>
      </c>
      <c r="H341" s="21" t="s">
        <v>262</v>
      </c>
      <c r="I341" s="21" t="s">
        <v>262</v>
      </c>
      <c r="J341" s="21">
        <f t="shared" si="185"/>
        <v>1</v>
      </c>
      <c r="K341" s="21">
        <f t="shared" si="185"/>
        <v>1</v>
      </c>
      <c r="L341" s="21" t="s">
        <v>262</v>
      </c>
      <c r="M341" s="21">
        <f t="shared" si="185"/>
        <v>1</v>
      </c>
      <c r="N341" s="21">
        <f t="shared" si="185"/>
        <v>1</v>
      </c>
      <c r="O341" s="21">
        <f t="shared" si="185"/>
        <v>3</v>
      </c>
      <c r="P341" s="21">
        <f t="shared" si="185"/>
        <v>6</v>
      </c>
      <c r="Q341" s="21">
        <f t="shared" si="185"/>
        <v>11</v>
      </c>
      <c r="R341" s="21">
        <f t="shared" si="185"/>
        <v>16</v>
      </c>
      <c r="S341" s="21">
        <f t="shared" si="185"/>
        <v>35</v>
      </c>
      <c r="T341" s="21">
        <f t="shared" si="185"/>
        <v>79</v>
      </c>
      <c r="U341" s="21">
        <f t="shared" si="185"/>
        <v>107</v>
      </c>
      <c r="V341" s="21">
        <f t="shared" si="185"/>
        <v>90</v>
      </c>
      <c r="W341" s="21">
        <f t="shared" si="185"/>
        <v>103</v>
      </c>
      <c r="X341" s="21">
        <f t="shared" si="185"/>
        <v>109</v>
      </c>
      <c r="Y341" s="21">
        <f t="shared" si="185"/>
        <v>89</v>
      </c>
      <c r="Z341" s="21">
        <f t="shared" si="185"/>
        <v>86</v>
      </c>
      <c r="AA341" s="21">
        <f t="shared" si="185"/>
        <v>61</v>
      </c>
      <c r="AB341" s="21">
        <f t="shared" si="185"/>
        <v>36</v>
      </c>
      <c r="AC341" s="21">
        <f t="shared" si="185"/>
        <v>7</v>
      </c>
      <c r="AD341" s="21">
        <f t="shared" si="185"/>
        <v>2</v>
      </c>
      <c r="AE341" s="21" t="s">
        <v>237</v>
      </c>
    </row>
    <row r="342" spans="1:31" ht="28.5" customHeight="1">
      <c r="A342" s="14" t="s">
        <v>0</v>
      </c>
      <c r="B342" s="4"/>
      <c r="C342" s="13" t="s">
        <v>34</v>
      </c>
      <c r="D342" s="23">
        <f>SUM(J342:AE342)</f>
        <v>642</v>
      </c>
      <c r="E342" s="43">
        <f aca="true" t="shared" si="186" ref="E342:AD342">E346+E351+E355+E367</f>
        <v>3</v>
      </c>
      <c r="F342" s="21" t="s">
        <v>262</v>
      </c>
      <c r="G342" s="21" t="s">
        <v>262</v>
      </c>
      <c r="H342" s="21" t="s">
        <v>262</v>
      </c>
      <c r="I342" s="21" t="s">
        <v>262</v>
      </c>
      <c r="J342" s="21">
        <f t="shared" si="186"/>
        <v>3</v>
      </c>
      <c r="K342" s="21" t="s">
        <v>262</v>
      </c>
      <c r="L342" s="21" t="s">
        <v>262</v>
      </c>
      <c r="M342" s="21" t="s">
        <v>262</v>
      </c>
      <c r="N342" s="21" t="s">
        <v>262</v>
      </c>
      <c r="O342" s="21">
        <f t="shared" si="186"/>
        <v>1</v>
      </c>
      <c r="P342" s="21">
        <f t="shared" si="186"/>
        <v>1</v>
      </c>
      <c r="Q342" s="21">
        <f t="shared" si="186"/>
        <v>3</v>
      </c>
      <c r="R342" s="21">
        <f t="shared" si="186"/>
        <v>5</v>
      </c>
      <c r="S342" s="21">
        <f t="shared" si="186"/>
        <v>8</v>
      </c>
      <c r="T342" s="21">
        <f t="shared" si="186"/>
        <v>16</v>
      </c>
      <c r="U342" s="21">
        <f t="shared" si="186"/>
        <v>18</v>
      </c>
      <c r="V342" s="21">
        <f t="shared" si="186"/>
        <v>24</v>
      </c>
      <c r="W342" s="21">
        <f t="shared" si="186"/>
        <v>53</v>
      </c>
      <c r="X342" s="21">
        <f t="shared" si="186"/>
        <v>63</v>
      </c>
      <c r="Y342" s="21">
        <f t="shared" si="186"/>
        <v>117</v>
      </c>
      <c r="Z342" s="21">
        <f t="shared" si="186"/>
        <v>87</v>
      </c>
      <c r="AA342" s="21">
        <f t="shared" si="186"/>
        <v>121</v>
      </c>
      <c r="AB342" s="21">
        <f t="shared" si="186"/>
        <v>91</v>
      </c>
      <c r="AC342" s="21">
        <f t="shared" si="186"/>
        <v>27</v>
      </c>
      <c r="AD342" s="21">
        <f t="shared" si="186"/>
        <v>4</v>
      </c>
      <c r="AE342" s="21" t="s">
        <v>237</v>
      </c>
    </row>
    <row r="343" spans="1:31" ht="15" customHeight="1">
      <c r="A343" s="14"/>
      <c r="B343" s="4"/>
      <c r="C343" s="13"/>
      <c r="D343" s="23"/>
      <c r="E343" s="43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</row>
    <row r="344" spans="1:31" ht="28.5" customHeight="1">
      <c r="A344" s="14" t="s">
        <v>155</v>
      </c>
      <c r="B344" s="4" t="s">
        <v>156</v>
      </c>
      <c r="C344" s="13" t="s">
        <v>3</v>
      </c>
      <c r="D344" s="23">
        <f>SUM(J344:AE344)</f>
        <v>125</v>
      </c>
      <c r="E344" s="36">
        <f aca="true" t="shared" si="187" ref="E344:U344">SUM(E345:E346)</f>
        <v>0</v>
      </c>
      <c r="F344" s="36">
        <f t="shared" si="187"/>
        <v>0</v>
      </c>
      <c r="G344" s="36">
        <f t="shared" si="187"/>
        <v>0</v>
      </c>
      <c r="H344" s="36">
        <f t="shared" si="187"/>
        <v>0</v>
      </c>
      <c r="I344" s="36">
        <f t="shared" si="187"/>
        <v>0</v>
      </c>
      <c r="J344" s="36">
        <f t="shared" si="187"/>
        <v>0</v>
      </c>
      <c r="K344" s="36">
        <f t="shared" si="187"/>
        <v>0</v>
      </c>
      <c r="L344" s="36">
        <f t="shared" si="187"/>
        <v>0</v>
      </c>
      <c r="M344" s="36">
        <f t="shared" si="187"/>
        <v>0</v>
      </c>
      <c r="N344" s="36">
        <f t="shared" si="187"/>
        <v>0</v>
      </c>
      <c r="O344" s="36">
        <f t="shared" si="187"/>
        <v>0</v>
      </c>
      <c r="P344" s="36">
        <f t="shared" si="187"/>
        <v>0</v>
      </c>
      <c r="Q344" s="36">
        <f t="shared" si="187"/>
        <v>0</v>
      </c>
      <c r="R344" s="36">
        <f t="shared" si="187"/>
        <v>0</v>
      </c>
      <c r="S344" s="36">
        <f t="shared" si="187"/>
        <v>2</v>
      </c>
      <c r="T344" s="36">
        <f t="shared" si="187"/>
        <v>2</v>
      </c>
      <c r="U344" s="36">
        <f t="shared" si="187"/>
        <v>8</v>
      </c>
      <c r="V344" s="21">
        <f aca="true" t="shared" si="188" ref="V344:AD344">V345+V346</f>
        <v>6</v>
      </c>
      <c r="W344" s="21">
        <f t="shared" si="188"/>
        <v>10</v>
      </c>
      <c r="X344" s="21">
        <f t="shared" si="188"/>
        <v>13</v>
      </c>
      <c r="Y344" s="21">
        <f t="shared" si="188"/>
        <v>23</v>
      </c>
      <c r="Z344" s="21">
        <f t="shared" si="188"/>
        <v>19</v>
      </c>
      <c r="AA344" s="21">
        <f t="shared" si="188"/>
        <v>24</v>
      </c>
      <c r="AB344" s="21">
        <f t="shared" si="188"/>
        <v>12</v>
      </c>
      <c r="AC344" s="21">
        <f t="shared" si="188"/>
        <v>5</v>
      </c>
      <c r="AD344" s="21">
        <f t="shared" si="188"/>
        <v>1</v>
      </c>
      <c r="AE344" s="21" t="s">
        <v>237</v>
      </c>
    </row>
    <row r="345" spans="1:31" ht="28.5" customHeight="1">
      <c r="A345" s="14" t="s">
        <v>0</v>
      </c>
      <c r="B345" s="4" t="s">
        <v>157</v>
      </c>
      <c r="C345" s="13" t="s">
        <v>33</v>
      </c>
      <c r="D345" s="23">
        <f>SUM(J345:AE345)</f>
        <v>69</v>
      </c>
      <c r="E345" s="43" t="s">
        <v>237</v>
      </c>
      <c r="F345" s="21" t="s">
        <v>237</v>
      </c>
      <c r="G345" s="21" t="s">
        <v>237</v>
      </c>
      <c r="H345" s="21" t="s">
        <v>237</v>
      </c>
      <c r="I345" s="21" t="s">
        <v>237</v>
      </c>
      <c r="J345" s="21" t="s">
        <v>237</v>
      </c>
      <c r="K345" s="21" t="s">
        <v>237</v>
      </c>
      <c r="L345" s="21" t="s">
        <v>237</v>
      </c>
      <c r="M345" s="21" t="s">
        <v>237</v>
      </c>
      <c r="N345" s="21" t="s">
        <v>237</v>
      </c>
      <c r="O345" s="21" t="s">
        <v>237</v>
      </c>
      <c r="P345" s="21" t="s">
        <v>262</v>
      </c>
      <c r="Q345" s="21" t="s">
        <v>272</v>
      </c>
      <c r="R345" s="21" t="s">
        <v>262</v>
      </c>
      <c r="S345" s="21">
        <v>2</v>
      </c>
      <c r="T345" s="21">
        <v>2</v>
      </c>
      <c r="U345" s="21">
        <v>7</v>
      </c>
      <c r="V345" s="21">
        <v>6</v>
      </c>
      <c r="W345" s="21">
        <v>8</v>
      </c>
      <c r="X345" s="21">
        <v>9</v>
      </c>
      <c r="Y345" s="21">
        <v>14</v>
      </c>
      <c r="Z345" s="21">
        <v>7</v>
      </c>
      <c r="AA345" s="21">
        <v>9</v>
      </c>
      <c r="AB345" s="21">
        <v>3</v>
      </c>
      <c r="AC345" s="21">
        <v>1</v>
      </c>
      <c r="AD345" s="21">
        <v>1</v>
      </c>
      <c r="AE345" s="21" t="s">
        <v>237</v>
      </c>
    </row>
    <row r="346" spans="1:31" ht="28.5" customHeight="1" thickBot="1">
      <c r="A346" s="15" t="s">
        <v>0</v>
      </c>
      <c r="B346" s="15"/>
      <c r="C346" s="16" t="s">
        <v>34</v>
      </c>
      <c r="D346" s="25">
        <f>SUM(J346:AE346)</f>
        <v>56</v>
      </c>
      <c r="E346" s="50" t="s">
        <v>275</v>
      </c>
      <c r="F346" s="22" t="s">
        <v>237</v>
      </c>
      <c r="G346" s="22" t="s">
        <v>237</v>
      </c>
      <c r="H346" s="22" t="s">
        <v>237</v>
      </c>
      <c r="I346" s="22" t="s">
        <v>237</v>
      </c>
      <c r="J346" s="22" t="s">
        <v>262</v>
      </c>
      <c r="K346" s="22" t="s">
        <v>237</v>
      </c>
      <c r="L346" s="22" t="s">
        <v>237</v>
      </c>
      <c r="M346" s="22" t="s">
        <v>237</v>
      </c>
      <c r="N346" s="22" t="s">
        <v>237</v>
      </c>
      <c r="O346" s="22" t="s">
        <v>237</v>
      </c>
      <c r="P346" s="22" t="s">
        <v>237</v>
      </c>
      <c r="Q346" s="22" t="s">
        <v>237</v>
      </c>
      <c r="R346" s="22" t="s">
        <v>262</v>
      </c>
      <c r="S346" s="22" t="s">
        <v>274</v>
      </c>
      <c r="T346" s="22" t="s">
        <v>262</v>
      </c>
      <c r="U346" s="22">
        <v>1</v>
      </c>
      <c r="V346" s="22" t="s">
        <v>272</v>
      </c>
      <c r="W346" s="22">
        <v>2</v>
      </c>
      <c r="X346" s="22">
        <v>4</v>
      </c>
      <c r="Y346" s="22">
        <v>9</v>
      </c>
      <c r="Z346" s="22">
        <v>12</v>
      </c>
      <c r="AA346" s="22">
        <v>15</v>
      </c>
      <c r="AB346" s="22">
        <v>9</v>
      </c>
      <c r="AC346" s="22">
        <v>4</v>
      </c>
      <c r="AD346" s="22" t="s">
        <v>262</v>
      </c>
      <c r="AE346" s="22" t="s">
        <v>237</v>
      </c>
    </row>
    <row r="347" spans="1:31" ht="24.75" thickBot="1">
      <c r="A347" s="4" t="s">
        <v>244</v>
      </c>
      <c r="B347" s="4"/>
      <c r="C347" s="17" t="s">
        <v>0</v>
      </c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 t="s">
        <v>400</v>
      </c>
      <c r="AE347" s="4"/>
    </row>
    <row r="348" spans="1:31" ht="53.25" customHeight="1">
      <c r="A348" s="5"/>
      <c r="B348" s="6" t="s">
        <v>1</v>
      </c>
      <c r="C348" s="7" t="s">
        <v>2</v>
      </c>
      <c r="D348" s="8" t="s">
        <v>3</v>
      </c>
      <c r="E348" s="8" t="s">
        <v>4</v>
      </c>
      <c r="F348" s="8" t="s">
        <v>5</v>
      </c>
      <c r="G348" s="8" t="s">
        <v>6</v>
      </c>
      <c r="H348" s="8" t="s">
        <v>7</v>
      </c>
      <c r="I348" s="8" t="s">
        <v>8</v>
      </c>
      <c r="J348" s="9" t="s">
        <v>9</v>
      </c>
      <c r="K348" s="9" t="s">
        <v>10</v>
      </c>
      <c r="L348" s="9" t="s">
        <v>11</v>
      </c>
      <c r="M348" s="9" t="s">
        <v>12</v>
      </c>
      <c r="N348" s="9" t="s">
        <v>13</v>
      </c>
      <c r="O348" s="9" t="s">
        <v>14</v>
      </c>
      <c r="P348" s="9" t="s">
        <v>15</v>
      </c>
      <c r="Q348" s="9" t="s">
        <v>16</v>
      </c>
      <c r="R348" s="9" t="s">
        <v>17</v>
      </c>
      <c r="S348" s="9" t="s">
        <v>18</v>
      </c>
      <c r="T348" s="9" t="s">
        <v>19</v>
      </c>
      <c r="U348" s="9" t="s">
        <v>20</v>
      </c>
      <c r="V348" s="9" t="s">
        <v>21</v>
      </c>
      <c r="W348" s="9" t="s">
        <v>22</v>
      </c>
      <c r="X348" s="9" t="s">
        <v>23</v>
      </c>
      <c r="Y348" s="9" t="s">
        <v>24</v>
      </c>
      <c r="Z348" s="9" t="s">
        <v>25</v>
      </c>
      <c r="AA348" s="9" t="s">
        <v>26</v>
      </c>
      <c r="AB348" s="9" t="s">
        <v>27</v>
      </c>
      <c r="AC348" s="9" t="s">
        <v>28</v>
      </c>
      <c r="AD348" s="10" t="s">
        <v>29</v>
      </c>
      <c r="AE348" s="9" t="s">
        <v>30</v>
      </c>
    </row>
    <row r="349" spans="1:31" ht="28.5" customHeight="1">
      <c r="A349" s="4" t="s">
        <v>158</v>
      </c>
      <c r="B349" s="11" t="s">
        <v>250</v>
      </c>
      <c r="C349" s="12" t="s">
        <v>3</v>
      </c>
      <c r="D349" s="23">
        <f aca="true" t="shared" si="189" ref="D349:D415">SUM(J349:AE349)</f>
        <v>168</v>
      </c>
      <c r="E349" s="36">
        <f aca="true" t="shared" si="190" ref="E349:S349">SUM(E350:E351)</f>
        <v>0</v>
      </c>
      <c r="F349" s="36">
        <f t="shared" si="190"/>
        <v>0</v>
      </c>
      <c r="G349" s="36">
        <f t="shared" si="190"/>
        <v>0</v>
      </c>
      <c r="H349" s="36">
        <f t="shared" si="190"/>
        <v>0</v>
      </c>
      <c r="I349" s="36">
        <f t="shared" si="190"/>
        <v>0</v>
      </c>
      <c r="J349" s="36">
        <f t="shared" si="190"/>
        <v>0</v>
      </c>
      <c r="K349" s="36">
        <f t="shared" si="190"/>
        <v>0</v>
      </c>
      <c r="L349" s="36">
        <f t="shared" si="190"/>
        <v>0</v>
      </c>
      <c r="M349" s="36">
        <f t="shared" si="190"/>
        <v>0</v>
      </c>
      <c r="N349" s="36">
        <f t="shared" si="190"/>
        <v>0</v>
      </c>
      <c r="O349" s="36">
        <f t="shared" si="190"/>
        <v>0</v>
      </c>
      <c r="P349" s="36">
        <f t="shared" si="190"/>
        <v>1</v>
      </c>
      <c r="Q349" s="36">
        <f t="shared" si="190"/>
        <v>0</v>
      </c>
      <c r="R349" s="36">
        <f t="shared" si="190"/>
        <v>1</v>
      </c>
      <c r="S349" s="36">
        <f t="shared" si="190"/>
        <v>3</v>
      </c>
      <c r="T349" s="28">
        <f aca="true" t="shared" si="191" ref="T349:AC349">T350+T351</f>
        <v>2</v>
      </c>
      <c r="U349" s="28">
        <f t="shared" si="191"/>
        <v>3</v>
      </c>
      <c r="V349" s="28">
        <f t="shared" si="191"/>
        <v>4</v>
      </c>
      <c r="W349" s="28">
        <f t="shared" si="191"/>
        <v>11</v>
      </c>
      <c r="X349" s="28">
        <f t="shared" si="191"/>
        <v>18</v>
      </c>
      <c r="Y349" s="28">
        <f t="shared" si="191"/>
        <v>24</v>
      </c>
      <c r="Z349" s="28">
        <f t="shared" si="191"/>
        <v>36</v>
      </c>
      <c r="AA349" s="28">
        <f t="shared" si="191"/>
        <v>37</v>
      </c>
      <c r="AB349" s="28">
        <f t="shared" si="191"/>
        <v>22</v>
      </c>
      <c r="AC349" s="28">
        <f t="shared" si="191"/>
        <v>5</v>
      </c>
      <c r="AD349" s="28">
        <v>1</v>
      </c>
      <c r="AE349" s="28" t="s">
        <v>237</v>
      </c>
    </row>
    <row r="350" spans="1:31" ht="28.5" customHeight="1">
      <c r="A350" s="4" t="s">
        <v>0</v>
      </c>
      <c r="B350" s="4" t="s">
        <v>251</v>
      </c>
      <c r="C350" s="13" t="s">
        <v>33</v>
      </c>
      <c r="D350" s="23">
        <f t="shared" si="189"/>
        <v>78</v>
      </c>
      <c r="E350" s="43" t="s">
        <v>237</v>
      </c>
      <c r="F350" s="21" t="s">
        <v>237</v>
      </c>
      <c r="G350" s="21" t="s">
        <v>237</v>
      </c>
      <c r="H350" s="21" t="s">
        <v>237</v>
      </c>
      <c r="I350" s="21" t="s">
        <v>237</v>
      </c>
      <c r="J350" s="21" t="s">
        <v>237</v>
      </c>
      <c r="K350" s="21" t="s">
        <v>237</v>
      </c>
      <c r="L350" s="21" t="s">
        <v>237</v>
      </c>
      <c r="M350" s="21" t="s">
        <v>237</v>
      </c>
      <c r="N350" s="21" t="s">
        <v>237</v>
      </c>
      <c r="O350" s="21" t="s">
        <v>273</v>
      </c>
      <c r="P350" s="21">
        <v>1</v>
      </c>
      <c r="Q350" s="21" t="s">
        <v>272</v>
      </c>
      <c r="R350" s="21">
        <v>1</v>
      </c>
      <c r="S350" s="21">
        <v>1</v>
      </c>
      <c r="T350" s="21">
        <v>2</v>
      </c>
      <c r="U350" s="21">
        <v>3</v>
      </c>
      <c r="V350" s="21">
        <v>4</v>
      </c>
      <c r="W350" s="21">
        <v>8</v>
      </c>
      <c r="X350" s="21">
        <v>11</v>
      </c>
      <c r="Y350" s="21">
        <v>10</v>
      </c>
      <c r="Z350" s="21">
        <v>20</v>
      </c>
      <c r="AA350" s="21">
        <v>11</v>
      </c>
      <c r="AB350" s="21">
        <v>5</v>
      </c>
      <c r="AC350" s="21" t="s">
        <v>273</v>
      </c>
      <c r="AD350" s="21">
        <v>1</v>
      </c>
      <c r="AE350" s="21" t="s">
        <v>237</v>
      </c>
    </row>
    <row r="351" spans="1:31" ht="28.5" customHeight="1">
      <c r="A351" s="4" t="s">
        <v>0</v>
      </c>
      <c r="B351" s="4"/>
      <c r="C351" s="13" t="s">
        <v>34</v>
      </c>
      <c r="D351" s="23">
        <f t="shared" si="189"/>
        <v>90</v>
      </c>
      <c r="E351" s="43" t="s">
        <v>237</v>
      </c>
      <c r="F351" s="21" t="s">
        <v>237</v>
      </c>
      <c r="G351" s="21" t="s">
        <v>237</v>
      </c>
      <c r="H351" s="21" t="s">
        <v>237</v>
      </c>
      <c r="I351" s="21" t="s">
        <v>237</v>
      </c>
      <c r="J351" s="21" t="s">
        <v>237</v>
      </c>
      <c r="K351" s="21" t="s">
        <v>237</v>
      </c>
      <c r="L351" s="21" t="s">
        <v>237</v>
      </c>
      <c r="M351" s="21" t="s">
        <v>237</v>
      </c>
      <c r="N351" s="21" t="s">
        <v>237</v>
      </c>
      <c r="O351" s="21" t="s">
        <v>237</v>
      </c>
      <c r="P351" s="21" t="s">
        <v>272</v>
      </c>
      <c r="Q351" s="21" t="s">
        <v>272</v>
      </c>
      <c r="R351" s="21" t="s">
        <v>262</v>
      </c>
      <c r="S351" s="21">
        <v>2</v>
      </c>
      <c r="T351" s="21" t="s">
        <v>273</v>
      </c>
      <c r="U351" s="21" t="s">
        <v>262</v>
      </c>
      <c r="V351" s="21" t="s">
        <v>262</v>
      </c>
      <c r="W351" s="21">
        <v>3</v>
      </c>
      <c r="X351" s="21">
        <v>7</v>
      </c>
      <c r="Y351" s="21">
        <v>14</v>
      </c>
      <c r="Z351" s="21">
        <v>16</v>
      </c>
      <c r="AA351" s="21">
        <v>26</v>
      </c>
      <c r="AB351" s="21">
        <v>17</v>
      </c>
      <c r="AC351" s="21">
        <v>5</v>
      </c>
      <c r="AD351" s="21" t="s">
        <v>237</v>
      </c>
      <c r="AE351" s="21" t="s">
        <v>237</v>
      </c>
    </row>
    <row r="352" spans="1:31" ht="15" customHeight="1">
      <c r="A352" s="4"/>
      <c r="B352" s="4"/>
      <c r="C352" s="13"/>
      <c r="D352" s="24"/>
      <c r="E352" s="43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</row>
    <row r="353" spans="1:31" ht="28.5" customHeight="1">
      <c r="A353" s="14" t="s">
        <v>159</v>
      </c>
      <c r="B353" s="4" t="s">
        <v>252</v>
      </c>
      <c r="C353" s="13" t="s">
        <v>3</v>
      </c>
      <c r="D353" s="23">
        <f t="shared" si="189"/>
        <v>615</v>
      </c>
      <c r="E353" s="36">
        <f aca="true" t="shared" si="192" ref="E353:Q353">SUM(E354:E355)</f>
        <v>1</v>
      </c>
      <c r="F353" s="36">
        <f t="shared" si="192"/>
        <v>0</v>
      </c>
      <c r="G353" s="36">
        <f t="shared" si="192"/>
        <v>0</v>
      </c>
      <c r="H353" s="36">
        <f t="shared" si="192"/>
        <v>0</v>
      </c>
      <c r="I353" s="36">
        <f t="shared" si="192"/>
        <v>0</v>
      </c>
      <c r="J353" s="36">
        <f t="shared" si="192"/>
        <v>1</v>
      </c>
      <c r="K353" s="36">
        <f t="shared" si="192"/>
        <v>0</v>
      </c>
      <c r="L353" s="36">
        <f t="shared" si="192"/>
        <v>0</v>
      </c>
      <c r="M353" s="36">
        <f t="shared" si="192"/>
        <v>1</v>
      </c>
      <c r="N353" s="36">
        <f t="shared" si="192"/>
        <v>0</v>
      </c>
      <c r="O353" s="36">
        <f t="shared" si="192"/>
        <v>1</v>
      </c>
      <c r="P353" s="36">
        <f t="shared" si="192"/>
        <v>3</v>
      </c>
      <c r="Q353" s="36">
        <f t="shared" si="192"/>
        <v>10</v>
      </c>
      <c r="R353" s="21">
        <f aca="true" t="shared" si="193" ref="R353:AC353">R354+R355</f>
        <v>15</v>
      </c>
      <c r="S353" s="21">
        <f t="shared" si="193"/>
        <v>28</v>
      </c>
      <c r="T353" s="21">
        <f t="shared" si="193"/>
        <v>69</v>
      </c>
      <c r="U353" s="21">
        <f t="shared" si="193"/>
        <v>92</v>
      </c>
      <c r="V353" s="21">
        <f t="shared" si="193"/>
        <v>69</v>
      </c>
      <c r="W353" s="21">
        <f t="shared" si="193"/>
        <v>85</v>
      </c>
      <c r="X353" s="21">
        <f t="shared" si="193"/>
        <v>77</v>
      </c>
      <c r="Y353" s="21">
        <f t="shared" si="193"/>
        <v>71</v>
      </c>
      <c r="Z353" s="21">
        <f t="shared" si="193"/>
        <v>37</v>
      </c>
      <c r="AA353" s="21">
        <f t="shared" si="193"/>
        <v>34</v>
      </c>
      <c r="AB353" s="21">
        <f t="shared" si="193"/>
        <v>17</v>
      </c>
      <c r="AC353" s="21">
        <f t="shared" si="193"/>
        <v>5</v>
      </c>
      <c r="AD353" s="36">
        <f>SUM(AD354:AD355)</f>
        <v>0</v>
      </c>
      <c r="AE353" s="21" t="s">
        <v>237</v>
      </c>
    </row>
    <row r="354" spans="1:31" ht="28.5" customHeight="1">
      <c r="A354" s="14" t="s">
        <v>0</v>
      </c>
      <c r="B354" s="4"/>
      <c r="C354" s="13" t="s">
        <v>33</v>
      </c>
      <c r="D354" s="23">
        <f t="shared" si="189"/>
        <v>414</v>
      </c>
      <c r="E354" s="44">
        <f aca="true" t="shared" si="194" ref="E354:AD354">E358+E362</f>
        <v>0</v>
      </c>
      <c r="F354" s="36">
        <f t="shared" si="194"/>
        <v>0</v>
      </c>
      <c r="G354" s="36">
        <f t="shared" si="194"/>
        <v>0</v>
      </c>
      <c r="H354" s="36">
        <f t="shared" si="194"/>
        <v>0</v>
      </c>
      <c r="I354" s="36">
        <f t="shared" si="194"/>
        <v>0</v>
      </c>
      <c r="J354" s="36">
        <f t="shared" si="194"/>
        <v>0</v>
      </c>
      <c r="K354" s="36">
        <f t="shared" si="194"/>
        <v>0</v>
      </c>
      <c r="L354" s="36">
        <f t="shared" si="194"/>
        <v>0</v>
      </c>
      <c r="M354" s="36">
        <f t="shared" si="194"/>
        <v>1</v>
      </c>
      <c r="N354" s="36">
        <f t="shared" si="194"/>
        <v>0</v>
      </c>
      <c r="O354" s="36">
        <f t="shared" si="194"/>
        <v>1</v>
      </c>
      <c r="P354" s="36">
        <f t="shared" si="194"/>
        <v>2</v>
      </c>
      <c r="Q354" s="36">
        <f t="shared" si="194"/>
        <v>9</v>
      </c>
      <c r="R354" s="36">
        <f t="shared" si="194"/>
        <v>11</v>
      </c>
      <c r="S354" s="36">
        <f t="shared" si="194"/>
        <v>23</v>
      </c>
      <c r="T354" s="36">
        <f t="shared" si="194"/>
        <v>60</v>
      </c>
      <c r="U354" s="36">
        <f t="shared" si="194"/>
        <v>81</v>
      </c>
      <c r="V354" s="36">
        <f t="shared" si="194"/>
        <v>53</v>
      </c>
      <c r="W354" s="36">
        <f t="shared" si="194"/>
        <v>59</v>
      </c>
      <c r="X354" s="36">
        <f t="shared" si="194"/>
        <v>50</v>
      </c>
      <c r="Y354" s="36">
        <f t="shared" si="194"/>
        <v>27</v>
      </c>
      <c r="Z354" s="36">
        <f t="shared" si="194"/>
        <v>18</v>
      </c>
      <c r="AA354" s="36">
        <f t="shared" si="194"/>
        <v>10</v>
      </c>
      <c r="AB354" s="36">
        <f t="shared" si="194"/>
        <v>7</v>
      </c>
      <c r="AC354" s="36">
        <f t="shared" si="194"/>
        <v>2</v>
      </c>
      <c r="AD354" s="36">
        <f t="shared" si="194"/>
        <v>0</v>
      </c>
      <c r="AE354" s="36">
        <f>SUM(AE355:AE356)</f>
        <v>0</v>
      </c>
    </row>
    <row r="355" spans="1:31" ht="28.5" customHeight="1">
      <c r="A355" s="14" t="s">
        <v>0</v>
      </c>
      <c r="B355" s="4"/>
      <c r="C355" s="13" t="s">
        <v>34</v>
      </c>
      <c r="D355" s="23">
        <f t="shared" si="189"/>
        <v>201</v>
      </c>
      <c r="E355" s="44">
        <f aca="true" t="shared" si="195" ref="E355:AD355">E359+E363</f>
        <v>1</v>
      </c>
      <c r="F355" s="36">
        <f t="shared" si="195"/>
        <v>0</v>
      </c>
      <c r="G355" s="36">
        <f t="shared" si="195"/>
        <v>0</v>
      </c>
      <c r="H355" s="36">
        <f t="shared" si="195"/>
        <v>0</v>
      </c>
      <c r="I355" s="36">
        <f t="shared" si="195"/>
        <v>0</v>
      </c>
      <c r="J355" s="36">
        <f t="shared" si="195"/>
        <v>1</v>
      </c>
      <c r="K355" s="36">
        <f t="shared" si="195"/>
        <v>0</v>
      </c>
      <c r="L355" s="36">
        <f t="shared" si="195"/>
        <v>0</v>
      </c>
      <c r="M355" s="36">
        <f t="shared" si="195"/>
        <v>0</v>
      </c>
      <c r="N355" s="36">
        <f t="shared" si="195"/>
        <v>0</v>
      </c>
      <c r="O355" s="36">
        <f t="shared" si="195"/>
        <v>0</v>
      </c>
      <c r="P355" s="36">
        <f t="shared" si="195"/>
        <v>1</v>
      </c>
      <c r="Q355" s="36">
        <f t="shared" si="195"/>
        <v>1</v>
      </c>
      <c r="R355" s="36">
        <f t="shared" si="195"/>
        <v>4</v>
      </c>
      <c r="S355" s="36">
        <f t="shared" si="195"/>
        <v>5</v>
      </c>
      <c r="T355" s="36">
        <f t="shared" si="195"/>
        <v>9</v>
      </c>
      <c r="U355" s="36">
        <f t="shared" si="195"/>
        <v>11</v>
      </c>
      <c r="V355" s="36">
        <f t="shared" si="195"/>
        <v>16</v>
      </c>
      <c r="W355" s="36">
        <f t="shared" si="195"/>
        <v>26</v>
      </c>
      <c r="X355" s="36">
        <f t="shared" si="195"/>
        <v>27</v>
      </c>
      <c r="Y355" s="36">
        <f t="shared" si="195"/>
        <v>44</v>
      </c>
      <c r="Z355" s="36">
        <f t="shared" si="195"/>
        <v>19</v>
      </c>
      <c r="AA355" s="36">
        <f t="shared" si="195"/>
        <v>24</v>
      </c>
      <c r="AB355" s="36">
        <f t="shared" si="195"/>
        <v>10</v>
      </c>
      <c r="AC355" s="36">
        <f t="shared" si="195"/>
        <v>3</v>
      </c>
      <c r="AD355" s="36">
        <f t="shared" si="195"/>
        <v>0</v>
      </c>
      <c r="AE355" s="21" t="s">
        <v>237</v>
      </c>
    </row>
    <row r="356" spans="1:31" ht="15" customHeight="1">
      <c r="A356" s="14"/>
      <c r="B356" s="4"/>
      <c r="C356" s="13"/>
      <c r="D356" s="23"/>
      <c r="E356" s="43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</row>
    <row r="357" spans="1:31" ht="28.5" customHeight="1">
      <c r="A357" s="14" t="s">
        <v>160</v>
      </c>
      <c r="B357" s="4" t="s">
        <v>355</v>
      </c>
      <c r="C357" s="13" t="s">
        <v>3</v>
      </c>
      <c r="D357" s="23">
        <f t="shared" si="189"/>
        <v>390</v>
      </c>
      <c r="E357" s="36">
        <f aca="true" t="shared" si="196" ref="E357:Q357">SUM(E358:E359)</f>
        <v>0</v>
      </c>
      <c r="F357" s="36">
        <f t="shared" si="196"/>
        <v>0</v>
      </c>
      <c r="G357" s="36">
        <f t="shared" si="196"/>
        <v>0</v>
      </c>
      <c r="H357" s="36">
        <f t="shared" si="196"/>
        <v>0</v>
      </c>
      <c r="I357" s="36">
        <f t="shared" si="196"/>
        <v>0</v>
      </c>
      <c r="J357" s="36">
        <f t="shared" si="196"/>
        <v>0</v>
      </c>
      <c r="K357" s="36">
        <f t="shared" si="196"/>
        <v>0</v>
      </c>
      <c r="L357" s="36">
        <f t="shared" si="196"/>
        <v>0</v>
      </c>
      <c r="M357" s="36">
        <f t="shared" si="196"/>
        <v>0</v>
      </c>
      <c r="N357" s="36">
        <f t="shared" si="196"/>
        <v>0</v>
      </c>
      <c r="O357" s="36">
        <f t="shared" si="196"/>
        <v>0</v>
      </c>
      <c r="P357" s="36">
        <f t="shared" si="196"/>
        <v>0</v>
      </c>
      <c r="Q357" s="36">
        <f t="shared" si="196"/>
        <v>2</v>
      </c>
      <c r="R357" s="21">
        <f aca="true" t="shared" si="197" ref="R357:AC357">R358+R359</f>
        <v>6</v>
      </c>
      <c r="S357" s="21">
        <f t="shared" si="197"/>
        <v>19</v>
      </c>
      <c r="T357" s="21">
        <f t="shared" si="197"/>
        <v>33</v>
      </c>
      <c r="U357" s="21">
        <f t="shared" si="197"/>
        <v>56</v>
      </c>
      <c r="V357" s="21">
        <f t="shared" si="197"/>
        <v>47</v>
      </c>
      <c r="W357" s="21">
        <f t="shared" si="197"/>
        <v>65</v>
      </c>
      <c r="X357" s="21">
        <f t="shared" si="197"/>
        <v>57</v>
      </c>
      <c r="Y357" s="21">
        <f t="shared" si="197"/>
        <v>53</v>
      </c>
      <c r="Z357" s="21">
        <f t="shared" si="197"/>
        <v>24</v>
      </c>
      <c r="AA357" s="21">
        <f t="shared" si="197"/>
        <v>21</v>
      </c>
      <c r="AB357" s="21">
        <f t="shared" si="197"/>
        <v>6</v>
      </c>
      <c r="AC357" s="21">
        <f t="shared" si="197"/>
        <v>1</v>
      </c>
      <c r="AD357" s="36">
        <f>SUM(AD358:AD359)</f>
        <v>0</v>
      </c>
      <c r="AE357" s="21" t="s">
        <v>237</v>
      </c>
    </row>
    <row r="358" spans="1:31" ht="28.5" customHeight="1">
      <c r="A358" s="14" t="s">
        <v>0</v>
      </c>
      <c r="B358" s="4" t="s">
        <v>356</v>
      </c>
      <c r="C358" s="13" t="s">
        <v>33</v>
      </c>
      <c r="D358" s="23">
        <f t="shared" si="189"/>
        <v>251</v>
      </c>
      <c r="E358" s="43" t="s">
        <v>237</v>
      </c>
      <c r="F358" s="21" t="s">
        <v>237</v>
      </c>
      <c r="G358" s="21" t="s">
        <v>237</v>
      </c>
      <c r="H358" s="21" t="s">
        <v>237</v>
      </c>
      <c r="I358" s="21" t="s">
        <v>237</v>
      </c>
      <c r="J358" s="21" t="s">
        <v>237</v>
      </c>
      <c r="K358" s="21" t="s">
        <v>237</v>
      </c>
      <c r="L358" s="21" t="s">
        <v>237</v>
      </c>
      <c r="M358" s="21" t="s">
        <v>237</v>
      </c>
      <c r="N358" s="21" t="s">
        <v>237</v>
      </c>
      <c r="O358" s="21" t="s">
        <v>273</v>
      </c>
      <c r="P358" s="21" t="s">
        <v>237</v>
      </c>
      <c r="Q358" s="21">
        <v>2</v>
      </c>
      <c r="R358" s="21">
        <v>4</v>
      </c>
      <c r="S358" s="21">
        <v>16</v>
      </c>
      <c r="T358" s="21">
        <v>30</v>
      </c>
      <c r="U358" s="21">
        <v>48</v>
      </c>
      <c r="V358" s="21">
        <v>35</v>
      </c>
      <c r="W358" s="21">
        <v>45</v>
      </c>
      <c r="X358" s="21">
        <v>35</v>
      </c>
      <c r="Y358" s="21">
        <v>18</v>
      </c>
      <c r="Z358" s="21">
        <v>9</v>
      </c>
      <c r="AA358" s="21">
        <v>5</v>
      </c>
      <c r="AB358" s="21">
        <v>3</v>
      </c>
      <c r="AC358" s="21">
        <v>1</v>
      </c>
      <c r="AD358" s="21" t="s">
        <v>273</v>
      </c>
      <c r="AE358" s="21" t="s">
        <v>237</v>
      </c>
    </row>
    <row r="359" spans="1:31" ht="28.5" customHeight="1">
      <c r="A359" s="14" t="s">
        <v>0</v>
      </c>
      <c r="B359" s="4"/>
      <c r="C359" s="13" t="s">
        <v>34</v>
      </c>
      <c r="D359" s="23">
        <f t="shared" si="189"/>
        <v>139</v>
      </c>
      <c r="E359" s="43" t="s">
        <v>237</v>
      </c>
      <c r="F359" s="21" t="s">
        <v>237</v>
      </c>
      <c r="G359" s="21" t="s">
        <v>237</v>
      </c>
      <c r="H359" s="21" t="s">
        <v>237</v>
      </c>
      <c r="I359" s="21" t="s">
        <v>237</v>
      </c>
      <c r="J359" s="21" t="s">
        <v>237</v>
      </c>
      <c r="K359" s="21" t="s">
        <v>237</v>
      </c>
      <c r="L359" s="21" t="s">
        <v>237</v>
      </c>
      <c r="M359" s="21" t="s">
        <v>237</v>
      </c>
      <c r="N359" s="21" t="s">
        <v>237</v>
      </c>
      <c r="O359" s="21" t="s">
        <v>237</v>
      </c>
      <c r="P359" s="21" t="s">
        <v>237</v>
      </c>
      <c r="Q359" s="21" t="s">
        <v>274</v>
      </c>
      <c r="R359" s="21">
        <v>2</v>
      </c>
      <c r="S359" s="21">
        <v>3</v>
      </c>
      <c r="T359" s="21">
        <v>3</v>
      </c>
      <c r="U359" s="21">
        <v>8</v>
      </c>
      <c r="V359" s="21">
        <v>12</v>
      </c>
      <c r="W359" s="21">
        <v>20</v>
      </c>
      <c r="X359" s="21">
        <v>22</v>
      </c>
      <c r="Y359" s="21">
        <v>35</v>
      </c>
      <c r="Z359" s="21">
        <v>15</v>
      </c>
      <c r="AA359" s="21">
        <v>16</v>
      </c>
      <c r="AB359" s="21">
        <v>3</v>
      </c>
      <c r="AC359" s="21" t="s">
        <v>262</v>
      </c>
      <c r="AD359" s="21" t="s">
        <v>237</v>
      </c>
      <c r="AE359" s="21" t="s">
        <v>237</v>
      </c>
    </row>
    <row r="360" spans="1:31" ht="15" customHeight="1">
      <c r="A360" s="14"/>
      <c r="B360" s="4"/>
      <c r="C360" s="13"/>
      <c r="D360" s="23"/>
      <c r="E360" s="43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</row>
    <row r="361" spans="1:31" ht="28.5" customHeight="1">
      <c r="A361" s="14" t="s">
        <v>161</v>
      </c>
      <c r="B361" s="4" t="s">
        <v>357</v>
      </c>
      <c r="C361" s="13" t="s">
        <v>3</v>
      </c>
      <c r="D361" s="23">
        <f t="shared" si="189"/>
        <v>225</v>
      </c>
      <c r="E361" s="36">
        <f aca="true" t="shared" si="198" ref="E361:R361">SUM(E362:E363)</f>
        <v>1</v>
      </c>
      <c r="F361" s="36">
        <f t="shared" si="198"/>
        <v>0</v>
      </c>
      <c r="G361" s="36">
        <f t="shared" si="198"/>
        <v>0</v>
      </c>
      <c r="H361" s="36">
        <f t="shared" si="198"/>
        <v>0</v>
      </c>
      <c r="I361" s="36">
        <f t="shared" si="198"/>
        <v>0</v>
      </c>
      <c r="J361" s="36">
        <f t="shared" si="198"/>
        <v>1</v>
      </c>
      <c r="K361" s="36">
        <f t="shared" si="198"/>
        <v>0</v>
      </c>
      <c r="L361" s="36">
        <f t="shared" si="198"/>
        <v>0</v>
      </c>
      <c r="M361" s="36">
        <f t="shared" si="198"/>
        <v>1</v>
      </c>
      <c r="N361" s="36">
        <f t="shared" si="198"/>
        <v>0</v>
      </c>
      <c r="O361" s="36">
        <f t="shared" si="198"/>
        <v>1</v>
      </c>
      <c r="P361" s="36">
        <f t="shared" si="198"/>
        <v>3</v>
      </c>
      <c r="Q361" s="36">
        <f t="shared" si="198"/>
        <v>8</v>
      </c>
      <c r="R361" s="36">
        <f t="shared" si="198"/>
        <v>9</v>
      </c>
      <c r="S361" s="21">
        <f aca="true" t="shared" si="199" ref="S361:AC361">S362+S363</f>
        <v>9</v>
      </c>
      <c r="T361" s="21">
        <f t="shared" si="199"/>
        <v>36</v>
      </c>
      <c r="U361" s="21">
        <f t="shared" si="199"/>
        <v>36</v>
      </c>
      <c r="V361" s="21">
        <f t="shared" si="199"/>
        <v>22</v>
      </c>
      <c r="W361" s="21">
        <f t="shared" si="199"/>
        <v>20</v>
      </c>
      <c r="X361" s="21">
        <f t="shared" si="199"/>
        <v>20</v>
      </c>
      <c r="Y361" s="21">
        <f t="shared" si="199"/>
        <v>18</v>
      </c>
      <c r="Z361" s="21">
        <f t="shared" si="199"/>
        <v>13</v>
      </c>
      <c r="AA361" s="21">
        <f t="shared" si="199"/>
        <v>13</v>
      </c>
      <c r="AB361" s="21">
        <f t="shared" si="199"/>
        <v>11</v>
      </c>
      <c r="AC361" s="21">
        <f t="shared" si="199"/>
        <v>4</v>
      </c>
      <c r="AD361" s="21" t="s">
        <v>237</v>
      </c>
      <c r="AE361" s="21" t="s">
        <v>237</v>
      </c>
    </row>
    <row r="362" spans="1:31" ht="28.5" customHeight="1">
      <c r="A362" s="14" t="s">
        <v>0</v>
      </c>
      <c r="B362" s="4"/>
      <c r="C362" s="13" t="s">
        <v>33</v>
      </c>
      <c r="D362" s="23">
        <f t="shared" si="189"/>
        <v>163</v>
      </c>
      <c r="E362" s="43" t="s">
        <v>262</v>
      </c>
      <c r="F362" s="21" t="s">
        <v>237</v>
      </c>
      <c r="G362" s="21" t="s">
        <v>237</v>
      </c>
      <c r="H362" s="21" t="s">
        <v>237</v>
      </c>
      <c r="I362" s="21" t="s">
        <v>237</v>
      </c>
      <c r="J362" s="21" t="s">
        <v>262</v>
      </c>
      <c r="K362" s="21" t="s">
        <v>237</v>
      </c>
      <c r="L362" s="21" t="s">
        <v>237</v>
      </c>
      <c r="M362" s="21">
        <v>1</v>
      </c>
      <c r="N362" s="21" t="s">
        <v>237</v>
      </c>
      <c r="O362" s="21">
        <v>1</v>
      </c>
      <c r="P362" s="21">
        <v>2</v>
      </c>
      <c r="Q362" s="21">
        <v>7</v>
      </c>
      <c r="R362" s="21">
        <v>7</v>
      </c>
      <c r="S362" s="21">
        <v>7</v>
      </c>
      <c r="T362" s="21">
        <v>30</v>
      </c>
      <c r="U362" s="21">
        <v>33</v>
      </c>
      <c r="V362" s="21">
        <v>18</v>
      </c>
      <c r="W362" s="21">
        <v>14</v>
      </c>
      <c r="X362" s="21">
        <v>15</v>
      </c>
      <c r="Y362" s="21">
        <v>9</v>
      </c>
      <c r="Z362" s="21">
        <v>9</v>
      </c>
      <c r="AA362" s="21">
        <v>5</v>
      </c>
      <c r="AB362" s="21">
        <v>4</v>
      </c>
      <c r="AC362" s="21">
        <v>1</v>
      </c>
      <c r="AD362" s="21" t="s">
        <v>237</v>
      </c>
      <c r="AE362" s="21" t="s">
        <v>237</v>
      </c>
    </row>
    <row r="363" spans="1:31" ht="28.5" customHeight="1">
      <c r="A363" s="14" t="s">
        <v>0</v>
      </c>
      <c r="B363" s="4"/>
      <c r="C363" s="13" t="s">
        <v>34</v>
      </c>
      <c r="D363" s="23">
        <f t="shared" si="189"/>
        <v>62</v>
      </c>
      <c r="E363" s="43">
        <v>1</v>
      </c>
      <c r="F363" s="21" t="s">
        <v>237</v>
      </c>
      <c r="G363" s="21" t="s">
        <v>237</v>
      </c>
      <c r="H363" s="21" t="s">
        <v>237</v>
      </c>
      <c r="I363" s="21" t="s">
        <v>237</v>
      </c>
      <c r="J363" s="21">
        <v>1</v>
      </c>
      <c r="K363" s="21" t="s">
        <v>237</v>
      </c>
      <c r="L363" s="21" t="s">
        <v>237</v>
      </c>
      <c r="M363" s="21" t="s">
        <v>237</v>
      </c>
      <c r="N363" s="21" t="s">
        <v>237</v>
      </c>
      <c r="O363" s="21" t="s">
        <v>237</v>
      </c>
      <c r="P363" s="21">
        <v>1</v>
      </c>
      <c r="Q363" s="21">
        <v>1</v>
      </c>
      <c r="R363" s="21">
        <v>2</v>
      </c>
      <c r="S363" s="21">
        <v>2</v>
      </c>
      <c r="T363" s="21">
        <v>6</v>
      </c>
      <c r="U363" s="21">
        <v>3</v>
      </c>
      <c r="V363" s="21">
        <v>4</v>
      </c>
      <c r="W363" s="21">
        <v>6</v>
      </c>
      <c r="X363" s="21">
        <v>5</v>
      </c>
      <c r="Y363" s="21">
        <v>9</v>
      </c>
      <c r="Z363" s="21">
        <v>4</v>
      </c>
      <c r="AA363" s="21">
        <v>8</v>
      </c>
      <c r="AB363" s="21">
        <v>7</v>
      </c>
      <c r="AC363" s="21">
        <v>3</v>
      </c>
      <c r="AD363" s="21" t="s">
        <v>237</v>
      </c>
      <c r="AE363" s="21" t="s">
        <v>237</v>
      </c>
    </row>
    <row r="364" spans="1:31" ht="15" customHeight="1">
      <c r="A364" s="14"/>
      <c r="B364" s="4"/>
      <c r="C364" s="13"/>
      <c r="D364" s="23"/>
      <c r="E364" s="43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</row>
    <row r="365" spans="1:31" ht="28.5" customHeight="1">
      <c r="A365" s="14" t="s">
        <v>162</v>
      </c>
      <c r="B365" s="4" t="s">
        <v>163</v>
      </c>
      <c r="C365" s="13" t="s">
        <v>3</v>
      </c>
      <c r="D365" s="23">
        <f t="shared" si="189"/>
        <v>578</v>
      </c>
      <c r="E365" s="36">
        <f aca="true" t="shared" si="200" ref="E365:P365">SUM(E366:E367)</f>
        <v>3</v>
      </c>
      <c r="F365" s="36">
        <f t="shared" si="200"/>
        <v>0</v>
      </c>
      <c r="G365" s="36">
        <f t="shared" si="200"/>
        <v>0</v>
      </c>
      <c r="H365" s="36">
        <f t="shared" si="200"/>
        <v>0</v>
      </c>
      <c r="I365" s="36">
        <f t="shared" si="200"/>
        <v>0</v>
      </c>
      <c r="J365" s="36">
        <f t="shared" si="200"/>
        <v>3</v>
      </c>
      <c r="K365" s="36">
        <f t="shared" si="200"/>
        <v>1</v>
      </c>
      <c r="L365" s="36">
        <f t="shared" si="200"/>
        <v>0</v>
      </c>
      <c r="M365" s="36">
        <f t="shared" si="200"/>
        <v>0</v>
      </c>
      <c r="N365" s="36">
        <f t="shared" si="200"/>
        <v>1</v>
      </c>
      <c r="O365" s="36">
        <f t="shared" si="200"/>
        <v>3</v>
      </c>
      <c r="P365" s="36">
        <f t="shared" si="200"/>
        <v>3</v>
      </c>
      <c r="Q365" s="21">
        <f aca="true" t="shared" si="201" ref="Q365:AD365">Q366+Q367</f>
        <v>4</v>
      </c>
      <c r="R365" s="21">
        <f t="shared" si="201"/>
        <v>5</v>
      </c>
      <c r="S365" s="21">
        <f t="shared" si="201"/>
        <v>10</v>
      </c>
      <c r="T365" s="21">
        <f t="shared" si="201"/>
        <v>22</v>
      </c>
      <c r="U365" s="21">
        <f t="shared" si="201"/>
        <v>22</v>
      </c>
      <c r="V365" s="21">
        <f t="shared" si="201"/>
        <v>35</v>
      </c>
      <c r="W365" s="21">
        <f t="shared" si="201"/>
        <v>50</v>
      </c>
      <c r="X365" s="21">
        <f t="shared" si="201"/>
        <v>64</v>
      </c>
      <c r="Y365" s="21">
        <f t="shared" si="201"/>
        <v>88</v>
      </c>
      <c r="Z365" s="21">
        <f t="shared" si="201"/>
        <v>81</v>
      </c>
      <c r="AA365" s="21">
        <f t="shared" si="201"/>
        <v>87</v>
      </c>
      <c r="AB365" s="21">
        <f t="shared" si="201"/>
        <v>76</v>
      </c>
      <c r="AC365" s="21">
        <f t="shared" si="201"/>
        <v>19</v>
      </c>
      <c r="AD365" s="21">
        <f t="shared" si="201"/>
        <v>4</v>
      </c>
      <c r="AE365" s="21" t="s">
        <v>237</v>
      </c>
    </row>
    <row r="366" spans="1:31" ht="28.5" customHeight="1">
      <c r="A366" s="14" t="s">
        <v>0</v>
      </c>
      <c r="B366" s="4" t="s">
        <v>140</v>
      </c>
      <c r="C366" s="13" t="s">
        <v>33</v>
      </c>
      <c r="D366" s="23">
        <f t="shared" si="189"/>
        <v>283</v>
      </c>
      <c r="E366" s="43">
        <v>1</v>
      </c>
      <c r="F366" s="21" t="s">
        <v>237</v>
      </c>
      <c r="G366" s="21" t="s">
        <v>237</v>
      </c>
      <c r="H366" s="21" t="s">
        <v>237</v>
      </c>
      <c r="I366" s="21" t="s">
        <v>273</v>
      </c>
      <c r="J366" s="21">
        <v>1</v>
      </c>
      <c r="K366" s="21">
        <v>1</v>
      </c>
      <c r="L366" s="21" t="s">
        <v>273</v>
      </c>
      <c r="M366" s="21" t="s">
        <v>273</v>
      </c>
      <c r="N366" s="21">
        <v>1</v>
      </c>
      <c r="O366" s="21">
        <v>2</v>
      </c>
      <c r="P366" s="21">
        <v>3</v>
      </c>
      <c r="Q366" s="21">
        <v>2</v>
      </c>
      <c r="R366" s="21">
        <v>4</v>
      </c>
      <c r="S366" s="21">
        <v>9</v>
      </c>
      <c r="T366" s="21">
        <v>15</v>
      </c>
      <c r="U366" s="21">
        <v>16</v>
      </c>
      <c r="V366" s="21">
        <v>27</v>
      </c>
      <c r="W366" s="21">
        <v>28</v>
      </c>
      <c r="X366" s="21">
        <v>39</v>
      </c>
      <c r="Y366" s="21">
        <v>38</v>
      </c>
      <c r="Z366" s="21">
        <v>41</v>
      </c>
      <c r="AA366" s="21">
        <v>31</v>
      </c>
      <c r="AB366" s="21">
        <v>21</v>
      </c>
      <c r="AC366" s="21">
        <v>4</v>
      </c>
      <c r="AD366" s="21" t="s">
        <v>237</v>
      </c>
      <c r="AE366" s="21" t="s">
        <v>237</v>
      </c>
    </row>
    <row r="367" spans="1:31" ht="28.5" customHeight="1">
      <c r="A367" s="14" t="s">
        <v>0</v>
      </c>
      <c r="B367" s="4"/>
      <c r="C367" s="13" t="s">
        <v>34</v>
      </c>
      <c r="D367" s="23">
        <f t="shared" si="189"/>
        <v>295</v>
      </c>
      <c r="E367" s="43">
        <v>2</v>
      </c>
      <c r="F367" s="21" t="s">
        <v>273</v>
      </c>
      <c r="G367" s="21" t="s">
        <v>237</v>
      </c>
      <c r="H367" s="21" t="s">
        <v>237</v>
      </c>
      <c r="I367" s="21" t="s">
        <v>273</v>
      </c>
      <c r="J367" s="21">
        <v>2</v>
      </c>
      <c r="K367" s="21" t="s">
        <v>237</v>
      </c>
      <c r="L367" s="21" t="s">
        <v>237</v>
      </c>
      <c r="M367" s="21" t="s">
        <v>237</v>
      </c>
      <c r="N367" s="21" t="s">
        <v>274</v>
      </c>
      <c r="O367" s="21">
        <v>1</v>
      </c>
      <c r="P367" s="21" t="s">
        <v>237</v>
      </c>
      <c r="Q367" s="21">
        <v>2</v>
      </c>
      <c r="R367" s="21">
        <v>1</v>
      </c>
      <c r="S367" s="21">
        <v>1</v>
      </c>
      <c r="T367" s="21">
        <v>7</v>
      </c>
      <c r="U367" s="21">
        <v>6</v>
      </c>
      <c r="V367" s="21">
        <v>8</v>
      </c>
      <c r="W367" s="21">
        <v>22</v>
      </c>
      <c r="X367" s="21">
        <v>25</v>
      </c>
      <c r="Y367" s="21">
        <v>50</v>
      </c>
      <c r="Z367" s="21">
        <v>40</v>
      </c>
      <c r="AA367" s="21">
        <v>56</v>
      </c>
      <c r="AB367" s="21">
        <v>55</v>
      </c>
      <c r="AC367" s="21">
        <v>15</v>
      </c>
      <c r="AD367" s="21">
        <v>4</v>
      </c>
      <c r="AE367" s="21" t="s">
        <v>237</v>
      </c>
    </row>
    <row r="368" spans="1:31" ht="15" customHeight="1">
      <c r="A368" s="14"/>
      <c r="B368" s="4"/>
      <c r="C368" s="13"/>
      <c r="D368" s="24"/>
      <c r="E368" s="43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</row>
    <row r="369" spans="1:31" ht="28.5" customHeight="1">
      <c r="A369" s="14" t="s">
        <v>164</v>
      </c>
      <c r="B369" s="4" t="s">
        <v>358</v>
      </c>
      <c r="C369" s="13" t="s">
        <v>3</v>
      </c>
      <c r="D369" s="23">
        <f t="shared" si="189"/>
        <v>29</v>
      </c>
      <c r="E369" s="36">
        <f aca="true" t="shared" si="202" ref="E369:Z369">SUM(E370:E371)</f>
        <v>0</v>
      </c>
      <c r="F369" s="36">
        <f t="shared" si="202"/>
        <v>0</v>
      </c>
      <c r="G369" s="36">
        <f t="shared" si="202"/>
        <v>0</v>
      </c>
      <c r="H369" s="36">
        <f t="shared" si="202"/>
        <v>0</v>
      </c>
      <c r="I369" s="36">
        <f t="shared" si="202"/>
        <v>0</v>
      </c>
      <c r="J369" s="36">
        <f t="shared" si="202"/>
        <v>0</v>
      </c>
      <c r="K369" s="36">
        <f t="shared" si="202"/>
        <v>0</v>
      </c>
      <c r="L369" s="36">
        <f t="shared" si="202"/>
        <v>0</v>
      </c>
      <c r="M369" s="36">
        <f t="shared" si="202"/>
        <v>0</v>
      </c>
      <c r="N369" s="36">
        <f t="shared" si="202"/>
        <v>0</v>
      </c>
      <c r="O369" s="36">
        <f t="shared" si="202"/>
        <v>0</v>
      </c>
      <c r="P369" s="36">
        <f t="shared" si="202"/>
        <v>0</v>
      </c>
      <c r="Q369" s="36">
        <f t="shared" si="202"/>
        <v>0</v>
      </c>
      <c r="R369" s="36">
        <f t="shared" si="202"/>
        <v>0</v>
      </c>
      <c r="S369" s="36">
        <f t="shared" si="202"/>
        <v>1</v>
      </c>
      <c r="T369" s="36">
        <f t="shared" si="202"/>
        <v>1</v>
      </c>
      <c r="U369" s="36">
        <f t="shared" si="202"/>
        <v>0</v>
      </c>
      <c r="V369" s="36">
        <f t="shared" si="202"/>
        <v>2</v>
      </c>
      <c r="W369" s="36">
        <f t="shared" si="202"/>
        <v>1</v>
      </c>
      <c r="X369" s="36">
        <f t="shared" si="202"/>
        <v>4</v>
      </c>
      <c r="Y369" s="36">
        <f t="shared" si="202"/>
        <v>2</v>
      </c>
      <c r="Z369" s="36">
        <f t="shared" si="202"/>
        <v>5</v>
      </c>
      <c r="AA369" s="21">
        <f>AA370+AA371</f>
        <v>4</v>
      </c>
      <c r="AB369" s="21">
        <v>6</v>
      </c>
      <c r="AC369" s="21">
        <f>AC370+AC371</f>
        <v>3</v>
      </c>
      <c r="AD369" s="36">
        <f>SUM(AD370:AD371)</f>
        <v>0</v>
      </c>
      <c r="AE369" s="21" t="s">
        <v>237</v>
      </c>
    </row>
    <row r="370" spans="1:31" ht="28.5" customHeight="1">
      <c r="A370" s="14" t="s">
        <v>0</v>
      </c>
      <c r="B370" s="4" t="s">
        <v>359</v>
      </c>
      <c r="C370" s="13" t="s">
        <v>33</v>
      </c>
      <c r="D370" s="23">
        <f t="shared" si="189"/>
        <v>15</v>
      </c>
      <c r="E370" s="43" t="s">
        <v>237</v>
      </c>
      <c r="F370" s="21" t="s">
        <v>237</v>
      </c>
      <c r="G370" s="21" t="s">
        <v>237</v>
      </c>
      <c r="H370" s="21" t="s">
        <v>237</v>
      </c>
      <c r="I370" s="21" t="s">
        <v>237</v>
      </c>
      <c r="J370" s="21" t="s">
        <v>237</v>
      </c>
      <c r="K370" s="21" t="s">
        <v>237</v>
      </c>
      <c r="L370" s="21" t="s">
        <v>273</v>
      </c>
      <c r="M370" s="21" t="s">
        <v>237</v>
      </c>
      <c r="N370" s="21" t="s">
        <v>273</v>
      </c>
      <c r="O370" s="21" t="s">
        <v>237</v>
      </c>
      <c r="P370" s="21" t="s">
        <v>237</v>
      </c>
      <c r="Q370" s="21" t="s">
        <v>237</v>
      </c>
      <c r="R370" s="21" t="s">
        <v>237</v>
      </c>
      <c r="S370" s="21" t="s">
        <v>237</v>
      </c>
      <c r="T370" s="21" t="s">
        <v>262</v>
      </c>
      <c r="U370" s="21" t="s">
        <v>262</v>
      </c>
      <c r="V370" s="21">
        <v>2</v>
      </c>
      <c r="W370" s="21" t="s">
        <v>273</v>
      </c>
      <c r="X370" s="21">
        <v>2</v>
      </c>
      <c r="Y370" s="21">
        <v>2</v>
      </c>
      <c r="Z370" s="21">
        <v>4</v>
      </c>
      <c r="AA370" s="21">
        <v>3</v>
      </c>
      <c r="AB370" s="21">
        <v>1</v>
      </c>
      <c r="AC370" s="21">
        <v>1</v>
      </c>
      <c r="AD370" s="21" t="s">
        <v>273</v>
      </c>
      <c r="AE370" s="21" t="s">
        <v>237</v>
      </c>
    </row>
    <row r="371" spans="1:31" ht="28.5" customHeight="1">
      <c r="A371" s="14" t="s">
        <v>0</v>
      </c>
      <c r="B371" s="4"/>
      <c r="C371" s="13" t="s">
        <v>34</v>
      </c>
      <c r="D371" s="23">
        <f t="shared" si="189"/>
        <v>14</v>
      </c>
      <c r="E371" s="43" t="s">
        <v>237</v>
      </c>
      <c r="F371" s="21" t="s">
        <v>237</v>
      </c>
      <c r="G371" s="21" t="s">
        <v>237</v>
      </c>
      <c r="H371" s="21" t="s">
        <v>237</v>
      </c>
      <c r="I371" s="21" t="s">
        <v>237</v>
      </c>
      <c r="J371" s="21" t="s">
        <v>237</v>
      </c>
      <c r="K371" s="21" t="s">
        <v>237</v>
      </c>
      <c r="L371" s="21" t="s">
        <v>237</v>
      </c>
      <c r="M371" s="21" t="s">
        <v>237</v>
      </c>
      <c r="N371" s="21" t="s">
        <v>273</v>
      </c>
      <c r="O371" s="21" t="s">
        <v>272</v>
      </c>
      <c r="P371" s="21" t="s">
        <v>237</v>
      </c>
      <c r="Q371" s="21" t="s">
        <v>237</v>
      </c>
      <c r="R371" s="21" t="s">
        <v>237</v>
      </c>
      <c r="S371" s="21">
        <v>1</v>
      </c>
      <c r="T371" s="21">
        <v>1</v>
      </c>
      <c r="U371" s="21" t="s">
        <v>273</v>
      </c>
      <c r="V371" s="21" t="s">
        <v>273</v>
      </c>
      <c r="W371" s="21">
        <v>1</v>
      </c>
      <c r="X371" s="21">
        <v>2</v>
      </c>
      <c r="Y371" s="21" t="s">
        <v>262</v>
      </c>
      <c r="Z371" s="21">
        <v>1</v>
      </c>
      <c r="AA371" s="21">
        <v>1</v>
      </c>
      <c r="AB371" s="21">
        <v>5</v>
      </c>
      <c r="AC371" s="21">
        <v>2</v>
      </c>
      <c r="AD371" s="21" t="s">
        <v>273</v>
      </c>
      <c r="AE371" s="21" t="s">
        <v>237</v>
      </c>
    </row>
    <row r="372" spans="1:31" ht="15" customHeight="1">
      <c r="A372" s="14"/>
      <c r="B372" s="4"/>
      <c r="C372" s="13"/>
      <c r="D372" s="23"/>
      <c r="E372" s="43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</row>
    <row r="373" spans="1:31" ht="28.5" customHeight="1">
      <c r="A373" s="14" t="s">
        <v>165</v>
      </c>
      <c r="B373" s="4" t="s">
        <v>360</v>
      </c>
      <c r="C373" s="13" t="s">
        <v>3</v>
      </c>
      <c r="D373" s="23">
        <f t="shared" si="189"/>
        <v>181</v>
      </c>
      <c r="E373" s="36">
        <f aca="true" t="shared" si="203" ref="E373:R373">SUM(E374:E375)</f>
        <v>0</v>
      </c>
      <c r="F373" s="36">
        <f t="shared" si="203"/>
        <v>0</v>
      </c>
      <c r="G373" s="36">
        <f t="shared" si="203"/>
        <v>0</v>
      </c>
      <c r="H373" s="36">
        <f t="shared" si="203"/>
        <v>0</v>
      </c>
      <c r="I373" s="36">
        <f t="shared" si="203"/>
        <v>1</v>
      </c>
      <c r="J373" s="36">
        <f t="shared" si="203"/>
        <v>1</v>
      </c>
      <c r="K373" s="36">
        <f t="shared" si="203"/>
        <v>0</v>
      </c>
      <c r="L373" s="36">
        <f t="shared" si="203"/>
        <v>0</v>
      </c>
      <c r="M373" s="36">
        <f t="shared" si="203"/>
        <v>0</v>
      </c>
      <c r="N373" s="36">
        <f t="shared" si="203"/>
        <v>1</v>
      </c>
      <c r="O373" s="36">
        <f t="shared" si="203"/>
        <v>1</v>
      </c>
      <c r="P373" s="36">
        <f t="shared" si="203"/>
        <v>2</v>
      </c>
      <c r="Q373" s="36">
        <f t="shared" si="203"/>
        <v>2</v>
      </c>
      <c r="R373" s="36">
        <f t="shared" si="203"/>
        <v>3</v>
      </c>
      <c r="S373" s="21">
        <f aca="true" t="shared" si="204" ref="S373:AC373">S374+S375</f>
        <v>4</v>
      </c>
      <c r="T373" s="21">
        <f t="shared" si="204"/>
        <v>6</v>
      </c>
      <c r="U373" s="21">
        <f t="shared" si="204"/>
        <v>10</v>
      </c>
      <c r="V373" s="21">
        <f t="shared" si="204"/>
        <v>17</v>
      </c>
      <c r="W373" s="21">
        <f t="shared" si="204"/>
        <v>20</v>
      </c>
      <c r="X373" s="21">
        <f t="shared" si="204"/>
        <v>35</v>
      </c>
      <c r="Y373" s="21">
        <f t="shared" si="204"/>
        <v>27</v>
      </c>
      <c r="Z373" s="21">
        <f t="shared" si="204"/>
        <v>22</v>
      </c>
      <c r="AA373" s="21">
        <f t="shared" si="204"/>
        <v>11</v>
      </c>
      <c r="AB373" s="21">
        <f t="shared" si="204"/>
        <v>13</v>
      </c>
      <c r="AC373" s="21">
        <f t="shared" si="204"/>
        <v>6</v>
      </c>
      <c r="AD373" s="36">
        <f>SUM(AD374:AD375)</f>
        <v>0</v>
      </c>
      <c r="AE373" s="21" t="s">
        <v>237</v>
      </c>
    </row>
    <row r="374" spans="1:31" ht="28.5" customHeight="1">
      <c r="A374" s="14" t="s">
        <v>0</v>
      </c>
      <c r="B374" s="4" t="s">
        <v>361</v>
      </c>
      <c r="C374" s="13" t="s">
        <v>33</v>
      </c>
      <c r="D374" s="23">
        <f t="shared" si="189"/>
        <v>47</v>
      </c>
      <c r="E374" s="43" t="s">
        <v>273</v>
      </c>
      <c r="F374" s="21" t="s">
        <v>237</v>
      </c>
      <c r="G374" s="21" t="s">
        <v>237</v>
      </c>
      <c r="H374" s="21" t="s">
        <v>237</v>
      </c>
      <c r="I374" s="21">
        <v>1</v>
      </c>
      <c r="J374" s="21">
        <v>1</v>
      </c>
      <c r="K374" s="21" t="s">
        <v>237</v>
      </c>
      <c r="L374" s="21" t="s">
        <v>237</v>
      </c>
      <c r="M374" s="21" t="s">
        <v>262</v>
      </c>
      <c r="N374" s="21">
        <v>1</v>
      </c>
      <c r="O374" s="21" t="s">
        <v>273</v>
      </c>
      <c r="P374" s="21">
        <v>1</v>
      </c>
      <c r="Q374" s="21" t="s">
        <v>274</v>
      </c>
      <c r="R374" s="21">
        <v>1</v>
      </c>
      <c r="S374" s="21">
        <v>2</v>
      </c>
      <c r="T374" s="21">
        <v>2</v>
      </c>
      <c r="U374" s="21">
        <v>2</v>
      </c>
      <c r="V374" s="21">
        <v>8</v>
      </c>
      <c r="W374" s="21">
        <v>2</v>
      </c>
      <c r="X374" s="21">
        <v>12</v>
      </c>
      <c r="Y374" s="21">
        <v>6</v>
      </c>
      <c r="Z374" s="21">
        <v>5</v>
      </c>
      <c r="AA374" s="21">
        <v>3</v>
      </c>
      <c r="AB374" s="21" t="s">
        <v>273</v>
      </c>
      <c r="AC374" s="21">
        <v>1</v>
      </c>
      <c r="AD374" s="21" t="s">
        <v>273</v>
      </c>
      <c r="AE374" s="21" t="s">
        <v>237</v>
      </c>
    </row>
    <row r="375" spans="1:31" ht="28.5" customHeight="1">
      <c r="A375" s="14" t="s">
        <v>0</v>
      </c>
      <c r="B375" s="4"/>
      <c r="C375" s="13" t="s">
        <v>34</v>
      </c>
      <c r="D375" s="23">
        <f t="shared" si="189"/>
        <v>134</v>
      </c>
      <c r="E375" s="43" t="s">
        <v>237</v>
      </c>
      <c r="F375" s="21" t="s">
        <v>237</v>
      </c>
      <c r="G375" s="21" t="s">
        <v>237</v>
      </c>
      <c r="H375" s="21" t="s">
        <v>237</v>
      </c>
      <c r="I375" s="21" t="s">
        <v>237</v>
      </c>
      <c r="J375" s="21" t="s">
        <v>237</v>
      </c>
      <c r="K375" s="21" t="s">
        <v>237</v>
      </c>
      <c r="L375" s="21" t="s">
        <v>237</v>
      </c>
      <c r="M375" s="21" t="s">
        <v>237</v>
      </c>
      <c r="N375" s="21" t="s">
        <v>274</v>
      </c>
      <c r="O375" s="21">
        <v>1</v>
      </c>
      <c r="P375" s="21">
        <v>1</v>
      </c>
      <c r="Q375" s="21">
        <v>2</v>
      </c>
      <c r="R375" s="21">
        <v>2</v>
      </c>
      <c r="S375" s="21">
        <v>2</v>
      </c>
      <c r="T375" s="21">
        <v>4</v>
      </c>
      <c r="U375" s="21">
        <v>8</v>
      </c>
      <c r="V375" s="21">
        <v>9</v>
      </c>
      <c r="W375" s="21">
        <v>18</v>
      </c>
      <c r="X375" s="21">
        <v>23</v>
      </c>
      <c r="Y375" s="21">
        <v>21</v>
      </c>
      <c r="Z375" s="21">
        <v>17</v>
      </c>
      <c r="AA375" s="21">
        <v>8</v>
      </c>
      <c r="AB375" s="21">
        <v>13</v>
      </c>
      <c r="AC375" s="21">
        <v>5</v>
      </c>
      <c r="AD375" s="21" t="s">
        <v>273</v>
      </c>
      <c r="AE375" s="21" t="s">
        <v>237</v>
      </c>
    </row>
    <row r="376" spans="1:31" ht="15" customHeight="1">
      <c r="A376" s="14"/>
      <c r="B376" s="4"/>
      <c r="C376" s="13"/>
      <c r="D376" s="23"/>
      <c r="E376" s="43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</row>
    <row r="377" spans="1:31" ht="28.5" customHeight="1">
      <c r="A377" s="14" t="s">
        <v>166</v>
      </c>
      <c r="B377" s="4" t="s">
        <v>362</v>
      </c>
      <c r="C377" s="13" t="s">
        <v>3</v>
      </c>
      <c r="D377" s="23">
        <f t="shared" si="189"/>
        <v>729</v>
      </c>
      <c r="E377" s="36">
        <f aca="true" t="shared" si="205" ref="E377:R377">SUM(E378:E379)</f>
        <v>0</v>
      </c>
      <c r="F377" s="36">
        <f t="shared" si="205"/>
        <v>0</v>
      </c>
      <c r="G377" s="36">
        <f t="shared" si="205"/>
        <v>0</v>
      </c>
      <c r="H377" s="36">
        <f t="shared" si="205"/>
        <v>0</v>
      </c>
      <c r="I377" s="36">
        <f t="shared" si="205"/>
        <v>0</v>
      </c>
      <c r="J377" s="36">
        <f t="shared" si="205"/>
        <v>0</v>
      </c>
      <c r="K377" s="36">
        <f t="shared" si="205"/>
        <v>0</v>
      </c>
      <c r="L377" s="36">
        <f t="shared" si="205"/>
        <v>0</v>
      </c>
      <c r="M377" s="36">
        <f t="shared" si="205"/>
        <v>0</v>
      </c>
      <c r="N377" s="36">
        <f t="shared" si="205"/>
        <v>1</v>
      </c>
      <c r="O377" s="36">
        <f t="shared" si="205"/>
        <v>1</v>
      </c>
      <c r="P377" s="36">
        <f t="shared" si="205"/>
        <v>2</v>
      </c>
      <c r="Q377" s="36">
        <f t="shared" si="205"/>
        <v>0</v>
      </c>
      <c r="R377" s="36">
        <f t="shared" si="205"/>
        <v>3</v>
      </c>
      <c r="S377" s="21">
        <f aca="true" t="shared" si="206" ref="S377:AD377">S378+S379</f>
        <v>8</v>
      </c>
      <c r="T377" s="21">
        <f t="shared" si="206"/>
        <v>18</v>
      </c>
      <c r="U377" s="21">
        <f t="shared" si="206"/>
        <v>12</v>
      </c>
      <c r="V377" s="21">
        <f t="shared" si="206"/>
        <v>31</v>
      </c>
      <c r="W377" s="21">
        <f t="shared" si="206"/>
        <v>38</v>
      </c>
      <c r="X377" s="21">
        <f t="shared" si="206"/>
        <v>79</v>
      </c>
      <c r="Y377" s="21">
        <f t="shared" si="206"/>
        <v>84</v>
      </c>
      <c r="Z377" s="21">
        <f t="shared" si="206"/>
        <v>143</v>
      </c>
      <c r="AA377" s="21">
        <f t="shared" si="206"/>
        <v>187</v>
      </c>
      <c r="AB377" s="21">
        <f t="shared" si="206"/>
        <v>92</v>
      </c>
      <c r="AC377" s="21">
        <f t="shared" si="206"/>
        <v>27</v>
      </c>
      <c r="AD377" s="21">
        <f t="shared" si="206"/>
        <v>3</v>
      </c>
      <c r="AE377" s="21" t="s">
        <v>237</v>
      </c>
    </row>
    <row r="378" spans="1:31" ht="28.5" customHeight="1">
      <c r="A378" s="14" t="s">
        <v>0</v>
      </c>
      <c r="B378" s="4"/>
      <c r="C378" s="13" t="s">
        <v>33</v>
      </c>
      <c r="D378" s="23">
        <f t="shared" si="189"/>
        <v>338</v>
      </c>
      <c r="E378" s="43" t="s">
        <v>237</v>
      </c>
      <c r="F378" s="21" t="s">
        <v>237</v>
      </c>
      <c r="G378" s="21" t="s">
        <v>237</v>
      </c>
      <c r="H378" s="21" t="s">
        <v>237</v>
      </c>
      <c r="I378" s="21" t="s">
        <v>237</v>
      </c>
      <c r="J378" s="21" t="s">
        <v>237</v>
      </c>
      <c r="K378" s="21" t="s">
        <v>273</v>
      </c>
      <c r="L378" s="21" t="s">
        <v>273</v>
      </c>
      <c r="M378" s="21" t="s">
        <v>237</v>
      </c>
      <c r="N378" s="21">
        <v>1</v>
      </c>
      <c r="O378" s="21">
        <f aca="true" t="shared" si="207" ref="O378:AD378">O382+O386+O402</f>
        <v>1</v>
      </c>
      <c r="P378" s="21">
        <f t="shared" si="207"/>
        <v>2</v>
      </c>
      <c r="Q378" s="21" t="s">
        <v>273</v>
      </c>
      <c r="R378" s="21">
        <f t="shared" si="207"/>
        <v>1</v>
      </c>
      <c r="S378" s="21">
        <f t="shared" si="207"/>
        <v>3</v>
      </c>
      <c r="T378" s="21">
        <f t="shared" si="207"/>
        <v>12</v>
      </c>
      <c r="U378" s="21">
        <f t="shared" si="207"/>
        <v>8</v>
      </c>
      <c r="V378" s="21">
        <f t="shared" si="207"/>
        <v>20</v>
      </c>
      <c r="W378" s="21">
        <f t="shared" si="207"/>
        <v>29</v>
      </c>
      <c r="X378" s="21">
        <f t="shared" si="207"/>
        <v>46</v>
      </c>
      <c r="Y378" s="21">
        <f t="shared" si="207"/>
        <v>45</v>
      </c>
      <c r="Z378" s="21">
        <f t="shared" si="207"/>
        <v>60</v>
      </c>
      <c r="AA378" s="21">
        <f t="shared" si="207"/>
        <v>66</v>
      </c>
      <c r="AB378" s="21">
        <f t="shared" si="207"/>
        <v>32</v>
      </c>
      <c r="AC378" s="21">
        <f t="shared" si="207"/>
        <v>10</v>
      </c>
      <c r="AD378" s="21">
        <f t="shared" si="207"/>
        <v>2</v>
      </c>
      <c r="AE378" s="21" t="s">
        <v>237</v>
      </c>
    </row>
    <row r="379" spans="1:31" ht="28.5" customHeight="1">
      <c r="A379" s="14" t="s">
        <v>0</v>
      </c>
      <c r="B379" s="4"/>
      <c r="C379" s="13" t="s">
        <v>34</v>
      </c>
      <c r="D379" s="23">
        <f t="shared" si="189"/>
        <v>391</v>
      </c>
      <c r="E379" s="43" t="s">
        <v>273</v>
      </c>
      <c r="F379" s="21" t="s">
        <v>237</v>
      </c>
      <c r="G379" s="21" t="s">
        <v>237</v>
      </c>
      <c r="H379" s="21" t="s">
        <v>237</v>
      </c>
      <c r="I379" s="21" t="s">
        <v>237</v>
      </c>
      <c r="J379" s="21" t="s">
        <v>273</v>
      </c>
      <c r="K379" s="21" t="s">
        <v>237</v>
      </c>
      <c r="L379" s="21" t="s">
        <v>237</v>
      </c>
      <c r="M379" s="21" t="s">
        <v>237</v>
      </c>
      <c r="N379" s="21" t="s">
        <v>237</v>
      </c>
      <c r="O379" s="21" t="s">
        <v>273</v>
      </c>
      <c r="P379" s="21" t="s">
        <v>273</v>
      </c>
      <c r="Q379" s="21" t="s">
        <v>273</v>
      </c>
      <c r="R379" s="21">
        <f aca="true" t="shared" si="208" ref="R379:AD379">R383+R387+R403</f>
        <v>2</v>
      </c>
      <c r="S379" s="21">
        <f t="shared" si="208"/>
        <v>5</v>
      </c>
      <c r="T379" s="21">
        <f t="shared" si="208"/>
        <v>6</v>
      </c>
      <c r="U379" s="21">
        <f t="shared" si="208"/>
        <v>4</v>
      </c>
      <c r="V379" s="21">
        <f t="shared" si="208"/>
        <v>11</v>
      </c>
      <c r="W379" s="21">
        <f t="shared" si="208"/>
        <v>9</v>
      </c>
      <c r="X379" s="21">
        <f t="shared" si="208"/>
        <v>33</v>
      </c>
      <c r="Y379" s="21">
        <f t="shared" si="208"/>
        <v>39</v>
      </c>
      <c r="Z379" s="21">
        <f t="shared" si="208"/>
        <v>83</v>
      </c>
      <c r="AA379" s="21">
        <f t="shared" si="208"/>
        <v>121</v>
      </c>
      <c r="AB379" s="21">
        <f t="shared" si="208"/>
        <v>60</v>
      </c>
      <c r="AC379" s="21">
        <f t="shared" si="208"/>
        <v>17</v>
      </c>
      <c r="AD379" s="21">
        <f t="shared" si="208"/>
        <v>1</v>
      </c>
      <c r="AE379" s="21" t="s">
        <v>237</v>
      </c>
    </row>
    <row r="380" spans="1:31" ht="15" customHeight="1">
      <c r="A380" s="14"/>
      <c r="B380" s="4"/>
      <c r="C380" s="13"/>
      <c r="D380" s="23"/>
      <c r="E380" s="43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</row>
    <row r="381" spans="1:31" ht="28.5" customHeight="1">
      <c r="A381" s="14" t="s">
        <v>167</v>
      </c>
      <c r="B381" s="4" t="s">
        <v>168</v>
      </c>
      <c r="C381" s="13" t="s">
        <v>3</v>
      </c>
      <c r="D381" s="23">
        <f t="shared" si="189"/>
        <v>94</v>
      </c>
      <c r="E381" s="43" t="s">
        <v>237</v>
      </c>
      <c r="F381" s="21" t="s">
        <v>237</v>
      </c>
      <c r="G381" s="36">
        <f aca="true" t="shared" si="209" ref="G381:T381">SUM(G382:G383)</f>
        <v>0</v>
      </c>
      <c r="H381" s="36">
        <f t="shared" si="209"/>
        <v>0</v>
      </c>
      <c r="I381" s="36">
        <f t="shared" si="209"/>
        <v>0</v>
      </c>
      <c r="J381" s="36">
        <f t="shared" si="209"/>
        <v>0</v>
      </c>
      <c r="K381" s="36">
        <f t="shared" si="209"/>
        <v>0</v>
      </c>
      <c r="L381" s="36">
        <f t="shared" si="209"/>
        <v>0</v>
      </c>
      <c r="M381" s="36">
        <f t="shared" si="209"/>
        <v>0</v>
      </c>
      <c r="N381" s="36">
        <f t="shared" si="209"/>
        <v>0</v>
      </c>
      <c r="O381" s="36">
        <f t="shared" si="209"/>
        <v>0</v>
      </c>
      <c r="P381" s="36">
        <f t="shared" si="209"/>
        <v>0</v>
      </c>
      <c r="Q381" s="36">
        <f t="shared" si="209"/>
        <v>0</v>
      </c>
      <c r="R381" s="36">
        <f t="shared" si="209"/>
        <v>1</v>
      </c>
      <c r="S381" s="36">
        <f t="shared" si="209"/>
        <v>2</v>
      </c>
      <c r="T381" s="36">
        <f t="shared" si="209"/>
        <v>3</v>
      </c>
      <c r="U381" s="21">
        <f aca="true" t="shared" si="210" ref="U381:AC381">U382+U383</f>
        <v>4</v>
      </c>
      <c r="V381" s="21">
        <f t="shared" si="210"/>
        <v>4</v>
      </c>
      <c r="W381" s="21">
        <f t="shared" si="210"/>
        <v>3</v>
      </c>
      <c r="X381" s="21">
        <f t="shared" si="210"/>
        <v>16</v>
      </c>
      <c r="Y381" s="21">
        <f t="shared" si="210"/>
        <v>8</v>
      </c>
      <c r="Z381" s="21">
        <f t="shared" si="210"/>
        <v>17</v>
      </c>
      <c r="AA381" s="21">
        <f t="shared" si="210"/>
        <v>24</v>
      </c>
      <c r="AB381" s="21">
        <f t="shared" si="210"/>
        <v>8</v>
      </c>
      <c r="AC381" s="21">
        <f t="shared" si="210"/>
        <v>4</v>
      </c>
      <c r="AD381" s="21" t="s">
        <v>237</v>
      </c>
      <c r="AE381" s="21" t="s">
        <v>237</v>
      </c>
    </row>
    <row r="382" spans="1:31" ht="28.5" customHeight="1">
      <c r="A382" s="14" t="s">
        <v>0</v>
      </c>
      <c r="B382" s="4" t="s">
        <v>169</v>
      </c>
      <c r="C382" s="13" t="s">
        <v>33</v>
      </c>
      <c r="D382" s="23">
        <f t="shared" si="189"/>
        <v>38</v>
      </c>
      <c r="E382" s="43" t="s">
        <v>237</v>
      </c>
      <c r="F382" s="21" t="s">
        <v>237</v>
      </c>
      <c r="G382" s="21" t="s">
        <v>237</v>
      </c>
      <c r="H382" s="21" t="s">
        <v>237</v>
      </c>
      <c r="I382" s="21" t="s">
        <v>237</v>
      </c>
      <c r="J382" s="21" t="s">
        <v>237</v>
      </c>
      <c r="K382" s="21" t="s">
        <v>237</v>
      </c>
      <c r="L382" s="21" t="s">
        <v>237</v>
      </c>
      <c r="M382" s="21" t="s">
        <v>237</v>
      </c>
      <c r="N382" s="21" t="s">
        <v>237</v>
      </c>
      <c r="O382" s="21" t="s">
        <v>237</v>
      </c>
      <c r="P382" s="21" t="s">
        <v>237</v>
      </c>
      <c r="Q382" s="21" t="s">
        <v>237</v>
      </c>
      <c r="R382" s="21" t="s">
        <v>273</v>
      </c>
      <c r="S382" s="21">
        <v>1</v>
      </c>
      <c r="T382" s="21">
        <v>2</v>
      </c>
      <c r="U382" s="21">
        <v>2</v>
      </c>
      <c r="V382" s="21">
        <v>2</v>
      </c>
      <c r="W382" s="21">
        <v>1</v>
      </c>
      <c r="X382" s="21">
        <v>8</v>
      </c>
      <c r="Y382" s="21">
        <v>4</v>
      </c>
      <c r="Z382" s="21">
        <v>4</v>
      </c>
      <c r="AA382" s="21">
        <v>11</v>
      </c>
      <c r="AB382" s="21">
        <v>1</v>
      </c>
      <c r="AC382" s="21">
        <v>2</v>
      </c>
      <c r="AD382" s="21" t="s">
        <v>237</v>
      </c>
      <c r="AE382" s="21" t="s">
        <v>237</v>
      </c>
    </row>
    <row r="383" spans="1:31" ht="28.5" customHeight="1">
      <c r="A383" s="14" t="s">
        <v>0</v>
      </c>
      <c r="B383" s="4"/>
      <c r="C383" s="13" t="s">
        <v>34</v>
      </c>
      <c r="D383" s="23">
        <f t="shared" si="189"/>
        <v>56</v>
      </c>
      <c r="E383" s="43" t="s">
        <v>237</v>
      </c>
      <c r="F383" s="21" t="s">
        <v>237</v>
      </c>
      <c r="G383" s="21" t="s">
        <v>237</v>
      </c>
      <c r="H383" s="21" t="s">
        <v>237</v>
      </c>
      <c r="I383" s="21" t="s">
        <v>237</v>
      </c>
      <c r="J383" s="21" t="s">
        <v>237</v>
      </c>
      <c r="K383" s="21" t="s">
        <v>237</v>
      </c>
      <c r="L383" s="21" t="s">
        <v>237</v>
      </c>
      <c r="M383" s="29" t="s">
        <v>237</v>
      </c>
      <c r="N383" s="21" t="s">
        <v>237</v>
      </c>
      <c r="O383" s="21" t="s">
        <v>237</v>
      </c>
      <c r="P383" s="21" t="s">
        <v>237</v>
      </c>
      <c r="Q383" s="21" t="s">
        <v>237</v>
      </c>
      <c r="R383" s="21">
        <v>1</v>
      </c>
      <c r="S383" s="21">
        <v>1</v>
      </c>
      <c r="T383" s="21">
        <v>1</v>
      </c>
      <c r="U383" s="21">
        <v>2</v>
      </c>
      <c r="V383" s="21">
        <v>2</v>
      </c>
      <c r="W383" s="21">
        <v>2</v>
      </c>
      <c r="X383" s="21">
        <v>8</v>
      </c>
      <c r="Y383" s="21">
        <v>4</v>
      </c>
      <c r="Z383" s="21">
        <v>13</v>
      </c>
      <c r="AA383" s="21">
        <v>13</v>
      </c>
      <c r="AB383" s="21">
        <v>7</v>
      </c>
      <c r="AC383" s="21">
        <v>2</v>
      </c>
      <c r="AD383" s="21" t="s">
        <v>237</v>
      </c>
      <c r="AE383" s="21" t="s">
        <v>237</v>
      </c>
    </row>
    <row r="384" spans="1:31" ht="15" customHeight="1">
      <c r="A384" s="14"/>
      <c r="B384" s="4"/>
      <c r="C384" s="13"/>
      <c r="D384" s="23"/>
      <c r="E384" s="43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</row>
    <row r="385" spans="1:31" ht="28.5" customHeight="1">
      <c r="A385" s="14" t="s">
        <v>170</v>
      </c>
      <c r="B385" s="4" t="s">
        <v>363</v>
      </c>
      <c r="C385" s="13" t="s">
        <v>3</v>
      </c>
      <c r="D385" s="23">
        <f t="shared" si="189"/>
        <v>549</v>
      </c>
      <c r="E385" s="36">
        <f aca="true" t="shared" si="211" ref="E385:V385">SUM(E386:E387)</f>
        <v>0</v>
      </c>
      <c r="F385" s="36">
        <f t="shared" si="211"/>
        <v>0</v>
      </c>
      <c r="G385" s="36">
        <f t="shared" si="211"/>
        <v>0</v>
      </c>
      <c r="H385" s="36">
        <f t="shared" si="211"/>
        <v>0</v>
      </c>
      <c r="I385" s="36">
        <f t="shared" si="211"/>
        <v>0</v>
      </c>
      <c r="J385" s="36">
        <f t="shared" si="211"/>
        <v>0</v>
      </c>
      <c r="K385" s="36">
        <f t="shared" si="211"/>
        <v>0</v>
      </c>
      <c r="L385" s="36">
        <f t="shared" si="211"/>
        <v>0</v>
      </c>
      <c r="M385" s="36">
        <f t="shared" si="211"/>
        <v>0</v>
      </c>
      <c r="N385" s="36">
        <f t="shared" si="211"/>
        <v>1</v>
      </c>
      <c r="O385" s="36">
        <f t="shared" si="211"/>
        <v>1</v>
      </c>
      <c r="P385" s="36">
        <f t="shared" si="211"/>
        <v>2</v>
      </c>
      <c r="Q385" s="36">
        <f t="shared" si="211"/>
        <v>0</v>
      </c>
      <c r="R385" s="36">
        <f t="shared" si="211"/>
        <v>2</v>
      </c>
      <c r="S385" s="36">
        <f t="shared" si="211"/>
        <v>4</v>
      </c>
      <c r="T385" s="36">
        <f t="shared" si="211"/>
        <v>10</v>
      </c>
      <c r="U385" s="36">
        <f t="shared" si="211"/>
        <v>6</v>
      </c>
      <c r="V385" s="36">
        <f t="shared" si="211"/>
        <v>24</v>
      </c>
      <c r="W385" s="21">
        <f aca="true" t="shared" si="212" ref="W385:AD385">W386+W387</f>
        <v>29</v>
      </c>
      <c r="X385" s="21">
        <f t="shared" si="212"/>
        <v>52</v>
      </c>
      <c r="Y385" s="21">
        <f t="shared" si="212"/>
        <v>65</v>
      </c>
      <c r="Z385" s="21">
        <f t="shared" si="212"/>
        <v>113</v>
      </c>
      <c r="AA385" s="21">
        <f t="shared" si="212"/>
        <v>145</v>
      </c>
      <c r="AB385" s="21">
        <f t="shared" si="212"/>
        <v>74</v>
      </c>
      <c r="AC385" s="21">
        <f t="shared" si="212"/>
        <v>18</v>
      </c>
      <c r="AD385" s="21">
        <f t="shared" si="212"/>
        <v>3</v>
      </c>
      <c r="AE385" s="21" t="s">
        <v>237</v>
      </c>
    </row>
    <row r="386" spans="1:31" ht="28.5" customHeight="1">
      <c r="A386" s="14" t="s">
        <v>0</v>
      </c>
      <c r="B386" s="4"/>
      <c r="C386" s="13" t="s">
        <v>33</v>
      </c>
      <c r="D386" s="23">
        <f t="shared" si="189"/>
        <v>267</v>
      </c>
      <c r="E386" s="43" t="s">
        <v>237</v>
      </c>
      <c r="F386" s="21" t="s">
        <v>237</v>
      </c>
      <c r="G386" s="21" t="s">
        <v>237</v>
      </c>
      <c r="H386" s="21" t="s">
        <v>237</v>
      </c>
      <c r="I386" s="21" t="s">
        <v>237</v>
      </c>
      <c r="J386" s="21" t="s">
        <v>237</v>
      </c>
      <c r="K386" s="21" t="s">
        <v>273</v>
      </c>
      <c r="L386" s="21" t="s">
        <v>237</v>
      </c>
      <c r="M386" s="21" t="s">
        <v>237</v>
      </c>
      <c r="N386" s="21">
        <f>N390+N394+N398</f>
        <v>1</v>
      </c>
      <c r="O386" s="21">
        <f>O390+O394+O398</f>
        <v>1</v>
      </c>
      <c r="P386" s="21">
        <f>P390+P394+P398</f>
        <v>2</v>
      </c>
      <c r="Q386" s="21" t="s">
        <v>273</v>
      </c>
      <c r="R386" s="21">
        <v>1</v>
      </c>
      <c r="S386" s="21">
        <v>2</v>
      </c>
      <c r="T386" s="21">
        <f>T390+T394+T398</f>
        <v>9</v>
      </c>
      <c r="U386" s="21">
        <v>5</v>
      </c>
      <c r="V386" s="21">
        <v>17</v>
      </c>
      <c r="W386" s="21">
        <v>25</v>
      </c>
      <c r="X386" s="21">
        <v>33</v>
      </c>
      <c r="Y386" s="21">
        <v>33</v>
      </c>
      <c r="Z386" s="21">
        <v>52</v>
      </c>
      <c r="AA386" s="21">
        <v>49</v>
      </c>
      <c r="AB386" s="21">
        <v>28</v>
      </c>
      <c r="AC386" s="21">
        <v>7</v>
      </c>
      <c r="AD386" s="21">
        <v>2</v>
      </c>
      <c r="AE386" s="21" t="s">
        <v>237</v>
      </c>
    </row>
    <row r="387" spans="1:31" ht="28.5" customHeight="1">
      <c r="A387" s="14" t="s">
        <v>0</v>
      </c>
      <c r="B387" s="4"/>
      <c r="C387" s="13" t="s">
        <v>34</v>
      </c>
      <c r="D387" s="23">
        <f t="shared" si="189"/>
        <v>282</v>
      </c>
      <c r="E387" s="43" t="s">
        <v>273</v>
      </c>
      <c r="F387" s="21" t="s">
        <v>237</v>
      </c>
      <c r="G387" s="21" t="s">
        <v>237</v>
      </c>
      <c r="H387" s="21" t="s">
        <v>237</v>
      </c>
      <c r="I387" s="21" t="s">
        <v>237</v>
      </c>
      <c r="J387" s="21" t="s">
        <v>273</v>
      </c>
      <c r="K387" s="21" t="s">
        <v>237</v>
      </c>
      <c r="L387" s="21" t="s">
        <v>237</v>
      </c>
      <c r="M387" s="21" t="s">
        <v>237</v>
      </c>
      <c r="N387" s="21" t="s">
        <v>273</v>
      </c>
      <c r="O387" s="21" t="s">
        <v>273</v>
      </c>
      <c r="P387" s="21" t="s">
        <v>273</v>
      </c>
      <c r="Q387" s="21" t="s">
        <v>273</v>
      </c>
      <c r="R387" s="21">
        <v>1</v>
      </c>
      <c r="S387" s="21">
        <v>2</v>
      </c>
      <c r="T387" s="21">
        <v>1</v>
      </c>
      <c r="U387" s="21">
        <v>1</v>
      </c>
      <c r="V387" s="21">
        <v>7</v>
      </c>
      <c r="W387" s="21">
        <v>4</v>
      </c>
      <c r="X387" s="21">
        <v>19</v>
      </c>
      <c r="Y387" s="21">
        <v>32</v>
      </c>
      <c r="Z387" s="21">
        <v>61</v>
      </c>
      <c r="AA387" s="21">
        <v>96</v>
      </c>
      <c r="AB387" s="21">
        <v>46</v>
      </c>
      <c r="AC387" s="21">
        <v>11</v>
      </c>
      <c r="AD387" s="21">
        <v>1</v>
      </c>
      <c r="AE387" s="21" t="s">
        <v>237</v>
      </c>
    </row>
    <row r="388" spans="1:31" ht="15" customHeight="1">
      <c r="A388" s="14"/>
      <c r="B388" s="4"/>
      <c r="C388" s="13"/>
      <c r="D388" s="23"/>
      <c r="E388" s="43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</row>
    <row r="389" spans="1:31" ht="28.5" customHeight="1">
      <c r="A389" s="14" t="s">
        <v>171</v>
      </c>
      <c r="B389" s="4" t="s">
        <v>364</v>
      </c>
      <c r="C389" s="13" t="s">
        <v>3</v>
      </c>
      <c r="D389" s="23">
        <f t="shared" si="189"/>
        <v>113</v>
      </c>
      <c r="E389" s="36">
        <f aca="true" t="shared" si="213" ref="E389:T389">SUM(E390:E391)</f>
        <v>0</v>
      </c>
      <c r="F389" s="36">
        <f t="shared" si="213"/>
        <v>0</v>
      </c>
      <c r="G389" s="36">
        <f t="shared" si="213"/>
        <v>0</v>
      </c>
      <c r="H389" s="36">
        <f t="shared" si="213"/>
        <v>0</v>
      </c>
      <c r="I389" s="36">
        <f t="shared" si="213"/>
        <v>0</v>
      </c>
      <c r="J389" s="36">
        <f t="shared" si="213"/>
        <v>0</v>
      </c>
      <c r="K389" s="36">
        <f t="shared" si="213"/>
        <v>0</v>
      </c>
      <c r="L389" s="36">
        <f t="shared" si="213"/>
        <v>0</v>
      </c>
      <c r="M389" s="36">
        <f t="shared" si="213"/>
        <v>0</v>
      </c>
      <c r="N389" s="36">
        <f t="shared" si="213"/>
        <v>0</v>
      </c>
      <c r="O389" s="36">
        <f t="shared" si="213"/>
        <v>0</v>
      </c>
      <c r="P389" s="36">
        <f t="shared" si="213"/>
        <v>0</v>
      </c>
      <c r="Q389" s="36">
        <f t="shared" si="213"/>
        <v>0</v>
      </c>
      <c r="R389" s="36">
        <f t="shared" si="213"/>
        <v>0</v>
      </c>
      <c r="S389" s="36">
        <f t="shared" si="213"/>
        <v>1</v>
      </c>
      <c r="T389" s="36">
        <f t="shared" si="213"/>
        <v>2</v>
      </c>
      <c r="U389" s="21">
        <f aca="true" t="shared" si="214" ref="U389:AC389">U390+U391</f>
        <v>3</v>
      </c>
      <c r="V389" s="21">
        <f t="shared" si="214"/>
        <v>4</v>
      </c>
      <c r="W389" s="21">
        <f t="shared" si="214"/>
        <v>4</v>
      </c>
      <c r="X389" s="21">
        <f t="shared" si="214"/>
        <v>11</v>
      </c>
      <c r="Y389" s="21">
        <f t="shared" si="214"/>
        <v>16</v>
      </c>
      <c r="Z389" s="21">
        <f t="shared" si="214"/>
        <v>27</v>
      </c>
      <c r="AA389" s="21">
        <f t="shared" si="214"/>
        <v>29</v>
      </c>
      <c r="AB389" s="21">
        <f t="shared" si="214"/>
        <v>11</v>
      </c>
      <c r="AC389" s="21">
        <f t="shared" si="214"/>
        <v>4</v>
      </c>
      <c r="AD389" s="21">
        <v>1</v>
      </c>
      <c r="AE389" s="21" t="s">
        <v>237</v>
      </c>
    </row>
    <row r="390" spans="1:31" ht="28.5" customHeight="1">
      <c r="A390" s="14" t="s">
        <v>0</v>
      </c>
      <c r="B390" s="4"/>
      <c r="C390" s="13" t="s">
        <v>33</v>
      </c>
      <c r="D390" s="23">
        <f t="shared" si="189"/>
        <v>56</v>
      </c>
      <c r="E390" s="43" t="s">
        <v>237</v>
      </c>
      <c r="F390" s="21" t="s">
        <v>237</v>
      </c>
      <c r="G390" s="21" t="s">
        <v>237</v>
      </c>
      <c r="H390" s="21" t="s">
        <v>237</v>
      </c>
      <c r="I390" s="21" t="s">
        <v>237</v>
      </c>
      <c r="J390" s="21" t="s">
        <v>237</v>
      </c>
      <c r="K390" s="21" t="s">
        <v>273</v>
      </c>
      <c r="L390" s="21" t="s">
        <v>237</v>
      </c>
      <c r="M390" s="21" t="s">
        <v>237</v>
      </c>
      <c r="N390" s="21" t="s">
        <v>237</v>
      </c>
      <c r="O390" s="21" t="s">
        <v>273</v>
      </c>
      <c r="P390" s="21" t="s">
        <v>237</v>
      </c>
      <c r="Q390" s="21" t="s">
        <v>273</v>
      </c>
      <c r="R390" s="21" t="s">
        <v>273</v>
      </c>
      <c r="S390" s="21" t="s">
        <v>273</v>
      </c>
      <c r="T390" s="21">
        <v>2</v>
      </c>
      <c r="U390" s="21">
        <v>3</v>
      </c>
      <c r="V390" s="21">
        <v>1</v>
      </c>
      <c r="W390" s="21">
        <v>4</v>
      </c>
      <c r="X390" s="21">
        <v>7</v>
      </c>
      <c r="Y390" s="21">
        <v>9</v>
      </c>
      <c r="Z390" s="21">
        <v>13</v>
      </c>
      <c r="AA390" s="21">
        <v>8</v>
      </c>
      <c r="AB390" s="21">
        <v>7</v>
      </c>
      <c r="AC390" s="21">
        <v>1</v>
      </c>
      <c r="AD390" s="21">
        <v>1</v>
      </c>
      <c r="AE390" s="21" t="s">
        <v>237</v>
      </c>
    </row>
    <row r="391" spans="1:31" ht="28.5" customHeight="1">
      <c r="A391" s="14" t="s">
        <v>0</v>
      </c>
      <c r="B391" s="4"/>
      <c r="C391" s="13" t="s">
        <v>34</v>
      </c>
      <c r="D391" s="23">
        <f t="shared" si="189"/>
        <v>57</v>
      </c>
      <c r="E391" s="43" t="s">
        <v>273</v>
      </c>
      <c r="F391" s="21" t="s">
        <v>237</v>
      </c>
      <c r="G391" s="21" t="s">
        <v>237</v>
      </c>
      <c r="H391" s="21" t="s">
        <v>237</v>
      </c>
      <c r="I391" s="21" t="s">
        <v>237</v>
      </c>
      <c r="J391" s="21" t="s">
        <v>273</v>
      </c>
      <c r="K391" s="21" t="s">
        <v>237</v>
      </c>
      <c r="L391" s="21" t="s">
        <v>237</v>
      </c>
      <c r="M391" s="21" t="s">
        <v>237</v>
      </c>
      <c r="N391" s="21" t="s">
        <v>237</v>
      </c>
      <c r="O391" s="21" t="s">
        <v>237</v>
      </c>
      <c r="P391" s="21" t="s">
        <v>273</v>
      </c>
      <c r="Q391" s="21" t="s">
        <v>237</v>
      </c>
      <c r="R391" s="21" t="s">
        <v>237</v>
      </c>
      <c r="S391" s="21">
        <v>1</v>
      </c>
      <c r="T391" s="21" t="s">
        <v>237</v>
      </c>
      <c r="U391" s="21" t="s">
        <v>273</v>
      </c>
      <c r="V391" s="21">
        <v>3</v>
      </c>
      <c r="W391" s="21" t="s">
        <v>273</v>
      </c>
      <c r="X391" s="21">
        <v>4</v>
      </c>
      <c r="Y391" s="21">
        <v>7</v>
      </c>
      <c r="Z391" s="21">
        <v>14</v>
      </c>
      <c r="AA391" s="21">
        <v>21</v>
      </c>
      <c r="AB391" s="21">
        <v>4</v>
      </c>
      <c r="AC391" s="21">
        <v>3</v>
      </c>
      <c r="AD391" s="21" t="s">
        <v>237</v>
      </c>
      <c r="AE391" s="21" t="s">
        <v>237</v>
      </c>
    </row>
    <row r="392" spans="1:31" ht="15" customHeight="1">
      <c r="A392" s="14"/>
      <c r="B392" s="4"/>
      <c r="C392" s="13"/>
      <c r="D392" s="23"/>
      <c r="E392" s="43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</row>
    <row r="393" spans="1:69" ht="28.5" customHeight="1">
      <c r="A393" s="14" t="s">
        <v>172</v>
      </c>
      <c r="B393" s="4" t="s">
        <v>365</v>
      </c>
      <c r="C393" s="13" t="s">
        <v>3</v>
      </c>
      <c r="D393" s="23">
        <f t="shared" si="189"/>
        <v>300</v>
      </c>
      <c r="E393" s="43" t="s">
        <v>237</v>
      </c>
      <c r="F393" s="21" t="s">
        <v>237</v>
      </c>
      <c r="G393" s="36">
        <f>SUM(G394:G395)</f>
        <v>0</v>
      </c>
      <c r="H393" s="21" t="s">
        <v>237</v>
      </c>
      <c r="I393" s="21" t="s">
        <v>237</v>
      </c>
      <c r="J393" s="21" t="s">
        <v>237</v>
      </c>
      <c r="K393" s="21" t="s">
        <v>237</v>
      </c>
      <c r="L393" s="21" t="s">
        <v>237</v>
      </c>
      <c r="M393" s="21" t="s">
        <v>237</v>
      </c>
      <c r="N393" s="36">
        <f>SUM(N394:N395)</f>
        <v>1</v>
      </c>
      <c r="O393" s="36">
        <f>SUM(O394:O395)</f>
        <v>1</v>
      </c>
      <c r="P393" s="36">
        <f>SUM(P394:P395)</f>
        <v>2</v>
      </c>
      <c r="Q393" s="36">
        <f>SUM(Q394:Q395)</f>
        <v>0</v>
      </c>
      <c r="R393" s="36">
        <f>SUM(R394:R395)</f>
        <v>2</v>
      </c>
      <c r="S393" s="21">
        <f aca="true" t="shared" si="215" ref="S393:AD393">S394+S395</f>
        <v>2</v>
      </c>
      <c r="T393" s="21">
        <f t="shared" si="215"/>
        <v>6</v>
      </c>
      <c r="U393" s="21">
        <f t="shared" si="215"/>
        <v>3</v>
      </c>
      <c r="V393" s="21">
        <f t="shared" si="215"/>
        <v>14</v>
      </c>
      <c r="W393" s="21">
        <f t="shared" si="215"/>
        <v>22</v>
      </c>
      <c r="X393" s="21">
        <f t="shared" si="215"/>
        <v>26</v>
      </c>
      <c r="Y393" s="21">
        <f t="shared" si="215"/>
        <v>30</v>
      </c>
      <c r="Z393" s="21">
        <f t="shared" si="215"/>
        <v>64</v>
      </c>
      <c r="AA393" s="21">
        <f t="shared" si="215"/>
        <v>69</v>
      </c>
      <c r="AB393" s="21">
        <f t="shared" si="215"/>
        <v>46</v>
      </c>
      <c r="AC393" s="21">
        <f t="shared" si="215"/>
        <v>10</v>
      </c>
      <c r="AD393" s="21">
        <f t="shared" si="215"/>
        <v>2</v>
      </c>
      <c r="AE393" s="21" t="s">
        <v>237</v>
      </c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</row>
    <row r="394" spans="1:31" ht="28.5" customHeight="1">
      <c r="A394" s="14" t="s">
        <v>0</v>
      </c>
      <c r="B394" s="4"/>
      <c r="C394" s="13" t="s">
        <v>33</v>
      </c>
      <c r="D394" s="23">
        <f t="shared" si="189"/>
        <v>148</v>
      </c>
      <c r="E394" s="43" t="s">
        <v>237</v>
      </c>
      <c r="F394" s="21" t="s">
        <v>237</v>
      </c>
      <c r="G394" s="21" t="s">
        <v>237</v>
      </c>
      <c r="H394" s="21" t="s">
        <v>237</v>
      </c>
      <c r="I394" s="21" t="s">
        <v>237</v>
      </c>
      <c r="J394" s="21" t="s">
        <v>237</v>
      </c>
      <c r="K394" s="21" t="s">
        <v>237</v>
      </c>
      <c r="L394" s="21" t="s">
        <v>237</v>
      </c>
      <c r="M394" s="21" t="s">
        <v>237</v>
      </c>
      <c r="N394" s="21">
        <v>1</v>
      </c>
      <c r="O394" s="21">
        <v>1</v>
      </c>
      <c r="P394" s="21">
        <v>2</v>
      </c>
      <c r="Q394" s="21" t="s">
        <v>237</v>
      </c>
      <c r="R394" s="21">
        <v>1</v>
      </c>
      <c r="S394" s="21">
        <v>1</v>
      </c>
      <c r="T394" s="21">
        <v>5</v>
      </c>
      <c r="U394" s="21">
        <v>2</v>
      </c>
      <c r="V394" s="21">
        <v>10</v>
      </c>
      <c r="W394" s="21">
        <v>19</v>
      </c>
      <c r="X394" s="21">
        <v>16</v>
      </c>
      <c r="Y394" s="21">
        <v>15</v>
      </c>
      <c r="Z394" s="21">
        <v>29</v>
      </c>
      <c r="AA394" s="21">
        <v>22</v>
      </c>
      <c r="AB394" s="21">
        <v>20</v>
      </c>
      <c r="AC394" s="21">
        <v>3</v>
      </c>
      <c r="AD394" s="21">
        <v>1</v>
      </c>
      <c r="AE394" s="21" t="s">
        <v>237</v>
      </c>
    </row>
    <row r="395" spans="1:31" ht="28.5" customHeight="1">
      <c r="A395" s="14" t="s">
        <v>0</v>
      </c>
      <c r="B395" s="4"/>
      <c r="C395" s="13" t="s">
        <v>34</v>
      </c>
      <c r="D395" s="23">
        <f t="shared" si="189"/>
        <v>152</v>
      </c>
      <c r="E395" s="43" t="s">
        <v>237</v>
      </c>
      <c r="F395" s="21" t="s">
        <v>237</v>
      </c>
      <c r="G395" s="21" t="s">
        <v>237</v>
      </c>
      <c r="H395" s="21" t="s">
        <v>237</v>
      </c>
      <c r="I395" s="21" t="s">
        <v>237</v>
      </c>
      <c r="J395" s="21" t="s">
        <v>237</v>
      </c>
      <c r="K395" s="21" t="s">
        <v>237</v>
      </c>
      <c r="L395" s="21" t="s">
        <v>237</v>
      </c>
      <c r="M395" s="21" t="s">
        <v>237</v>
      </c>
      <c r="N395" s="21" t="s">
        <v>237</v>
      </c>
      <c r="O395" s="21" t="s">
        <v>237</v>
      </c>
      <c r="P395" s="21" t="s">
        <v>237</v>
      </c>
      <c r="Q395" s="21" t="s">
        <v>273</v>
      </c>
      <c r="R395" s="21">
        <v>1</v>
      </c>
      <c r="S395" s="21">
        <v>1</v>
      </c>
      <c r="T395" s="21">
        <v>1</v>
      </c>
      <c r="U395" s="21">
        <v>1</v>
      </c>
      <c r="V395" s="21">
        <v>4</v>
      </c>
      <c r="W395" s="21">
        <v>3</v>
      </c>
      <c r="X395" s="21">
        <v>10</v>
      </c>
      <c r="Y395" s="21">
        <v>15</v>
      </c>
      <c r="Z395" s="21">
        <v>35</v>
      </c>
      <c r="AA395" s="21">
        <v>47</v>
      </c>
      <c r="AB395" s="21">
        <v>26</v>
      </c>
      <c r="AC395" s="21">
        <v>7</v>
      </c>
      <c r="AD395" s="21">
        <v>1</v>
      </c>
      <c r="AE395" s="21" t="s">
        <v>237</v>
      </c>
    </row>
    <row r="396" spans="1:31" ht="15" customHeight="1">
      <c r="A396" s="14"/>
      <c r="B396" s="4"/>
      <c r="C396" s="13"/>
      <c r="D396" s="23"/>
      <c r="E396" s="43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</row>
    <row r="397" spans="1:31" ht="28.5" customHeight="1">
      <c r="A397" s="14" t="s">
        <v>173</v>
      </c>
      <c r="B397" s="4" t="s">
        <v>366</v>
      </c>
      <c r="C397" s="13" t="s">
        <v>3</v>
      </c>
      <c r="D397" s="23">
        <f t="shared" si="189"/>
        <v>136</v>
      </c>
      <c r="E397" s="43" t="s">
        <v>237</v>
      </c>
      <c r="F397" s="21" t="s">
        <v>237</v>
      </c>
      <c r="G397" s="36">
        <f aca="true" t="shared" si="216" ref="G397:Z397">SUM(G398:G399)</f>
        <v>0</v>
      </c>
      <c r="H397" s="36">
        <f t="shared" si="216"/>
        <v>0</v>
      </c>
      <c r="I397" s="36">
        <f t="shared" si="216"/>
        <v>0</v>
      </c>
      <c r="J397" s="36">
        <f t="shared" si="216"/>
        <v>0</v>
      </c>
      <c r="K397" s="36">
        <f t="shared" si="216"/>
        <v>0</v>
      </c>
      <c r="L397" s="36">
        <f t="shared" si="216"/>
        <v>0</v>
      </c>
      <c r="M397" s="36">
        <f t="shared" si="216"/>
        <v>0</v>
      </c>
      <c r="N397" s="36">
        <f t="shared" si="216"/>
        <v>0</v>
      </c>
      <c r="O397" s="36">
        <f t="shared" si="216"/>
        <v>0</v>
      </c>
      <c r="P397" s="36">
        <f t="shared" si="216"/>
        <v>0</v>
      </c>
      <c r="Q397" s="36">
        <f t="shared" si="216"/>
        <v>0</v>
      </c>
      <c r="R397" s="36">
        <f t="shared" si="216"/>
        <v>0</v>
      </c>
      <c r="S397" s="36">
        <f t="shared" si="216"/>
        <v>1</v>
      </c>
      <c r="T397" s="36">
        <f t="shared" si="216"/>
        <v>2</v>
      </c>
      <c r="U397" s="36">
        <f t="shared" si="216"/>
        <v>0</v>
      </c>
      <c r="V397" s="36">
        <f t="shared" si="216"/>
        <v>6</v>
      </c>
      <c r="W397" s="36">
        <f t="shared" si="216"/>
        <v>3</v>
      </c>
      <c r="X397" s="36">
        <f t="shared" si="216"/>
        <v>15</v>
      </c>
      <c r="Y397" s="36">
        <f t="shared" si="216"/>
        <v>19</v>
      </c>
      <c r="Z397" s="36">
        <f t="shared" si="216"/>
        <v>22</v>
      </c>
      <c r="AA397" s="21">
        <f>AA398+AA399</f>
        <v>47</v>
      </c>
      <c r="AB397" s="21">
        <f>AB398+AB399</f>
        <v>17</v>
      </c>
      <c r="AC397" s="21">
        <f>AC398+AC399</f>
        <v>4</v>
      </c>
      <c r="AD397" s="21" t="s">
        <v>273</v>
      </c>
      <c r="AE397" s="21" t="s">
        <v>237</v>
      </c>
    </row>
    <row r="398" spans="1:31" ht="28.5" customHeight="1">
      <c r="A398" s="14" t="s">
        <v>0</v>
      </c>
      <c r="B398" s="4" t="s">
        <v>367</v>
      </c>
      <c r="C398" s="13" t="s">
        <v>33</v>
      </c>
      <c r="D398" s="23">
        <f t="shared" si="189"/>
        <v>63</v>
      </c>
      <c r="E398" s="43" t="s">
        <v>237</v>
      </c>
      <c r="F398" s="21" t="s">
        <v>237</v>
      </c>
      <c r="G398" s="21" t="s">
        <v>237</v>
      </c>
      <c r="H398" s="21" t="s">
        <v>237</v>
      </c>
      <c r="I398" s="21" t="s">
        <v>237</v>
      </c>
      <c r="J398" s="21" t="s">
        <v>237</v>
      </c>
      <c r="K398" s="21" t="s">
        <v>237</v>
      </c>
      <c r="L398" s="21" t="s">
        <v>237</v>
      </c>
      <c r="M398" s="21" t="s">
        <v>237</v>
      </c>
      <c r="N398" s="21" t="s">
        <v>237</v>
      </c>
      <c r="O398" s="21" t="s">
        <v>237</v>
      </c>
      <c r="P398" s="21" t="s">
        <v>273</v>
      </c>
      <c r="Q398" s="21" t="s">
        <v>273</v>
      </c>
      <c r="R398" s="21" t="s">
        <v>273</v>
      </c>
      <c r="S398" s="21">
        <v>1</v>
      </c>
      <c r="T398" s="21">
        <v>2</v>
      </c>
      <c r="U398" s="21" t="s">
        <v>273</v>
      </c>
      <c r="V398" s="21">
        <v>6</v>
      </c>
      <c r="W398" s="21">
        <v>2</v>
      </c>
      <c r="X398" s="21">
        <v>10</v>
      </c>
      <c r="Y398" s="21">
        <v>9</v>
      </c>
      <c r="Z398" s="21">
        <v>10</v>
      </c>
      <c r="AA398" s="21">
        <v>19</v>
      </c>
      <c r="AB398" s="21">
        <v>1</v>
      </c>
      <c r="AC398" s="21">
        <v>3</v>
      </c>
      <c r="AD398" s="21" t="s">
        <v>273</v>
      </c>
      <c r="AE398" s="21" t="s">
        <v>237</v>
      </c>
    </row>
    <row r="399" spans="1:31" ht="28.5" customHeight="1">
      <c r="A399" s="14" t="s">
        <v>0</v>
      </c>
      <c r="B399" s="4"/>
      <c r="C399" s="13" t="s">
        <v>34</v>
      </c>
      <c r="D399" s="23">
        <f t="shared" si="189"/>
        <v>73</v>
      </c>
      <c r="E399" s="43" t="s">
        <v>237</v>
      </c>
      <c r="F399" s="21" t="s">
        <v>237</v>
      </c>
      <c r="G399" s="21" t="s">
        <v>237</v>
      </c>
      <c r="H399" s="21" t="s">
        <v>237</v>
      </c>
      <c r="I399" s="21" t="s">
        <v>237</v>
      </c>
      <c r="J399" s="21" t="s">
        <v>237</v>
      </c>
      <c r="K399" s="21" t="s">
        <v>237</v>
      </c>
      <c r="L399" s="21" t="s">
        <v>237</v>
      </c>
      <c r="M399" s="21" t="s">
        <v>237</v>
      </c>
      <c r="N399" s="21" t="s">
        <v>237</v>
      </c>
      <c r="O399" s="21" t="s">
        <v>273</v>
      </c>
      <c r="P399" s="21" t="s">
        <v>273</v>
      </c>
      <c r="Q399" s="21" t="s">
        <v>237</v>
      </c>
      <c r="R399" s="21" t="s">
        <v>237</v>
      </c>
      <c r="S399" s="21" t="s">
        <v>273</v>
      </c>
      <c r="T399" s="21" t="s">
        <v>237</v>
      </c>
      <c r="U399" s="21" t="s">
        <v>273</v>
      </c>
      <c r="V399" s="21" t="s">
        <v>273</v>
      </c>
      <c r="W399" s="21">
        <v>1</v>
      </c>
      <c r="X399" s="21">
        <v>5</v>
      </c>
      <c r="Y399" s="21">
        <v>10</v>
      </c>
      <c r="Z399" s="21">
        <v>12</v>
      </c>
      <c r="AA399" s="21">
        <v>28</v>
      </c>
      <c r="AB399" s="21">
        <v>16</v>
      </c>
      <c r="AC399" s="21">
        <v>1</v>
      </c>
      <c r="AD399" s="21" t="s">
        <v>273</v>
      </c>
      <c r="AE399" s="21" t="s">
        <v>237</v>
      </c>
    </row>
    <row r="400" spans="1:31" ht="15" customHeight="1">
      <c r="A400" s="14"/>
      <c r="B400" s="4"/>
      <c r="C400" s="13"/>
      <c r="D400" s="24"/>
      <c r="E400" s="43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</row>
    <row r="401" spans="1:31" ht="28.5" customHeight="1">
      <c r="A401" s="14" t="s">
        <v>174</v>
      </c>
      <c r="B401" s="4" t="s">
        <v>175</v>
      </c>
      <c r="C401" s="13" t="s">
        <v>3</v>
      </c>
      <c r="D401" s="23">
        <f t="shared" si="189"/>
        <v>86</v>
      </c>
      <c r="E401" s="43" t="s">
        <v>237</v>
      </c>
      <c r="F401" s="21" t="s">
        <v>237</v>
      </c>
      <c r="G401" s="36">
        <f aca="true" t="shared" si="217" ref="G401:W401">SUM(G402:G403)</f>
        <v>0</v>
      </c>
      <c r="H401" s="36">
        <f t="shared" si="217"/>
        <v>0</v>
      </c>
      <c r="I401" s="36">
        <f t="shared" si="217"/>
        <v>0</v>
      </c>
      <c r="J401" s="36">
        <f t="shared" si="217"/>
        <v>0</v>
      </c>
      <c r="K401" s="36">
        <f t="shared" si="217"/>
        <v>0</v>
      </c>
      <c r="L401" s="36">
        <f t="shared" si="217"/>
        <v>0</v>
      </c>
      <c r="M401" s="36">
        <f t="shared" si="217"/>
        <v>0</v>
      </c>
      <c r="N401" s="36">
        <f t="shared" si="217"/>
        <v>0</v>
      </c>
      <c r="O401" s="36">
        <f t="shared" si="217"/>
        <v>0</v>
      </c>
      <c r="P401" s="36">
        <f t="shared" si="217"/>
        <v>0</v>
      </c>
      <c r="Q401" s="36">
        <f t="shared" si="217"/>
        <v>0</v>
      </c>
      <c r="R401" s="36">
        <f t="shared" si="217"/>
        <v>0</v>
      </c>
      <c r="S401" s="36">
        <f t="shared" si="217"/>
        <v>2</v>
      </c>
      <c r="T401" s="36">
        <f t="shared" si="217"/>
        <v>5</v>
      </c>
      <c r="U401" s="36">
        <f t="shared" si="217"/>
        <v>2</v>
      </c>
      <c r="V401" s="36">
        <f t="shared" si="217"/>
        <v>3</v>
      </c>
      <c r="W401" s="36">
        <f t="shared" si="217"/>
        <v>6</v>
      </c>
      <c r="X401" s="21">
        <f aca="true" t="shared" si="218" ref="X401:AC401">X402+X403</f>
        <v>11</v>
      </c>
      <c r="Y401" s="21">
        <f t="shared" si="218"/>
        <v>11</v>
      </c>
      <c r="Z401" s="21">
        <f t="shared" si="218"/>
        <v>13</v>
      </c>
      <c r="AA401" s="21">
        <f t="shared" si="218"/>
        <v>18</v>
      </c>
      <c r="AB401" s="21">
        <f t="shared" si="218"/>
        <v>10</v>
      </c>
      <c r="AC401" s="21">
        <f t="shared" si="218"/>
        <v>5</v>
      </c>
      <c r="AD401" s="21" t="s">
        <v>273</v>
      </c>
      <c r="AE401" s="21" t="s">
        <v>237</v>
      </c>
    </row>
    <row r="402" spans="1:31" ht="28.5" customHeight="1">
      <c r="A402" s="14" t="s">
        <v>0</v>
      </c>
      <c r="B402" s="4" t="s">
        <v>176</v>
      </c>
      <c r="C402" s="13" t="s">
        <v>33</v>
      </c>
      <c r="D402" s="23">
        <f t="shared" si="189"/>
        <v>33</v>
      </c>
      <c r="E402" s="43" t="s">
        <v>237</v>
      </c>
      <c r="F402" s="21" t="s">
        <v>237</v>
      </c>
      <c r="G402" s="21" t="s">
        <v>237</v>
      </c>
      <c r="H402" s="21" t="s">
        <v>237</v>
      </c>
      <c r="I402" s="21" t="s">
        <v>237</v>
      </c>
      <c r="J402" s="21" t="s">
        <v>237</v>
      </c>
      <c r="K402" s="21" t="s">
        <v>237</v>
      </c>
      <c r="L402" s="21" t="s">
        <v>273</v>
      </c>
      <c r="M402" s="21" t="s">
        <v>237</v>
      </c>
      <c r="N402" s="21" t="s">
        <v>237</v>
      </c>
      <c r="O402" s="21" t="s">
        <v>237</v>
      </c>
      <c r="P402" s="21" t="s">
        <v>237</v>
      </c>
      <c r="Q402" s="21" t="s">
        <v>237</v>
      </c>
      <c r="R402" s="21" t="s">
        <v>237</v>
      </c>
      <c r="S402" s="21" t="s">
        <v>237</v>
      </c>
      <c r="T402" s="21">
        <v>1</v>
      </c>
      <c r="U402" s="21">
        <v>1</v>
      </c>
      <c r="V402" s="21">
        <v>1</v>
      </c>
      <c r="W402" s="21">
        <v>3</v>
      </c>
      <c r="X402" s="21">
        <v>5</v>
      </c>
      <c r="Y402" s="21">
        <v>8</v>
      </c>
      <c r="Z402" s="21">
        <v>4</v>
      </c>
      <c r="AA402" s="21">
        <v>6</v>
      </c>
      <c r="AB402" s="21">
        <v>3</v>
      </c>
      <c r="AC402" s="21">
        <v>1</v>
      </c>
      <c r="AD402" s="21" t="s">
        <v>273</v>
      </c>
      <c r="AE402" s="21" t="s">
        <v>237</v>
      </c>
    </row>
    <row r="403" spans="1:31" ht="28.5" customHeight="1">
      <c r="A403" s="14" t="s">
        <v>0</v>
      </c>
      <c r="B403" s="4"/>
      <c r="C403" s="13" t="s">
        <v>34</v>
      </c>
      <c r="D403" s="23">
        <f t="shared" si="189"/>
        <v>53</v>
      </c>
      <c r="E403" s="43" t="s">
        <v>237</v>
      </c>
      <c r="F403" s="21" t="s">
        <v>237</v>
      </c>
      <c r="G403" s="21" t="s">
        <v>237</v>
      </c>
      <c r="H403" s="21" t="s">
        <v>237</v>
      </c>
      <c r="I403" s="21" t="s">
        <v>237</v>
      </c>
      <c r="J403" s="21" t="s">
        <v>237</v>
      </c>
      <c r="K403" s="21" t="s">
        <v>237</v>
      </c>
      <c r="L403" s="21" t="s">
        <v>237</v>
      </c>
      <c r="M403" s="21" t="s">
        <v>237</v>
      </c>
      <c r="N403" s="21" t="s">
        <v>237</v>
      </c>
      <c r="O403" s="21" t="s">
        <v>237</v>
      </c>
      <c r="P403" s="21" t="s">
        <v>237</v>
      </c>
      <c r="Q403" s="21" t="s">
        <v>237</v>
      </c>
      <c r="R403" s="21" t="s">
        <v>237</v>
      </c>
      <c r="S403" s="21">
        <v>2</v>
      </c>
      <c r="T403" s="21">
        <v>4</v>
      </c>
      <c r="U403" s="21">
        <v>1</v>
      </c>
      <c r="V403" s="21">
        <v>2</v>
      </c>
      <c r="W403" s="21">
        <v>3</v>
      </c>
      <c r="X403" s="21">
        <v>6</v>
      </c>
      <c r="Y403" s="21">
        <v>3</v>
      </c>
      <c r="Z403" s="21">
        <v>9</v>
      </c>
      <c r="AA403" s="21">
        <v>12</v>
      </c>
      <c r="AB403" s="21">
        <v>7</v>
      </c>
      <c r="AC403" s="21">
        <v>4</v>
      </c>
      <c r="AD403" s="21" t="s">
        <v>273</v>
      </c>
      <c r="AE403" s="21" t="s">
        <v>237</v>
      </c>
    </row>
    <row r="404" spans="1:31" ht="15" customHeight="1">
      <c r="A404" s="14"/>
      <c r="B404" s="4"/>
      <c r="C404" s="13"/>
      <c r="D404" s="23"/>
      <c r="E404" s="43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</row>
    <row r="405" spans="1:31" ht="28.5" customHeight="1">
      <c r="A405" s="14" t="s">
        <v>177</v>
      </c>
      <c r="B405" s="4" t="s">
        <v>368</v>
      </c>
      <c r="C405" s="13" t="s">
        <v>3</v>
      </c>
      <c r="D405" s="23">
        <f t="shared" si="189"/>
        <v>5</v>
      </c>
      <c r="E405" s="43" t="s">
        <v>237</v>
      </c>
      <c r="F405" s="21" t="s">
        <v>237</v>
      </c>
      <c r="G405" s="36">
        <f aca="true" t="shared" si="219" ref="G405:S405">SUM(G406:G407)</f>
        <v>0</v>
      </c>
      <c r="H405" s="36">
        <f t="shared" si="219"/>
        <v>0</v>
      </c>
      <c r="I405" s="36">
        <f t="shared" si="219"/>
        <v>0</v>
      </c>
      <c r="J405" s="36">
        <f t="shared" si="219"/>
        <v>0</v>
      </c>
      <c r="K405" s="36">
        <f t="shared" si="219"/>
        <v>0</v>
      </c>
      <c r="L405" s="36">
        <f t="shared" si="219"/>
        <v>0</v>
      </c>
      <c r="M405" s="36">
        <f t="shared" si="219"/>
        <v>0</v>
      </c>
      <c r="N405" s="36">
        <f t="shared" si="219"/>
        <v>0</v>
      </c>
      <c r="O405" s="36">
        <f t="shared" si="219"/>
        <v>1</v>
      </c>
      <c r="P405" s="36">
        <f t="shared" si="219"/>
        <v>2</v>
      </c>
      <c r="Q405" s="36">
        <f t="shared" si="219"/>
        <v>2</v>
      </c>
      <c r="R405" s="36">
        <f t="shared" si="219"/>
        <v>0</v>
      </c>
      <c r="S405" s="36">
        <f t="shared" si="219"/>
        <v>0</v>
      </c>
      <c r="T405" s="21" t="s">
        <v>237</v>
      </c>
      <c r="U405" s="21" t="s">
        <v>237</v>
      </c>
      <c r="V405" s="21" t="s">
        <v>237</v>
      </c>
      <c r="W405" s="21" t="s">
        <v>237</v>
      </c>
      <c r="X405" s="21" t="s">
        <v>237</v>
      </c>
      <c r="Y405" s="21" t="s">
        <v>237</v>
      </c>
      <c r="Z405" s="21" t="s">
        <v>237</v>
      </c>
      <c r="AA405" s="21" t="s">
        <v>237</v>
      </c>
      <c r="AB405" s="21" t="s">
        <v>237</v>
      </c>
      <c r="AC405" s="21" t="s">
        <v>237</v>
      </c>
      <c r="AD405" s="21" t="s">
        <v>237</v>
      </c>
      <c r="AE405" s="21" t="s">
        <v>237</v>
      </c>
    </row>
    <row r="406" spans="1:31" ht="28.5" customHeight="1">
      <c r="A406" s="14" t="s">
        <v>0</v>
      </c>
      <c r="B406" s="4" t="s">
        <v>369</v>
      </c>
      <c r="C406" s="13" t="s">
        <v>33</v>
      </c>
      <c r="D406" s="37" t="s">
        <v>237</v>
      </c>
      <c r="E406" s="43" t="s">
        <v>237</v>
      </c>
      <c r="F406" s="21" t="s">
        <v>237</v>
      </c>
      <c r="G406" s="21" t="s">
        <v>237</v>
      </c>
      <c r="H406" s="21" t="s">
        <v>237</v>
      </c>
      <c r="I406" s="21" t="s">
        <v>237</v>
      </c>
      <c r="J406" s="21" t="s">
        <v>237</v>
      </c>
      <c r="K406" s="21" t="s">
        <v>237</v>
      </c>
      <c r="L406" s="21" t="s">
        <v>237</v>
      </c>
      <c r="M406" s="21" t="s">
        <v>237</v>
      </c>
      <c r="N406" s="21" t="s">
        <v>237</v>
      </c>
      <c r="O406" s="21" t="s">
        <v>237</v>
      </c>
      <c r="P406" s="21" t="s">
        <v>237</v>
      </c>
      <c r="Q406" s="21" t="s">
        <v>237</v>
      </c>
      <c r="R406" s="21" t="s">
        <v>237</v>
      </c>
      <c r="S406" s="21" t="s">
        <v>237</v>
      </c>
      <c r="T406" s="21" t="s">
        <v>237</v>
      </c>
      <c r="U406" s="21" t="s">
        <v>237</v>
      </c>
      <c r="V406" s="21" t="s">
        <v>237</v>
      </c>
      <c r="W406" s="21" t="s">
        <v>237</v>
      </c>
      <c r="X406" s="21" t="s">
        <v>237</v>
      </c>
      <c r="Y406" s="21" t="s">
        <v>237</v>
      </c>
      <c r="Z406" s="21" t="s">
        <v>237</v>
      </c>
      <c r="AA406" s="21" t="s">
        <v>237</v>
      </c>
      <c r="AB406" s="21" t="s">
        <v>237</v>
      </c>
      <c r="AC406" s="21" t="s">
        <v>237</v>
      </c>
      <c r="AD406" s="21" t="s">
        <v>237</v>
      </c>
      <c r="AE406" s="21" t="s">
        <v>237</v>
      </c>
    </row>
    <row r="407" spans="1:31" ht="28.5" customHeight="1">
      <c r="A407" s="14" t="s">
        <v>0</v>
      </c>
      <c r="B407" s="4"/>
      <c r="C407" s="13" t="s">
        <v>34</v>
      </c>
      <c r="D407" s="23">
        <f t="shared" si="189"/>
        <v>5</v>
      </c>
      <c r="E407" s="43" t="s">
        <v>237</v>
      </c>
      <c r="F407" s="21" t="s">
        <v>237</v>
      </c>
      <c r="G407" s="21" t="s">
        <v>237</v>
      </c>
      <c r="H407" s="21" t="s">
        <v>237</v>
      </c>
      <c r="I407" s="21" t="s">
        <v>237</v>
      </c>
      <c r="J407" s="21" t="s">
        <v>237</v>
      </c>
      <c r="K407" s="21" t="s">
        <v>237</v>
      </c>
      <c r="L407" s="21" t="s">
        <v>237</v>
      </c>
      <c r="M407" s="21" t="s">
        <v>237</v>
      </c>
      <c r="N407" s="21" t="s">
        <v>237</v>
      </c>
      <c r="O407" s="21">
        <v>1</v>
      </c>
      <c r="P407" s="21">
        <v>2</v>
      </c>
      <c r="Q407" s="21">
        <v>2</v>
      </c>
      <c r="R407" s="21" t="s">
        <v>237</v>
      </c>
      <c r="S407" s="21" t="s">
        <v>237</v>
      </c>
      <c r="T407" s="21" t="s">
        <v>237</v>
      </c>
      <c r="U407" s="21" t="s">
        <v>237</v>
      </c>
      <c r="V407" s="21" t="s">
        <v>237</v>
      </c>
      <c r="W407" s="21" t="s">
        <v>237</v>
      </c>
      <c r="X407" s="21" t="s">
        <v>237</v>
      </c>
      <c r="Y407" s="21" t="s">
        <v>237</v>
      </c>
      <c r="Z407" s="21" t="s">
        <v>237</v>
      </c>
      <c r="AA407" s="21" t="s">
        <v>237</v>
      </c>
      <c r="AB407" s="21" t="s">
        <v>237</v>
      </c>
      <c r="AC407" s="21" t="s">
        <v>237</v>
      </c>
      <c r="AD407" s="21" t="s">
        <v>237</v>
      </c>
      <c r="AE407" s="21" t="s">
        <v>237</v>
      </c>
    </row>
    <row r="408" spans="1:31" ht="15" customHeight="1">
      <c r="A408" s="14"/>
      <c r="B408" s="4"/>
      <c r="C408" s="13"/>
      <c r="D408" s="24"/>
      <c r="E408" s="43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</row>
    <row r="409" spans="1:31" ht="28.5" customHeight="1">
      <c r="A409" s="14" t="s">
        <v>178</v>
      </c>
      <c r="B409" s="4" t="s">
        <v>370</v>
      </c>
      <c r="C409" s="13" t="s">
        <v>3</v>
      </c>
      <c r="D409" s="23">
        <f t="shared" si="189"/>
        <v>45</v>
      </c>
      <c r="E409" s="36">
        <f aca="true" t="shared" si="220" ref="E409:M409">SUM(E410:E411)</f>
        <v>44</v>
      </c>
      <c r="F409" s="36">
        <f t="shared" si="220"/>
        <v>1</v>
      </c>
      <c r="G409" s="36">
        <f t="shared" si="220"/>
        <v>0</v>
      </c>
      <c r="H409" s="36">
        <f t="shared" si="220"/>
        <v>0</v>
      </c>
      <c r="I409" s="36">
        <f t="shared" si="220"/>
        <v>0</v>
      </c>
      <c r="J409" s="36">
        <f t="shared" si="220"/>
        <v>45</v>
      </c>
      <c r="K409" s="36">
        <f t="shared" si="220"/>
        <v>0</v>
      </c>
      <c r="L409" s="36">
        <f t="shared" si="220"/>
        <v>0</v>
      </c>
      <c r="M409" s="36">
        <f t="shared" si="220"/>
        <v>0</v>
      </c>
      <c r="N409" s="21" t="s">
        <v>237</v>
      </c>
      <c r="O409" s="21" t="s">
        <v>237</v>
      </c>
      <c r="P409" s="21" t="s">
        <v>237</v>
      </c>
      <c r="Q409" s="21" t="s">
        <v>237</v>
      </c>
      <c r="R409" s="21" t="s">
        <v>237</v>
      </c>
      <c r="S409" s="21" t="s">
        <v>237</v>
      </c>
      <c r="T409" s="21" t="s">
        <v>237</v>
      </c>
      <c r="U409" s="21" t="s">
        <v>237</v>
      </c>
      <c r="V409" s="21" t="s">
        <v>237</v>
      </c>
      <c r="W409" s="21" t="s">
        <v>237</v>
      </c>
      <c r="X409" s="21" t="s">
        <v>237</v>
      </c>
      <c r="Y409" s="21" t="s">
        <v>237</v>
      </c>
      <c r="Z409" s="21" t="s">
        <v>237</v>
      </c>
      <c r="AA409" s="21" t="s">
        <v>237</v>
      </c>
      <c r="AB409" s="21" t="s">
        <v>237</v>
      </c>
      <c r="AC409" s="21" t="s">
        <v>237</v>
      </c>
      <c r="AD409" s="21" t="s">
        <v>237</v>
      </c>
      <c r="AE409" s="21" t="s">
        <v>237</v>
      </c>
    </row>
    <row r="410" spans="1:31" ht="28.5" customHeight="1">
      <c r="A410" s="14" t="s">
        <v>0</v>
      </c>
      <c r="B410" s="4" t="s">
        <v>371</v>
      </c>
      <c r="C410" s="13" t="s">
        <v>33</v>
      </c>
      <c r="D410" s="23">
        <f t="shared" si="189"/>
        <v>23</v>
      </c>
      <c r="E410" s="43">
        <f>E414+E419+E423+E427+E431+E435</f>
        <v>23</v>
      </c>
      <c r="F410" s="21" t="s">
        <v>237</v>
      </c>
      <c r="G410" s="21" t="s">
        <v>273</v>
      </c>
      <c r="H410" s="21" t="s">
        <v>237</v>
      </c>
      <c r="I410" s="21" t="s">
        <v>237</v>
      </c>
      <c r="J410" s="21">
        <f>J414+J419+J423+J427+J431+J435</f>
        <v>23</v>
      </c>
      <c r="K410" s="21" t="s">
        <v>237</v>
      </c>
      <c r="L410" s="21" t="s">
        <v>237</v>
      </c>
      <c r="M410" s="21" t="s">
        <v>237</v>
      </c>
      <c r="N410" s="21" t="s">
        <v>237</v>
      </c>
      <c r="O410" s="21" t="s">
        <v>237</v>
      </c>
      <c r="P410" s="21" t="s">
        <v>237</v>
      </c>
      <c r="Q410" s="21" t="s">
        <v>237</v>
      </c>
      <c r="R410" s="21" t="s">
        <v>237</v>
      </c>
      <c r="S410" s="21" t="s">
        <v>237</v>
      </c>
      <c r="T410" s="21" t="s">
        <v>237</v>
      </c>
      <c r="U410" s="21" t="s">
        <v>237</v>
      </c>
      <c r="V410" s="21" t="s">
        <v>237</v>
      </c>
      <c r="W410" s="21" t="s">
        <v>237</v>
      </c>
      <c r="X410" s="21" t="s">
        <v>237</v>
      </c>
      <c r="Y410" s="21" t="s">
        <v>237</v>
      </c>
      <c r="Z410" s="21" t="s">
        <v>237</v>
      </c>
      <c r="AA410" s="21" t="s">
        <v>237</v>
      </c>
      <c r="AB410" s="21" t="s">
        <v>237</v>
      </c>
      <c r="AC410" s="21" t="s">
        <v>237</v>
      </c>
      <c r="AD410" s="21" t="s">
        <v>237</v>
      </c>
      <c r="AE410" s="21" t="s">
        <v>237</v>
      </c>
    </row>
    <row r="411" spans="1:31" ht="28.5" customHeight="1">
      <c r="A411" s="14" t="s">
        <v>0</v>
      </c>
      <c r="B411" s="4"/>
      <c r="C411" s="13" t="s">
        <v>34</v>
      </c>
      <c r="D411" s="23">
        <f t="shared" si="189"/>
        <v>22</v>
      </c>
      <c r="E411" s="43">
        <f>E415+E420+E424+E428+E432+E436</f>
        <v>21</v>
      </c>
      <c r="F411" s="21">
        <f>F415+F420+F424+F428+F432+F436</f>
        <v>1</v>
      </c>
      <c r="G411" s="21" t="s">
        <v>273</v>
      </c>
      <c r="H411" s="21" t="s">
        <v>273</v>
      </c>
      <c r="I411" s="21" t="s">
        <v>273</v>
      </c>
      <c r="J411" s="21">
        <f>J415+J420+J424+J428+J432+J436</f>
        <v>22</v>
      </c>
      <c r="K411" s="21" t="s">
        <v>237</v>
      </c>
      <c r="L411" s="21" t="s">
        <v>237</v>
      </c>
      <c r="M411" s="21" t="s">
        <v>237</v>
      </c>
      <c r="N411" s="21" t="s">
        <v>237</v>
      </c>
      <c r="O411" s="21" t="s">
        <v>237</v>
      </c>
      <c r="P411" s="21" t="s">
        <v>237</v>
      </c>
      <c r="Q411" s="21" t="s">
        <v>237</v>
      </c>
      <c r="R411" s="21" t="s">
        <v>237</v>
      </c>
      <c r="S411" s="21" t="s">
        <v>237</v>
      </c>
      <c r="T411" s="21" t="s">
        <v>237</v>
      </c>
      <c r="U411" s="21" t="s">
        <v>237</v>
      </c>
      <c r="V411" s="21" t="s">
        <v>237</v>
      </c>
      <c r="W411" s="21" t="s">
        <v>237</v>
      </c>
      <c r="X411" s="21" t="s">
        <v>237</v>
      </c>
      <c r="Y411" s="21" t="s">
        <v>237</v>
      </c>
      <c r="Z411" s="21" t="s">
        <v>237</v>
      </c>
      <c r="AA411" s="21" t="s">
        <v>237</v>
      </c>
      <c r="AB411" s="21" t="s">
        <v>237</v>
      </c>
      <c r="AC411" s="21" t="s">
        <v>237</v>
      </c>
      <c r="AD411" s="21" t="s">
        <v>237</v>
      </c>
      <c r="AE411" s="21" t="s">
        <v>237</v>
      </c>
    </row>
    <row r="412" spans="1:31" ht="15" customHeight="1">
      <c r="A412" s="14"/>
      <c r="B412" s="4"/>
      <c r="C412" s="13"/>
      <c r="D412" s="23"/>
      <c r="E412" s="43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</row>
    <row r="413" spans="1:31" ht="28.5" customHeight="1">
      <c r="A413" s="14" t="s">
        <v>179</v>
      </c>
      <c r="B413" s="4" t="s">
        <v>180</v>
      </c>
      <c r="C413" s="13" t="s">
        <v>3</v>
      </c>
      <c r="D413" s="23">
        <f t="shared" si="189"/>
        <v>3</v>
      </c>
      <c r="E413" s="36">
        <f aca="true" t="shared" si="221" ref="E413:Y413">SUM(E414:E415)</f>
        <v>3</v>
      </c>
      <c r="F413" s="36">
        <f t="shared" si="221"/>
        <v>0</v>
      </c>
      <c r="G413" s="36">
        <f t="shared" si="221"/>
        <v>0</v>
      </c>
      <c r="H413" s="36">
        <f t="shared" si="221"/>
        <v>0</v>
      </c>
      <c r="I413" s="36">
        <f t="shared" si="221"/>
        <v>0</v>
      </c>
      <c r="J413" s="36">
        <f t="shared" si="221"/>
        <v>3</v>
      </c>
      <c r="K413" s="36">
        <f t="shared" si="221"/>
        <v>0</v>
      </c>
      <c r="L413" s="36">
        <f t="shared" si="221"/>
        <v>0</v>
      </c>
      <c r="M413" s="36">
        <f t="shared" si="221"/>
        <v>0</v>
      </c>
      <c r="N413" s="36">
        <f t="shared" si="221"/>
        <v>0</v>
      </c>
      <c r="O413" s="36">
        <f t="shared" si="221"/>
        <v>0</v>
      </c>
      <c r="P413" s="36">
        <f t="shared" si="221"/>
        <v>0</v>
      </c>
      <c r="Q413" s="36">
        <f t="shared" si="221"/>
        <v>0</v>
      </c>
      <c r="R413" s="36">
        <f t="shared" si="221"/>
        <v>0</v>
      </c>
      <c r="S413" s="36">
        <f t="shared" si="221"/>
        <v>0</v>
      </c>
      <c r="T413" s="36">
        <f t="shared" si="221"/>
        <v>0</v>
      </c>
      <c r="U413" s="36">
        <f t="shared" si="221"/>
        <v>0</v>
      </c>
      <c r="V413" s="36">
        <f t="shared" si="221"/>
        <v>0</v>
      </c>
      <c r="W413" s="36">
        <f t="shared" si="221"/>
        <v>0</v>
      </c>
      <c r="X413" s="36">
        <f t="shared" si="221"/>
        <v>0</v>
      </c>
      <c r="Y413" s="36">
        <f t="shared" si="221"/>
        <v>0</v>
      </c>
      <c r="Z413" s="21" t="s">
        <v>237</v>
      </c>
      <c r="AA413" s="21" t="s">
        <v>237</v>
      </c>
      <c r="AB413" s="21" t="s">
        <v>237</v>
      </c>
      <c r="AC413" s="21" t="s">
        <v>237</v>
      </c>
      <c r="AD413" s="21" t="s">
        <v>237</v>
      </c>
      <c r="AE413" s="21" t="s">
        <v>237</v>
      </c>
    </row>
    <row r="414" spans="1:31" ht="28.5" customHeight="1">
      <c r="A414" s="14" t="s">
        <v>0</v>
      </c>
      <c r="B414" s="4" t="s">
        <v>181</v>
      </c>
      <c r="C414" s="13" t="s">
        <v>33</v>
      </c>
      <c r="D414" s="23">
        <f t="shared" si="189"/>
        <v>1</v>
      </c>
      <c r="E414" s="43">
        <v>1</v>
      </c>
      <c r="F414" s="21" t="s">
        <v>237</v>
      </c>
      <c r="G414" s="21" t="s">
        <v>273</v>
      </c>
      <c r="H414" s="21" t="s">
        <v>237</v>
      </c>
      <c r="I414" s="21" t="s">
        <v>237</v>
      </c>
      <c r="J414" s="21">
        <v>1</v>
      </c>
      <c r="K414" s="21" t="s">
        <v>237</v>
      </c>
      <c r="L414" s="21" t="s">
        <v>237</v>
      </c>
      <c r="M414" s="21" t="s">
        <v>237</v>
      </c>
      <c r="N414" s="21" t="s">
        <v>237</v>
      </c>
      <c r="O414" s="21" t="s">
        <v>237</v>
      </c>
      <c r="P414" s="21" t="s">
        <v>237</v>
      </c>
      <c r="Q414" s="21" t="s">
        <v>237</v>
      </c>
      <c r="R414" s="21" t="s">
        <v>237</v>
      </c>
      <c r="S414" s="21" t="s">
        <v>237</v>
      </c>
      <c r="T414" s="21" t="s">
        <v>237</v>
      </c>
      <c r="U414" s="21" t="s">
        <v>237</v>
      </c>
      <c r="V414" s="21" t="s">
        <v>237</v>
      </c>
      <c r="W414" s="21" t="s">
        <v>237</v>
      </c>
      <c r="X414" s="21" t="s">
        <v>237</v>
      </c>
      <c r="Y414" s="21" t="s">
        <v>237</v>
      </c>
      <c r="Z414" s="21" t="s">
        <v>237</v>
      </c>
      <c r="AA414" s="21" t="s">
        <v>237</v>
      </c>
      <c r="AB414" s="21" t="s">
        <v>237</v>
      </c>
      <c r="AC414" s="21" t="s">
        <v>237</v>
      </c>
      <c r="AD414" s="21" t="s">
        <v>237</v>
      </c>
      <c r="AE414" s="21" t="s">
        <v>237</v>
      </c>
    </row>
    <row r="415" spans="1:31" ht="28.5" customHeight="1" thickBot="1">
      <c r="A415" s="15" t="s">
        <v>0</v>
      </c>
      <c r="B415" s="15" t="s">
        <v>182</v>
      </c>
      <c r="C415" s="16" t="s">
        <v>34</v>
      </c>
      <c r="D415" s="25">
        <f t="shared" si="189"/>
        <v>2</v>
      </c>
      <c r="E415" s="50">
        <v>2</v>
      </c>
      <c r="F415" s="22" t="s">
        <v>237</v>
      </c>
      <c r="G415" s="22" t="s">
        <v>237</v>
      </c>
      <c r="H415" s="22" t="s">
        <v>237</v>
      </c>
      <c r="I415" s="22" t="s">
        <v>237</v>
      </c>
      <c r="J415" s="22">
        <v>2</v>
      </c>
      <c r="K415" s="22" t="s">
        <v>237</v>
      </c>
      <c r="L415" s="22" t="s">
        <v>237</v>
      </c>
      <c r="M415" s="22" t="s">
        <v>237</v>
      </c>
      <c r="N415" s="22" t="s">
        <v>237</v>
      </c>
      <c r="O415" s="22" t="s">
        <v>237</v>
      </c>
      <c r="P415" s="22" t="s">
        <v>237</v>
      </c>
      <c r="Q415" s="22" t="s">
        <v>237</v>
      </c>
      <c r="R415" s="22" t="s">
        <v>237</v>
      </c>
      <c r="S415" s="22" t="s">
        <v>237</v>
      </c>
      <c r="T415" s="22" t="s">
        <v>237</v>
      </c>
      <c r="U415" s="22" t="s">
        <v>237</v>
      </c>
      <c r="V415" s="22" t="s">
        <v>237</v>
      </c>
      <c r="W415" s="22" t="s">
        <v>237</v>
      </c>
      <c r="X415" s="22" t="s">
        <v>237</v>
      </c>
      <c r="Y415" s="22" t="s">
        <v>237</v>
      </c>
      <c r="Z415" s="22" t="s">
        <v>237</v>
      </c>
      <c r="AA415" s="22" t="s">
        <v>237</v>
      </c>
      <c r="AB415" s="22" t="s">
        <v>237</v>
      </c>
      <c r="AC415" s="22" t="s">
        <v>237</v>
      </c>
      <c r="AD415" s="22" t="s">
        <v>237</v>
      </c>
      <c r="AE415" s="22" t="s">
        <v>237</v>
      </c>
    </row>
    <row r="416" spans="1:31" ht="24.75" thickBot="1">
      <c r="A416" s="4" t="s">
        <v>245</v>
      </c>
      <c r="B416" s="4"/>
      <c r="C416" s="17" t="s">
        <v>0</v>
      </c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 t="s">
        <v>400</v>
      </c>
      <c r="AE416" s="4"/>
    </row>
    <row r="417" spans="1:31" ht="53.25" customHeight="1">
      <c r="A417" s="5"/>
      <c r="B417" s="6" t="s">
        <v>1</v>
      </c>
      <c r="C417" s="7" t="s">
        <v>2</v>
      </c>
      <c r="D417" s="8" t="s">
        <v>3</v>
      </c>
      <c r="E417" s="8" t="s">
        <v>4</v>
      </c>
      <c r="F417" s="8" t="s">
        <v>5</v>
      </c>
      <c r="G417" s="8" t="s">
        <v>6</v>
      </c>
      <c r="H417" s="8" t="s">
        <v>7</v>
      </c>
      <c r="I417" s="8" t="s">
        <v>8</v>
      </c>
      <c r="J417" s="9" t="s">
        <v>9</v>
      </c>
      <c r="K417" s="9" t="s">
        <v>10</v>
      </c>
      <c r="L417" s="9" t="s">
        <v>11</v>
      </c>
      <c r="M417" s="9" t="s">
        <v>12</v>
      </c>
      <c r="N417" s="9" t="s">
        <v>13</v>
      </c>
      <c r="O417" s="9" t="s">
        <v>14</v>
      </c>
      <c r="P417" s="9" t="s">
        <v>15</v>
      </c>
      <c r="Q417" s="9" t="s">
        <v>16</v>
      </c>
      <c r="R417" s="9" t="s">
        <v>17</v>
      </c>
      <c r="S417" s="9" t="s">
        <v>18</v>
      </c>
      <c r="T417" s="9" t="s">
        <v>19</v>
      </c>
      <c r="U417" s="9" t="s">
        <v>20</v>
      </c>
      <c r="V417" s="9" t="s">
        <v>21</v>
      </c>
      <c r="W417" s="9" t="s">
        <v>22</v>
      </c>
      <c r="X417" s="9" t="s">
        <v>23</v>
      </c>
      <c r="Y417" s="9" t="s">
        <v>24</v>
      </c>
      <c r="Z417" s="9" t="s">
        <v>25</v>
      </c>
      <c r="AA417" s="9" t="s">
        <v>26</v>
      </c>
      <c r="AB417" s="9" t="s">
        <v>27</v>
      </c>
      <c r="AC417" s="9" t="s">
        <v>28</v>
      </c>
      <c r="AD417" s="10" t="s">
        <v>29</v>
      </c>
      <c r="AE417" s="9" t="s">
        <v>30</v>
      </c>
    </row>
    <row r="418" spans="1:31" ht="28.5" customHeight="1">
      <c r="A418" s="4" t="s">
        <v>183</v>
      </c>
      <c r="B418" s="11" t="s">
        <v>184</v>
      </c>
      <c r="C418" s="12" t="s">
        <v>3</v>
      </c>
      <c r="D418" s="52" t="s">
        <v>273</v>
      </c>
      <c r="E418" s="36">
        <f aca="true" t="shared" si="222" ref="E418:M418">SUM(E419:E420)</f>
        <v>0</v>
      </c>
      <c r="F418" s="36">
        <f t="shared" si="222"/>
        <v>0</v>
      </c>
      <c r="G418" s="36">
        <f t="shared" si="222"/>
        <v>0</v>
      </c>
      <c r="H418" s="36">
        <f t="shared" si="222"/>
        <v>0</v>
      </c>
      <c r="I418" s="36">
        <f t="shared" si="222"/>
        <v>0</v>
      </c>
      <c r="J418" s="36">
        <f t="shared" si="222"/>
        <v>0</v>
      </c>
      <c r="K418" s="36">
        <f t="shared" si="222"/>
        <v>0</v>
      </c>
      <c r="L418" s="36">
        <f t="shared" si="222"/>
        <v>0</v>
      </c>
      <c r="M418" s="36">
        <f t="shared" si="222"/>
        <v>0</v>
      </c>
      <c r="N418" s="21" t="s">
        <v>237</v>
      </c>
      <c r="O418" s="21" t="s">
        <v>237</v>
      </c>
      <c r="P418" s="21" t="s">
        <v>237</v>
      </c>
      <c r="Q418" s="21" t="s">
        <v>237</v>
      </c>
      <c r="R418" s="21" t="s">
        <v>237</v>
      </c>
      <c r="S418" s="21" t="s">
        <v>237</v>
      </c>
      <c r="T418" s="21" t="s">
        <v>237</v>
      </c>
      <c r="U418" s="21" t="s">
        <v>237</v>
      </c>
      <c r="V418" s="21" t="s">
        <v>237</v>
      </c>
      <c r="W418" s="21" t="s">
        <v>237</v>
      </c>
      <c r="X418" s="21" t="s">
        <v>237</v>
      </c>
      <c r="Y418" s="21" t="s">
        <v>237</v>
      </c>
      <c r="Z418" s="21" t="s">
        <v>237</v>
      </c>
      <c r="AA418" s="21" t="s">
        <v>237</v>
      </c>
      <c r="AB418" s="21" t="s">
        <v>237</v>
      </c>
      <c r="AC418" s="21" t="s">
        <v>237</v>
      </c>
      <c r="AD418" s="21" t="s">
        <v>237</v>
      </c>
      <c r="AE418" s="21" t="s">
        <v>237</v>
      </c>
    </row>
    <row r="419" spans="1:31" ht="28.5" customHeight="1">
      <c r="A419" s="4"/>
      <c r="B419" s="4"/>
      <c r="C419" s="13" t="s">
        <v>33</v>
      </c>
      <c r="D419" s="23" t="s">
        <v>273</v>
      </c>
      <c r="E419" s="43" t="s">
        <v>273</v>
      </c>
      <c r="F419" s="21" t="s">
        <v>237</v>
      </c>
      <c r="G419" s="21" t="s">
        <v>237</v>
      </c>
      <c r="H419" s="21" t="s">
        <v>237</v>
      </c>
      <c r="I419" s="21" t="s">
        <v>237</v>
      </c>
      <c r="J419" s="21" t="s">
        <v>273</v>
      </c>
      <c r="K419" s="21" t="s">
        <v>237</v>
      </c>
      <c r="L419" s="21" t="s">
        <v>237</v>
      </c>
      <c r="M419" s="21" t="s">
        <v>237</v>
      </c>
      <c r="N419" s="21" t="s">
        <v>237</v>
      </c>
      <c r="O419" s="21" t="s">
        <v>237</v>
      </c>
      <c r="P419" s="21" t="s">
        <v>237</v>
      </c>
      <c r="Q419" s="21" t="s">
        <v>237</v>
      </c>
      <c r="R419" s="21" t="s">
        <v>237</v>
      </c>
      <c r="S419" s="21" t="s">
        <v>237</v>
      </c>
      <c r="T419" s="21" t="s">
        <v>237</v>
      </c>
      <c r="U419" s="21" t="s">
        <v>237</v>
      </c>
      <c r="V419" s="21" t="s">
        <v>237</v>
      </c>
      <c r="W419" s="21" t="s">
        <v>237</v>
      </c>
      <c r="X419" s="21" t="s">
        <v>237</v>
      </c>
      <c r="Y419" s="21" t="s">
        <v>237</v>
      </c>
      <c r="Z419" s="21" t="s">
        <v>237</v>
      </c>
      <c r="AA419" s="21" t="s">
        <v>237</v>
      </c>
      <c r="AB419" s="21" t="s">
        <v>237</v>
      </c>
      <c r="AC419" s="21" t="s">
        <v>237</v>
      </c>
      <c r="AD419" s="21" t="s">
        <v>237</v>
      </c>
      <c r="AE419" s="21" t="s">
        <v>237</v>
      </c>
    </row>
    <row r="420" spans="1:31" ht="28.5" customHeight="1">
      <c r="A420" s="4"/>
      <c r="B420" s="4"/>
      <c r="C420" s="13" t="s">
        <v>34</v>
      </c>
      <c r="D420" s="38" t="s">
        <v>237</v>
      </c>
      <c r="E420" s="43" t="s">
        <v>237</v>
      </c>
      <c r="F420" s="21" t="s">
        <v>237</v>
      </c>
      <c r="G420" s="21" t="s">
        <v>237</v>
      </c>
      <c r="H420" s="21" t="s">
        <v>237</v>
      </c>
      <c r="I420" s="21" t="s">
        <v>237</v>
      </c>
      <c r="J420" s="21" t="s">
        <v>237</v>
      </c>
      <c r="K420" s="21" t="s">
        <v>237</v>
      </c>
      <c r="L420" s="21" t="s">
        <v>237</v>
      </c>
      <c r="M420" s="21" t="s">
        <v>237</v>
      </c>
      <c r="N420" s="21" t="s">
        <v>237</v>
      </c>
      <c r="O420" s="21" t="s">
        <v>237</v>
      </c>
      <c r="P420" s="21" t="s">
        <v>237</v>
      </c>
      <c r="Q420" s="21" t="s">
        <v>237</v>
      </c>
      <c r="R420" s="21" t="s">
        <v>237</v>
      </c>
      <c r="S420" s="21" t="s">
        <v>237</v>
      </c>
      <c r="T420" s="21" t="s">
        <v>237</v>
      </c>
      <c r="U420" s="21" t="s">
        <v>237</v>
      </c>
      <c r="V420" s="21" t="s">
        <v>237</v>
      </c>
      <c r="W420" s="21" t="s">
        <v>237</v>
      </c>
      <c r="X420" s="21" t="s">
        <v>237</v>
      </c>
      <c r="Y420" s="21" t="s">
        <v>237</v>
      </c>
      <c r="Z420" s="21" t="s">
        <v>237</v>
      </c>
      <c r="AA420" s="21" t="s">
        <v>237</v>
      </c>
      <c r="AB420" s="21" t="s">
        <v>237</v>
      </c>
      <c r="AC420" s="21" t="s">
        <v>237</v>
      </c>
      <c r="AD420" s="21" t="s">
        <v>237</v>
      </c>
      <c r="AE420" s="21" t="s">
        <v>237</v>
      </c>
    </row>
    <row r="421" spans="1:31" ht="15" customHeight="1">
      <c r="A421" s="4"/>
      <c r="B421" s="4"/>
      <c r="C421" s="13"/>
      <c r="D421" s="24"/>
      <c r="E421" s="43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</row>
    <row r="422" spans="1:31" ht="28.5" customHeight="1">
      <c r="A422" s="14" t="s">
        <v>185</v>
      </c>
      <c r="B422" s="4" t="s">
        <v>186</v>
      </c>
      <c r="C422" s="13" t="s">
        <v>3</v>
      </c>
      <c r="D422" s="23">
        <f>SUM(J422:AE422)</f>
        <v>28</v>
      </c>
      <c r="E422" s="44">
        <f aca="true" t="shared" si="223" ref="E422:M422">SUM(E423:E424)</f>
        <v>27</v>
      </c>
      <c r="F422" s="36">
        <f t="shared" si="223"/>
        <v>1</v>
      </c>
      <c r="G422" s="36">
        <f t="shared" si="223"/>
        <v>0</v>
      </c>
      <c r="H422" s="36">
        <f t="shared" si="223"/>
        <v>0</v>
      </c>
      <c r="I422" s="36">
        <f t="shared" si="223"/>
        <v>0</v>
      </c>
      <c r="J422" s="36">
        <f t="shared" si="223"/>
        <v>28</v>
      </c>
      <c r="K422" s="36">
        <f t="shared" si="223"/>
        <v>0</v>
      </c>
      <c r="L422" s="36">
        <f t="shared" si="223"/>
        <v>0</v>
      </c>
      <c r="M422" s="36">
        <f t="shared" si="223"/>
        <v>0</v>
      </c>
      <c r="N422" s="21" t="s">
        <v>262</v>
      </c>
      <c r="O422" s="36">
        <f>SUM(O423:O424)</f>
        <v>0</v>
      </c>
      <c r="P422" s="36">
        <f>SUM(P423:P424)</f>
        <v>0</v>
      </c>
      <c r="Q422" s="21" t="s">
        <v>273</v>
      </c>
      <c r="R422" s="21" t="s">
        <v>273</v>
      </c>
      <c r="S422" s="21" t="s">
        <v>273</v>
      </c>
      <c r="T422" s="36">
        <f>SUM(T423:T424)</f>
        <v>0</v>
      </c>
      <c r="U422" s="21" t="s">
        <v>273</v>
      </c>
      <c r="V422" s="21" t="s">
        <v>273</v>
      </c>
      <c r="W422" s="21" t="s">
        <v>273</v>
      </c>
      <c r="X422" s="36">
        <f>SUM(X423:X424)</f>
        <v>0</v>
      </c>
      <c r="Y422" s="21" t="s">
        <v>273</v>
      </c>
      <c r="Z422" s="36">
        <f>SUM(Z423:Z424)</f>
        <v>0</v>
      </c>
      <c r="AA422" s="21" t="s">
        <v>273</v>
      </c>
      <c r="AB422" s="21" t="s">
        <v>273</v>
      </c>
      <c r="AC422" s="21" t="s">
        <v>273</v>
      </c>
      <c r="AD422" s="36">
        <f>SUM(AD423:AD424)</f>
        <v>0</v>
      </c>
      <c r="AE422" s="21" t="s">
        <v>237</v>
      </c>
    </row>
    <row r="423" spans="1:31" ht="28.5" customHeight="1">
      <c r="A423" s="14"/>
      <c r="B423" s="4" t="s">
        <v>187</v>
      </c>
      <c r="C423" s="13" t="s">
        <v>33</v>
      </c>
      <c r="D423" s="23">
        <f>SUM(J423:AE423)</f>
        <v>14</v>
      </c>
      <c r="E423" s="43">
        <v>14</v>
      </c>
      <c r="F423" s="21" t="s">
        <v>273</v>
      </c>
      <c r="G423" s="21" t="s">
        <v>237</v>
      </c>
      <c r="H423" s="21" t="s">
        <v>273</v>
      </c>
      <c r="I423" s="21" t="s">
        <v>237</v>
      </c>
      <c r="J423" s="21">
        <v>14</v>
      </c>
      <c r="K423" s="21" t="s">
        <v>237</v>
      </c>
      <c r="L423" s="21" t="s">
        <v>237</v>
      </c>
      <c r="M423" s="21" t="s">
        <v>237</v>
      </c>
      <c r="N423" s="21" t="s">
        <v>237</v>
      </c>
      <c r="O423" s="21" t="s">
        <v>237</v>
      </c>
      <c r="P423" s="21" t="s">
        <v>237</v>
      </c>
      <c r="Q423" s="21" t="s">
        <v>237</v>
      </c>
      <c r="R423" s="21" t="s">
        <v>237</v>
      </c>
      <c r="S423" s="21" t="s">
        <v>237</v>
      </c>
      <c r="T423" s="21" t="s">
        <v>237</v>
      </c>
      <c r="U423" s="21" t="s">
        <v>237</v>
      </c>
      <c r="V423" s="21" t="s">
        <v>237</v>
      </c>
      <c r="W423" s="21" t="s">
        <v>237</v>
      </c>
      <c r="X423" s="21" t="s">
        <v>237</v>
      </c>
      <c r="Y423" s="21" t="s">
        <v>237</v>
      </c>
      <c r="Z423" s="21" t="s">
        <v>237</v>
      </c>
      <c r="AA423" s="21" t="s">
        <v>237</v>
      </c>
      <c r="AB423" s="21" t="s">
        <v>237</v>
      </c>
      <c r="AC423" s="21" t="s">
        <v>237</v>
      </c>
      <c r="AD423" s="21" t="s">
        <v>237</v>
      </c>
      <c r="AE423" s="21" t="s">
        <v>237</v>
      </c>
    </row>
    <row r="424" spans="1:31" ht="28.5" customHeight="1">
      <c r="A424" s="14"/>
      <c r="B424" s="4" t="s">
        <v>188</v>
      </c>
      <c r="C424" s="13" t="s">
        <v>34</v>
      </c>
      <c r="D424" s="23">
        <f>SUM(J424:AE424)</f>
        <v>14</v>
      </c>
      <c r="E424" s="43">
        <v>13</v>
      </c>
      <c r="F424" s="21">
        <v>1</v>
      </c>
      <c r="G424" s="21" t="s">
        <v>237</v>
      </c>
      <c r="H424" s="21" t="s">
        <v>237</v>
      </c>
      <c r="I424" s="21" t="s">
        <v>273</v>
      </c>
      <c r="J424" s="21">
        <v>14</v>
      </c>
      <c r="K424" s="21" t="s">
        <v>237</v>
      </c>
      <c r="L424" s="21" t="s">
        <v>237</v>
      </c>
      <c r="M424" s="21" t="s">
        <v>237</v>
      </c>
      <c r="N424" s="21" t="s">
        <v>237</v>
      </c>
      <c r="O424" s="21" t="s">
        <v>237</v>
      </c>
      <c r="P424" s="21" t="s">
        <v>237</v>
      </c>
      <c r="Q424" s="21" t="s">
        <v>237</v>
      </c>
      <c r="R424" s="21" t="s">
        <v>237</v>
      </c>
      <c r="S424" s="21" t="s">
        <v>237</v>
      </c>
      <c r="T424" s="21" t="s">
        <v>237</v>
      </c>
      <c r="U424" s="21" t="s">
        <v>237</v>
      </c>
      <c r="V424" s="21" t="s">
        <v>237</v>
      </c>
      <c r="W424" s="21" t="s">
        <v>237</v>
      </c>
      <c r="X424" s="21" t="s">
        <v>237</v>
      </c>
      <c r="Y424" s="21" t="s">
        <v>237</v>
      </c>
      <c r="Z424" s="21" t="s">
        <v>237</v>
      </c>
      <c r="AA424" s="21" t="s">
        <v>237</v>
      </c>
      <c r="AB424" s="21" t="s">
        <v>237</v>
      </c>
      <c r="AC424" s="21" t="s">
        <v>237</v>
      </c>
      <c r="AD424" s="21" t="s">
        <v>237</v>
      </c>
      <c r="AE424" s="21" t="s">
        <v>237</v>
      </c>
    </row>
    <row r="425" spans="1:31" ht="15" customHeight="1">
      <c r="A425" s="14"/>
      <c r="B425" s="4"/>
      <c r="C425" s="13"/>
      <c r="D425" s="23"/>
      <c r="E425" s="43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</row>
    <row r="426" spans="1:31" ht="28.5" customHeight="1">
      <c r="A426" s="14" t="s">
        <v>189</v>
      </c>
      <c r="B426" s="4" t="s">
        <v>186</v>
      </c>
      <c r="C426" s="13" t="s">
        <v>3</v>
      </c>
      <c r="D426" s="23">
        <f>SUM(J426:AE426)</f>
        <v>3</v>
      </c>
      <c r="E426" s="44">
        <f aca="true" t="shared" si="224" ref="E426:M426">SUM(E427:E428)</f>
        <v>3</v>
      </c>
      <c r="F426" s="36">
        <f t="shared" si="224"/>
        <v>0</v>
      </c>
      <c r="G426" s="36">
        <f t="shared" si="224"/>
        <v>0</v>
      </c>
      <c r="H426" s="36">
        <f t="shared" si="224"/>
        <v>0</v>
      </c>
      <c r="I426" s="36">
        <f t="shared" si="224"/>
        <v>0</v>
      </c>
      <c r="J426" s="36">
        <f t="shared" si="224"/>
        <v>3</v>
      </c>
      <c r="K426" s="36">
        <f t="shared" si="224"/>
        <v>0</v>
      </c>
      <c r="L426" s="36">
        <f t="shared" si="224"/>
        <v>0</v>
      </c>
      <c r="M426" s="36">
        <f t="shared" si="224"/>
        <v>0</v>
      </c>
      <c r="N426" s="21" t="s">
        <v>262</v>
      </c>
      <c r="O426" s="36">
        <f>SUM(O427:O428)</f>
        <v>0</v>
      </c>
      <c r="P426" s="36">
        <f>SUM(P427:P428)</f>
        <v>0</v>
      </c>
      <c r="Q426" s="21" t="s">
        <v>273</v>
      </c>
      <c r="R426" s="21" t="s">
        <v>273</v>
      </c>
      <c r="S426" s="21" t="s">
        <v>273</v>
      </c>
      <c r="T426" s="36">
        <f>SUM(T427:T428)</f>
        <v>0</v>
      </c>
      <c r="U426" s="21" t="s">
        <v>273</v>
      </c>
      <c r="V426" s="21" t="s">
        <v>273</v>
      </c>
      <c r="W426" s="21" t="s">
        <v>273</v>
      </c>
      <c r="X426" s="36">
        <f>SUM(X427:X428)</f>
        <v>0</v>
      </c>
      <c r="Y426" s="21" t="s">
        <v>273</v>
      </c>
      <c r="Z426" s="36">
        <f>SUM(Z427:Z428)</f>
        <v>0</v>
      </c>
      <c r="AA426" s="21" t="s">
        <v>273</v>
      </c>
      <c r="AB426" s="21" t="s">
        <v>273</v>
      </c>
      <c r="AC426" s="21" t="s">
        <v>273</v>
      </c>
      <c r="AD426" s="36">
        <f>SUM(AD427:AD428)</f>
        <v>0</v>
      </c>
      <c r="AE426" s="21" t="s">
        <v>237</v>
      </c>
    </row>
    <row r="427" spans="1:31" ht="28.5" customHeight="1">
      <c r="A427" s="14"/>
      <c r="B427" s="4" t="s">
        <v>190</v>
      </c>
      <c r="C427" s="13" t="s">
        <v>33</v>
      </c>
      <c r="D427" s="23">
        <f>SUM(J427:AE427)</f>
        <v>3</v>
      </c>
      <c r="E427" s="43">
        <v>3</v>
      </c>
      <c r="F427" s="21" t="s">
        <v>237</v>
      </c>
      <c r="G427" s="21" t="s">
        <v>237</v>
      </c>
      <c r="H427" s="21" t="s">
        <v>237</v>
      </c>
      <c r="I427" s="21" t="s">
        <v>237</v>
      </c>
      <c r="J427" s="21">
        <v>3</v>
      </c>
      <c r="K427" s="21" t="s">
        <v>237</v>
      </c>
      <c r="L427" s="21" t="s">
        <v>237</v>
      </c>
      <c r="M427" s="21" t="s">
        <v>237</v>
      </c>
      <c r="N427" s="21" t="s">
        <v>237</v>
      </c>
      <c r="O427" s="21" t="s">
        <v>237</v>
      </c>
      <c r="P427" s="21" t="s">
        <v>237</v>
      </c>
      <c r="Q427" s="21" t="s">
        <v>237</v>
      </c>
      <c r="R427" s="21" t="s">
        <v>237</v>
      </c>
      <c r="S427" s="21" t="s">
        <v>237</v>
      </c>
      <c r="T427" s="21" t="s">
        <v>237</v>
      </c>
      <c r="U427" s="21" t="s">
        <v>237</v>
      </c>
      <c r="V427" s="21" t="s">
        <v>237</v>
      </c>
      <c r="W427" s="21" t="s">
        <v>237</v>
      </c>
      <c r="X427" s="21" t="s">
        <v>237</v>
      </c>
      <c r="Y427" s="21" t="s">
        <v>237</v>
      </c>
      <c r="Z427" s="21" t="s">
        <v>237</v>
      </c>
      <c r="AA427" s="21" t="s">
        <v>237</v>
      </c>
      <c r="AB427" s="21" t="s">
        <v>237</v>
      </c>
      <c r="AC427" s="21" t="s">
        <v>237</v>
      </c>
      <c r="AD427" s="21" t="s">
        <v>237</v>
      </c>
      <c r="AE427" s="21" t="s">
        <v>237</v>
      </c>
    </row>
    <row r="428" spans="1:31" ht="28.5" customHeight="1">
      <c r="A428" s="14"/>
      <c r="B428" s="4"/>
      <c r="C428" s="13" t="s">
        <v>34</v>
      </c>
      <c r="D428" s="23" t="s">
        <v>273</v>
      </c>
      <c r="E428" s="43" t="s">
        <v>273</v>
      </c>
      <c r="F428" s="21" t="s">
        <v>237</v>
      </c>
      <c r="G428" s="21" t="s">
        <v>237</v>
      </c>
      <c r="H428" s="21" t="s">
        <v>237</v>
      </c>
      <c r="I428" s="21" t="s">
        <v>237</v>
      </c>
      <c r="J428" s="21" t="s">
        <v>273</v>
      </c>
      <c r="K428" s="21" t="s">
        <v>237</v>
      </c>
      <c r="L428" s="21" t="s">
        <v>237</v>
      </c>
      <c r="M428" s="21" t="s">
        <v>237</v>
      </c>
      <c r="N428" s="21" t="s">
        <v>237</v>
      </c>
      <c r="O428" s="21" t="s">
        <v>237</v>
      </c>
      <c r="P428" s="21" t="s">
        <v>237</v>
      </c>
      <c r="Q428" s="21" t="s">
        <v>237</v>
      </c>
      <c r="R428" s="21" t="s">
        <v>237</v>
      </c>
      <c r="S428" s="21" t="s">
        <v>237</v>
      </c>
      <c r="T428" s="21" t="s">
        <v>237</v>
      </c>
      <c r="U428" s="21" t="s">
        <v>237</v>
      </c>
      <c r="V428" s="21" t="s">
        <v>237</v>
      </c>
      <c r="W428" s="21" t="s">
        <v>237</v>
      </c>
      <c r="X428" s="21" t="s">
        <v>237</v>
      </c>
      <c r="Y428" s="21" t="s">
        <v>237</v>
      </c>
      <c r="Z428" s="21" t="s">
        <v>237</v>
      </c>
      <c r="AA428" s="21" t="s">
        <v>237</v>
      </c>
      <c r="AB428" s="21" t="s">
        <v>237</v>
      </c>
      <c r="AC428" s="21" t="s">
        <v>237</v>
      </c>
      <c r="AD428" s="21" t="s">
        <v>237</v>
      </c>
      <c r="AE428" s="21" t="s">
        <v>237</v>
      </c>
    </row>
    <row r="429" spans="1:31" ht="15" customHeight="1">
      <c r="A429" s="14"/>
      <c r="B429" s="4"/>
      <c r="C429" s="13"/>
      <c r="D429" s="23"/>
      <c r="E429" s="43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</row>
    <row r="430" spans="1:31" ht="28.5" customHeight="1">
      <c r="A430" s="14" t="s">
        <v>191</v>
      </c>
      <c r="B430" s="4" t="s">
        <v>192</v>
      </c>
      <c r="C430" s="13" t="s">
        <v>3</v>
      </c>
      <c r="D430" s="23">
        <f>SUM(J430:AE430)</f>
        <v>4</v>
      </c>
      <c r="E430" s="44">
        <f aca="true" t="shared" si="225" ref="E430:M430">SUM(E431:E432)</f>
        <v>4</v>
      </c>
      <c r="F430" s="36">
        <f t="shared" si="225"/>
        <v>0</v>
      </c>
      <c r="G430" s="36">
        <f t="shared" si="225"/>
        <v>0</v>
      </c>
      <c r="H430" s="36">
        <f t="shared" si="225"/>
        <v>0</v>
      </c>
      <c r="I430" s="36">
        <f t="shared" si="225"/>
        <v>0</v>
      </c>
      <c r="J430" s="36">
        <f t="shared" si="225"/>
        <v>4</v>
      </c>
      <c r="K430" s="36">
        <f t="shared" si="225"/>
        <v>0</v>
      </c>
      <c r="L430" s="36">
        <f t="shared" si="225"/>
        <v>0</v>
      </c>
      <c r="M430" s="36">
        <f t="shared" si="225"/>
        <v>0</v>
      </c>
      <c r="N430" s="21" t="s">
        <v>262</v>
      </c>
      <c r="O430" s="36">
        <f>SUM(O431:O432)</f>
        <v>0</v>
      </c>
      <c r="P430" s="36">
        <f>SUM(P431:P432)</f>
        <v>0</v>
      </c>
      <c r="Q430" s="21" t="s">
        <v>273</v>
      </c>
      <c r="R430" s="21" t="s">
        <v>273</v>
      </c>
      <c r="S430" s="21" t="s">
        <v>273</v>
      </c>
      <c r="T430" s="36">
        <f>SUM(T431:T432)</f>
        <v>0</v>
      </c>
      <c r="U430" s="21" t="s">
        <v>273</v>
      </c>
      <c r="V430" s="21" t="s">
        <v>273</v>
      </c>
      <c r="W430" s="21" t="s">
        <v>273</v>
      </c>
      <c r="X430" s="36">
        <f>SUM(X431:X432)</f>
        <v>0</v>
      </c>
      <c r="Y430" s="21" t="s">
        <v>273</v>
      </c>
      <c r="Z430" s="36">
        <f>SUM(Z431:Z432)</f>
        <v>0</v>
      </c>
      <c r="AA430" s="21" t="s">
        <v>273</v>
      </c>
      <c r="AB430" s="21" t="s">
        <v>273</v>
      </c>
      <c r="AC430" s="21" t="s">
        <v>273</v>
      </c>
      <c r="AD430" s="36">
        <f>SUM(AD431:AD432)</f>
        <v>0</v>
      </c>
      <c r="AE430" s="21" t="s">
        <v>237</v>
      </c>
    </row>
    <row r="431" spans="1:31" ht="28.5" customHeight="1">
      <c r="A431" s="14"/>
      <c r="B431" s="4" t="s">
        <v>193</v>
      </c>
      <c r="C431" s="13" t="s">
        <v>33</v>
      </c>
      <c r="D431" s="23">
        <f>SUM(J431:AE431)</f>
        <v>3</v>
      </c>
      <c r="E431" s="43">
        <v>3</v>
      </c>
      <c r="F431" s="21" t="s">
        <v>237</v>
      </c>
      <c r="G431" s="21" t="s">
        <v>237</v>
      </c>
      <c r="H431" s="21" t="s">
        <v>237</v>
      </c>
      <c r="I431" s="21" t="s">
        <v>237</v>
      </c>
      <c r="J431" s="21">
        <v>3</v>
      </c>
      <c r="K431" s="21" t="s">
        <v>237</v>
      </c>
      <c r="L431" s="21" t="s">
        <v>237</v>
      </c>
      <c r="M431" s="21" t="s">
        <v>237</v>
      </c>
      <c r="N431" s="21" t="s">
        <v>237</v>
      </c>
      <c r="O431" s="21" t="s">
        <v>237</v>
      </c>
      <c r="P431" s="21" t="s">
        <v>237</v>
      </c>
      <c r="Q431" s="21" t="s">
        <v>237</v>
      </c>
      <c r="R431" s="21" t="s">
        <v>237</v>
      </c>
      <c r="S431" s="21" t="s">
        <v>237</v>
      </c>
      <c r="T431" s="21" t="s">
        <v>237</v>
      </c>
      <c r="U431" s="21" t="s">
        <v>237</v>
      </c>
      <c r="V431" s="21" t="s">
        <v>237</v>
      </c>
      <c r="W431" s="21" t="s">
        <v>237</v>
      </c>
      <c r="X431" s="21" t="s">
        <v>237</v>
      </c>
      <c r="Y431" s="21" t="s">
        <v>237</v>
      </c>
      <c r="Z431" s="21" t="s">
        <v>237</v>
      </c>
      <c r="AA431" s="21" t="s">
        <v>237</v>
      </c>
      <c r="AB431" s="21" t="s">
        <v>237</v>
      </c>
      <c r="AC431" s="21" t="s">
        <v>237</v>
      </c>
      <c r="AD431" s="21" t="s">
        <v>237</v>
      </c>
      <c r="AE431" s="21" t="s">
        <v>237</v>
      </c>
    </row>
    <row r="432" spans="1:31" ht="28.5" customHeight="1">
      <c r="A432" s="14"/>
      <c r="B432" s="4" t="s">
        <v>194</v>
      </c>
      <c r="C432" s="13" t="s">
        <v>34</v>
      </c>
      <c r="D432" s="23">
        <f>SUM(J432:AE432)</f>
        <v>1</v>
      </c>
      <c r="E432" s="43">
        <v>1</v>
      </c>
      <c r="F432" s="21" t="s">
        <v>237</v>
      </c>
      <c r="G432" s="21" t="s">
        <v>237</v>
      </c>
      <c r="H432" s="21" t="s">
        <v>237</v>
      </c>
      <c r="I432" s="21" t="s">
        <v>237</v>
      </c>
      <c r="J432" s="21">
        <v>1</v>
      </c>
      <c r="K432" s="29" t="s">
        <v>237</v>
      </c>
      <c r="L432" s="21" t="s">
        <v>237</v>
      </c>
      <c r="M432" s="21" t="s">
        <v>237</v>
      </c>
      <c r="N432" s="21" t="s">
        <v>237</v>
      </c>
      <c r="O432" s="21" t="s">
        <v>237</v>
      </c>
      <c r="P432" s="21" t="s">
        <v>237</v>
      </c>
      <c r="Q432" s="21" t="s">
        <v>237</v>
      </c>
      <c r="R432" s="21" t="s">
        <v>237</v>
      </c>
      <c r="S432" s="21" t="s">
        <v>237</v>
      </c>
      <c r="T432" s="21" t="s">
        <v>237</v>
      </c>
      <c r="U432" s="21" t="s">
        <v>237</v>
      </c>
      <c r="V432" s="21" t="s">
        <v>237</v>
      </c>
      <c r="W432" s="21" t="s">
        <v>237</v>
      </c>
      <c r="X432" s="21" t="s">
        <v>237</v>
      </c>
      <c r="Y432" s="21" t="s">
        <v>237</v>
      </c>
      <c r="Z432" s="21" t="s">
        <v>237</v>
      </c>
      <c r="AA432" s="21" t="s">
        <v>237</v>
      </c>
      <c r="AB432" s="21" t="s">
        <v>237</v>
      </c>
      <c r="AC432" s="21" t="s">
        <v>237</v>
      </c>
      <c r="AD432" s="21" t="s">
        <v>237</v>
      </c>
      <c r="AE432" s="21" t="s">
        <v>237</v>
      </c>
    </row>
    <row r="433" spans="1:31" ht="15" customHeight="1">
      <c r="A433" s="14"/>
      <c r="B433" s="4"/>
      <c r="C433" s="13"/>
      <c r="D433" s="23"/>
      <c r="E433" s="43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</row>
    <row r="434" spans="1:31" ht="28.5" customHeight="1">
      <c r="A434" s="14" t="s">
        <v>195</v>
      </c>
      <c r="B434" s="4" t="s">
        <v>196</v>
      </c>
      <c r="C434" s="13" t="s">
        <v>3</v>
      </c>
      <c r="D434" s="23">
        <f>SUM(J434:AE434)</f>
        <v>7</v>
      </c>
      <c r="E434" s="44">
        <f aca="true" t="shared" si="226" ref="E434:M434">SUM(E435:E436)</f>
        <v>7</v>
      </c>
      <c r="F434" s="36">
        <f t="shared" si="226"/>
        <v>0</v>
      </c>
      <c r="G434" s="36">
        <f t="shared" si="226"/>
        <v>0</v>
      </c>
      <c r="H434" s="36">
        <f t="shared" si="226"/>
        <v>0</v>
      </c>
      <c r="I434" s="36">
        <f t="shared" si="226"/>
        <v>0</v>
      </c>
      <c r="J434" s="36">
        <f t="shared" si="226"/>
        <v>7</v>
      </c>
      <c r="K434" s="36">
        <f t="shared" si="226"/>
        <v>0</v>
      </c>
      <c r="L434" s="36">
        <f t="shared" si="226"/>
        <v>0</v>
      </c>
      <c r="M434" s="36">
        <f t="shared" si="226"/>
        <v>0</v>
      </c>
      <c r="N434" s="21" t="s">
        <v>262</v>
      </c>
      <c r="O434" s="36">
        <f>SUM(O435:O436)</f>
        <v>0</v>
      </c>
      <c r="P434" s="36">
        <f>SUM(P435:P436)</f>
        <v>0</v>
      </c>
      <c r="Q434" s="21" t="s">
        <v>273</v>
      </c>
      <c r="R434" s="21" t="s">
        <v>273</v>
      </c>
      <c r="S434" s="21" t="s">
        <v>273</v>
      </c>
      <c r="T434" s="36">
        <f>SUM(T435:T436)</f>
        <v>0</v>
      </c>
      <c r="U434" s="21" t="s">
        <v>273</v>
      </c>
      <c r="V434" s="21" t="s">
        <v>273</v>
      </c>
      <c r="W434" s="21" t="s">
        <v>273</v>
      </c>
      <c r="X434" s="36">
        <f>SUM(X435:X436)</f>
        <v>0</v>
      </c>
      <c r="Y434" s="21" t="s">
        <v>273</v>
      </c>
      <c r="Z434" s="36">
        <f>SUM(Z435:Z436)</f>
        <v>0</v>
      </c>
      <c r="AA434" s="21" t="s">
        <v>273</v>
      </c>
      <c r="AB434" s="21" t="s">
        <v>273</v>
      </c>
      <c r="AC434" s="21" t="s">
        <v>273</v>
      </c>
      <c r="AD434" s="36">
        <f>SUM(AD435:AD436)</f>
        <v>0</v>
      </c>
      <c r="AE434" s="21" t="s">
        <v>237</v>
      </c>
    </row>
    <row r="435" spans="1:31" ht="28.5" customHeight="1">
      <c r="A435" s="14"/>
      <c r="B435" s="4" t="s">
        <v>197</v>
      </c>
      <c r="C435" s="13" t="s">
        <v>33</v>
      </c>
      <c r="D435" s="23">
        <f>SUM(J435:AE435)</f>
        <v>2</v>
      </c>
      <c r="E435" s="43">
        <v>2</v>
      </c>
      <c r="F435" s="21" t="s">
        <v>237</v>
      </c>
      <c r="G435" s="21" t="s">
        <v>237</v>
      </c>
      <c r="H435" s="21" t="s">
        <v>237</v>
      </c>
      <c r="I435" s="21" t="s">
        <v>237</v>
      </c>
      <c r="J435" s="21">
        <v>2</v>
      </c>
      <c r="K435" s="21" t="s">
        <v>237</v>
      </c>
      <c r="L435" s="21" t="s">
        <v>237</v>
      </c>
      <c r="M435" s="21" t="s">
        <v>237</v>
      </c>
      <c r="N435" s="21" t="s">
        <v>237</v>
      </c>
      <c r="O435" s="21" t="s">
        <v>237</v>
      </c>
      <c r="P435" s="21" t="s">
        <v>237</v>
      </c>
      <c r="Q435" s="21" t="s">
        <v>237</v>
      </c>
      <c r="R435" s="21" t="s">
        <v>237</v>
      </c>
      <c r="S435" s="21" t="s">
        <v>237</v>
      </c>
      <c r="T435" s="21" t="s">
        <v>237</v>
      </c>
      <c r="U435" s="21" t="s">
        <v>237</v>
      </c>
      <c r="V435" s="21" t="s">
        <v>237</v>
      </c>
      <c r="W435" s="21" t="s">
        <v>237</v>
      </c>
      <c r="X435" s="21" t="s">
        <v>237</v>
      </c>
      <c r="Y435" s="21" t="s">
        <v>237</v>
      </c>
      <c r="Z435" s="21" t="s">
        <v>237</v>
      </c>
      <c r="AA435" s="21" t="s">
        <v>237</v>
      </c>
      <c r="AB435" s="21" t="s">
        <v>237</v>
      </c>
      <c r="AC435" s="21" t="s">
        <v>237</v>
      </c>
      <c r="AD435" s="21" t="s">
        <v>237</v>
      </c>
      <c r="AE435" s="21" t="s">
        <v>237</v>
      </c>
    </row>
    <row r="436" spans="1:31" ht="28.5" customHeight="1">
      <c r="A436" s="14"/>
      <c r="B436" s="4"/>
      <c r="C436" s="13" t="s">
        <v>34</v>
      </c>
      <c r="D436" s="23">
        <f>SUM(J436:AE436)</f>
        <v>5</v>
      </c>
      <c r="E436" s="43">
        <v>5</v>
      </c>
      <c r="F436" s="21" t="s">
        <v>237</v>
      </c>
      <c r="G436" s="21" t="s">
        <v>237</v>
      </c>
      <c r="H436" s="21" t="s">
        <v>237</v>
      </c>
      <c r="I436" s="21" t="s">
        <v>237</v>
      </c>
      <c r="J436" s="21">
        <v>5</v>
      </c>
      <c r="K436" s="21" t="s">
        <v>237</v>
      </c>
      <c r="L436" s="21" t="s">
        <v>237</v>
      </c>
      <c r="M436" s="21" t="s">
        <v>237</v>
      </c>
      <c r="N436" s="21" t="s">
        <v>237</v>
      </c>
      <c r="O436" s="21" t="s">
        <v>237</v>
      </c>
      <c r="P436" s="21" t="s">
        <v>237</v>
      </c>
      <c r="Q436" s="21" t="s">
        <v>237</v>
      </c>
      <c r="R436" s="21" t="s">
        <v>237</v>
      </c>
      <c r="S436" s="21" t="s">
        <v>237</v>
      </c>
      <c r="T436" s="21" t="s">
        <v>237</v>
      </c>
      <c r="U436" s="21" t="s">
        <v>237</v>
      </c>
      <c r="V436" s="21" t="s">
        <v>237</v>
      </c>
      <c r="W436" s="21" t="s">
        <v>237</v>
      </c>
      <c r="X436" s="21" t="s">
        <v>237</v>
      </c>
      <c r="Y436" s="21" t="s">
        <v>237</v>
      </c>
      <c r="Z436" s="21" t="s">
        <v>237</v>
      </c>
      <c r="AA436" s="21" t="s">
        <v>237</v>
      </c>
      <c r="AB436" s="21" t="s">
        <v>237</v>
      </c>
      <c r="AC436" s="21" t="s">
        <v>237</v>
      </c>
      <c r="AD436" s="21" t="s">
        <v>237</v>
      </c>
      <c r="AE436" s="21" t="s">
        <v>237</v>
      </c>
    </row>
    <row r="437" spans="1:31" ht="15" customHeight="1">
      <c r="A437" s="14"/>
      <c r="B437" s="4"/>
      <c r="C437" s="13"/>
      <c r="D437" s="24"/>
      <c r="E437" s="43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</row>
    <row r="438" spans="1:31" ht="28.5" customHeight="1">
      <c r="A438" s="14" t="s">
        <v>198</v>
      </c>
      <c r="B438" s="4" t="s">
        <v>372</v>
      </c>
      <c r="C438" s="13" t="s">
        <v>3</v>
      </c>
      <c r="D438" s="23">
        <f>SUM(J438:AE438)</f>
        <v>91</v>
      </c>
      <c r="E438" s="44">
        <f aca="true" t="shared" si="227" ref="E438:M438">SUM(E439:E440)</f>
        <v>49</v>
      </c>
      <c r="F438" s="36">
        <f t="shared" si="227"/>
        <v>8</v>
      </c>
      <c r="G438" s="36">
        <f t="shared" si="227"/>
        <v>3</v>
      </c>
      <c r="H438" s="36">
        <f t="shared" si="227"/>
        <v>1</v>
      </c>
      <c r="I438" s="36">
        <f t="shared" si="227"/>
        <v>1</v>
      </c>
      <c r="J438" s="36">
        <f t="shared" si="227"/>
        <v>62</v>
      </c>
      <c r="K438" s="36">
        <f t="shared" si="227"/>
        <v>1</v>
      </c>
      <c r="L438" s="36">
        <f t="shared" si="227"/>
        <v>1</v>
      </c>
      <c r="M438" s="36">
        <f t="shared" si="227"/>
        <v>0</v>
      </c>
      <c r="N438" s="21">
        <f aca="true" t="shared" si="228" ref="N438:AB438">SUM(N439:N440)</f>
        <v>2</v>
      </c>
      <c r="O438" s="36">
        <f>SUM(O439:O440)</f>
        <v>1</v>
      </c>
      <c r="P438" s="36">
        <f>SUM(P439:P440)</f>
        <v>0</v>
      </c>
      <c r="Q438" s="21">
        <f t="shared" si="228"/>
        <v>1</v>
      </c>
      <c r="R438" s="21">
        <f t="shared" si="228"/>
        <v>2</v>
      </c>
      <c r="S438" s="36">
        <f>SUM(S439:S440)</f>
        <v>0</v>
      </c>
      <c r="T438" s="21">
        <f t="shared" si="228"/>
        <v>2</v>
      </c>
      <c r="U438" s="21">
        <f t="shared" si="228"/>
        <v>1</v>
      </c>
      <c r="V438" s="21">
        <f t="shared" si="228"/>
        <v>1</v>
      </c>
      <c r="W438" s="36">
        <f>SUM(W439:W440)</f>
        <v>0</v>
      </c>
      <c r="X438" s="21">
        <f t="shared" si="228"/>
        <v>7</v>
      </c>
      <c r="Y438" s="21">
        <f t="shared" si="228"/>
        <v>3</v>
      </c>
      <c r="Z438" s="21">
        <f t="shared" si="228"/>
        <v>4</v>
      </c>
      <c r="AA438" s="21">
        <f t="shared" si="228"/>
        <v>2</v>
      </c>
      <c r="AB438" s="21">
        <f t="shared" si="228"/>
        <v>1</v>
      </c>
      <c r="AC438" s="36">
        <f>SUM(AC439:AC440)</f>
        <v>0</v>
      </c>
      <c r="AD438" s="36">
        <f>SUM(AD439:AD440)</f>
        <v>0</v>
      </c>
      <c r="AE438" s="21" t="s">
        <v>237</v>
      </c>
    </row>
    <row r="439" spans="1:31" ht="28.5" customHeight="1">
      <c r="A439" s="14"/>
      <c r="B439" s="4" t="s">
        <v>373</v>
      </c>
      <c r="C439" s="13" t="s">
        <v>33</v>
      </c>
      <c r="D439" s="23">
        <f>SUM(J439:AE439)</f>
        <v>37</v>
      </c>
      <c r="E439" s="43">
        <f>E443+E447+E459+E463+E467</f>
        <v>25</v>
      </c>
      <c r="F439" s="21">
        <f>F443+F447+F459+F463+F467</f>
        <v>3</v>
      </c>
      <c r="G439" s="21" t="s">
        <v>273</v>
      </c>
      <c r="H439" s="21">
        <f>H443+H447+H459+H463+H467</f>
        <v>1</v>
      </c>
      <c r="I439" s="21" t="s">
        <v>273</v>
      </c>
      <c r="J439" s="21">
        <f>J443+J447+J459+J463+J467</f>
        <v>29</v>
      </c>
      <c r="K439" s="21" t="s">
        <v>273</v>
      </c>
      <c r="L439" s="21">
        <f>L443+L447+L459+L463+L467</f>
        <v>1</v>
      </c>
      <c r="M439" s="21" t="s">
        <v>273</v>
      </c>
      <c r="N439" s="21">
        <f>N443+N447+N459+N463+N467</f>
        <v>1</v>
      </c>
      <c r="O439" s="21">
        <f>O443+O447+O459+O463+O467</f>
        <v>1</v>
      </c>
      <c r="P439" s="21" t="s">
        <v>237</v>
      </c>
      <c r="Q439" s="21" t="s">
        <v>237</v>
      </c>
      <c r="R439" s="21">
        <f>R443+R447+R459+R463+R467</f>
        <v>1</v>
      </c>
      <c r="S439" s="21" t="s">
        <v>273</v>
      </c>
      <c r="T439" s="21" t="s">
        <v>237</v>
      </c>
      <c r="U439" s="21" t="s">
        <v>237</v>
      </c>
      <c r="V439" s="21" t="s">
        <v>237</v>
      </c>
      <c r="W439" s="21" t="s">
        <v>273</v>
      </c>
      <c r="X439" s="21">
        <f>X443+X447+X459+X463+X467</f>
        <v>3</v>
      </c>
      <c r="Y439" s="21" t="s">
        <v>273</v>
      </c>
      <c r="Z439" s="21">
        <f>Z443+Z447+Z459+Z463+Z467</f>
        <v>1</v>
      </c>
      <c r="AA439" s="21" t="s">
        <v>237</v>
      </c>
      <c r="AB439" s="21" t="s">
        <v>237</v>
      </c>
      <c r="AC439" s="21" t="s">
        <v>273</v>
      </c>
      <c r="AD439" s="21" t="s">
        <v>237</v>
      </c>
      <c r="AE439" s="21" t="s">
        <v>237</v>
      </c>
    </row>
    <row r="440" spans="1:31" ht="28.5" customHeight="1">
      <c r="A440" s="14"/>
      <c r="B440" s="4"/>
      <c r="C440" s="13" t="s">
        <v>34</v>
      </c>
      <c r="D440" s="23">
        <f>SUM(J440:AE440)</f>
        <v>54</v>
      </c>
      <c r="E440" s="43">
        <f aca="true" t="shared" si="229" ref="E440:AB440">E444+E448+E460+E464+E468</f>
        <v>24</v>
      </c>
      <c r="F440" s="21">
        <f t="shared" si="229"/>
        <v>5</v>
      </c>
      <c r="G440" s="21">
        <f t="shared" si="229"/>
        <v>3</v>
      </c>
      <c r="H440" s="21">
        <f t="shared" si="229"/>
        <v>0</v>
      </c>
      <c r="I440" s="21">
        <f t="shared" si="229"/>
        <v>1</v>
      </c>
      <c r="J440" s="21">
        <f t="shared" si="229"/>
        <v>33</v>
      </c>
      <c r="K440" s="21">
        <f t="shared" si="229"/>
        <v>1</v>
      </c>
      <c r="L440" s="21" t="s">
        <v>273</v>
      </c>
      <c r="M440" s="21" t="s">
        <v>273</v>
      </c>
      <c r="N440" s="21">
        <f t="shared" si="229"/>
        <v>1</v>
      </c>
      <c r="O440" s="21" t="s">
        <v>273</v>
      </c>
      <c r="P440" s="21" t="s">
        <v>273</v>
      </c>
      <c r="Q440" s="21">
        <f t="shared" si="229"/>
        <v>1</v>
      </c>
      <c r="R440" s="21">
        <f t="shared" si="229"/>
        <v>1</v>
      </c>
      <c r="S440" s="21" t="s">
        <v>273</v>
      </c>
      <c r="T440" s="21">
        <f t="shared" si="229"/>
        <v>2</v>
      </c>
      <c r="U440" s="21">
        <f t="shared" si="229"/>
        <v>1</v>
      </c>
      <c r="V440" s="21">
        <f t="shared" si="229"/>
        <v>1</v>
      </c>
      <c r="W440" s="21" t="s">
        <v>273</v>
      </c>
      <c r="X440" s="21">
        <f t="shared" si="229"/>
        <v>4</v>
      </c>
      <c r="Y440" s="21">
        <f t="shared" si="229"/>
        <v>3</v>
      </c>
      <c r="Z440" s="21">
        <f t="shared" si="229"/>
        <v>3</v>
      </c>
      <c r="AA440" s="21">
        <f t="shared" si="229"/>
        <v>2</v>
      </c>
      <c r="AB440" s="21">
        <f t="shared" si="229"/>
        <v>1</v>
      </c>
      <c r="AC440" s="21" t="s">
        <v>273</v>
      </c>
      <c r="AD440" s="21" t="s">
        <v>237</v>
      </c>
      <c r="AE440" s="21" t="s">
        <v>237</v>
      </c>
    </row>
    <row r="441" spans="1:31" ht="15" customHeight="1">
      <c r="A441" s="14"/>
      <c r="B441" s="4"/>
      <c r="C441" s="13"/>
      <c r="D441" s="23"/>
      <c r="E441" s="43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</row>
    <row r="442" spans="1:31" ht="28.5" customHeight="1">
      <c r="A442" s="14" t="s">
        <v>199</v>
      </c>
      <c r="B442" s="4" t="s">
        <v>200</v>
      </c>
      <c r="C442" s="13" t="s">
        <v>3</v>
      </c>
      <c r="D442" s="23">
        <f>SUM(J442:AE442)</f>
        <v>5</v>
      </c>
      <c r="E442" s="44">
        <f aca="true" t="shared" si="230" ref="E442:M442">SUM(E443:E444)</f>
        <v>4</v>
      </c>
      <c r="F442" s="36">
        <f t="shared" si="230"/>
        <v>0</v>
      </c>
      <c r="G442" s="36">
        <f t="shared" si="230"/>
        <v>0</v>
      </c>
      <c r="H442" s="36">
        <f t="shared" si="230"/>
        <v>1</v>
      </c>
      <c r="I442" s="36">
        <f t="shared" si="230"/>
        <v>0</v>
      </c>
      <c r="J442" s="36">
        <f t="shared" si="230"/>
        <v>5</v>
      </c>
      <c r="K442" s="36">
        <f t="shared" si="230"/>
        <v>0</v>
      </c>
      <c r="L442" s="36">
        <f t="shared" si="230"/>
        <v>0</v>
      </c>
      <c r="M442" s="36">
        <f t="shared" si="230"/>
        <v>0</v>
      </c>
      <c r="N442" s="21" t="s">
        <v>262</v>
      </c>
      <c r="O442" s="36">
        <f>SUM(O443:O444)</f>
        <v>0</v>
      </c>
      <c r="P442" s="36">
        <f>SUM(P443:P444)</f>
        <v>0</v>
      </c>
      <c r="Q442" s="21" t="s">
        <v>273</v>
      </c>
      <c r="R442" s="21" t="s">
        <v>273</v>
      </c>
      <c r="S442" s="21" t="s">
        <v>273</v>
      </c>
      <c r="T442" s="36">
        <f>SUM(T443:T444)</f>
        <v>0</v>
      </c>
      <c r="U442" s="21" t="s">
        <v>273</v>
      </c>
      <c r="V442" s="21" t="s">
        <v>273</v>
      </c>
      <c r="W442" s="21" t="s">
        <v>273</v>
      </c>
      <c r="X442" s="36">
        <f>SUM(X443:X444)</f>
        <v>0</v>
      </c>
      <c r="Y442" s="21" t="s">
        <v>273</v>
      </c>
      <c r="Z442" s="36">
        <f>SUM(Z443:Z444)</f>
        <v>0</v>
      </c>
      <c r="AA442" s="21" t="s">
        <v>273</v>
      </c>
      <c r="AB442" s="21" t="s">
        <v>273</v>
      </c>
      <c r="AC442" s="21" t="s">
        <v>273</v>
      </c>
      <c r="AD442" s="36">
        <f>SUM(AD443:AD444)</f>
        <v>0</v>
      </c>
      <c r="AE442" s="21" t="s">
        <v>237</v>
      </c>
    </row>
    <row r="443" spans="1:31" ht="28.5" customHeight="1">
      <c r="A443" s="14"/>
      <c r="B443" s="4"/>
      <c r="C443" s="13" t="s">
        <v>33</v>
      </c>
      <c r="D443" s="23">
        <f>SUM(J443:AE443)</f>
        <v>3</v>
      </c>
      <c r="E443" s="43">
        <v>2</v>
      </c>
      <c r="F443" s="21" t="s">
        <v>237</v>
      </c>
      <c r="G443" s="21" t="s">
        <v>237</v>
      </c>
      <c r="H443" s="21">
        <v>1</v>
      </c>
      <c r="I443" s="21" t="s">
        <v>237</v>
      </c>
      <c r="J443" s="21">
        <v>3</v>
      </c>
      <c r="K443" s="21" t="s">
        <v>237</v>
      </c>
      <c r="L443" s="21" t="s">
        <v>237</v>
      </c>
      <c r="M443" s="21" t="s">
        <v>237</v>
      </c>
      <c r="N443" s="21" t="s">
        <v>237</v>
      </c>
      <c r="O443" s="21" t="s">
        <v>237</v>
      </c>
      <c r="P443" s="21" t="s">
        <v>237</v>
      </c>
      <c r="Q443" s="21" t="s">
        <v>237</v>
      </c>
      <c r="R443" s="21" t="s">
        <v>237</v>
      </c>
      <c r="S443" s="21" t="s">
        <v>237</v>
      </c>
      <c r="T443" s="21" t="s">
        <v>237</v>
      </c>
      <c r="U443" s="21" t="s">
        <v>237</v>
      </c>
      <c r="V443" s="21" t="s">
        <v>237</v>
      </c>
      <c r="W443" s="21" t="s">
        <v>237</v>
      </c>
      <c r="X443" s="21" t="s">
        <v>237</v>
      </c>
      <c r="Y443" s="21" t="s">
        <v>237</v>
      </c>
      <c r="Z443" s="21" t="s">
        <v>237</v>
      </c>
      <c r="AA443" s="21" t="s">
        <v>237</v>
      </c>
      <c r="AB443" s="21" t="s">
        <v>237</v>
      </c>
      <c r="AC443" s="21" t="s">
        <v>237</v>
      </c>
      <c r="AD443" s="21" t="s">
        <v>237</v>
      </c>
      <c r="AE443" s="21" t="s">
        <v>237</v>
      </c>
    </row>
    <row r="444" spans="1:31" ht="28.5" customHeight="1">
      <c r="A444" s="14"/>
      <c r="B444" s="4"/>
      <c r="C444" s="13" t="s">
        <v>34</v>
      </c>
      <c r="D444" s="23">
        <f>SUM(J444:AE444)</f>
        <v>2</v>
      </c>
      <c r="E444" s="43">
        <v>2</v>
      </c>
      <c r="F444" s="21" t="s">
        <v>273</v>
      </c>
      <c r="G444" s="21" t="s">
        <v>262</v>
      </c>
      <c r="H444" s="21" t="s">
        <v>237</v>
      </c>
      <c r="I444" s="21" t="s">
        <v>237</v>
      </c>
      <c r="J444" s="21">
        <v>2</v>
      </c>
      <c r="K444" s="21" t="s">
        <v>237</v>
      </c>
      <c r="L444" s="21" t="s">
        <v>237</v>
      </c>
      <c r="M444" s="21" t="s">
        <v>237</v>
      </c>
      <c r="N444" s="21" t="s">
        <v>237</v>
      </c>
      <c r="O444" s="21" t="s">
        <v>237</v>
      </c>
      <c r="P444" s="21" t="s">
        <v>237</v>
      </c>
      <c r="Q444" s="21" t="s">
        <v>237</v>
      </c>
      <c r="R444" s="21" t="s">
        <v>237</v>
      </c>
      <c r="S444" s="21" t="s">
        <v>237</v>
      </c>
      <c r="T444" s="21" t="s">
        <v>237</v>
      </c>
      <c r="U444" s="21" t="s">
        <v>237</v>
      </c>
      <c r="V444" s="21" t="s">
        <v>237</v>
      </c>
      <c r="W444" s="21" t="s">
        <v>237</v>
      </c>
      <c r="X444" s="21" t="s">
        <v>237</v>
      </c>
      <c r="Y444" s="21" t="s">
        <v>237</v>
      </c>
      <c r="Z444" s="21" t="s">
        <v>237</v>
      </c>
      <c r="AA444" s="21" t="s">
        <v>237</v>
      </c>
      <c r="AB444" s="21" t="s">
        <v>237</v>
      </c>
      <c r="AC444" s="21" t="s">
        <v>237</v>
      </c>
      <c r="AD444" s="21" t="s">
        <v>237</v>
      </c>
      <c r="AE444" s="21" t="s">
        <v>237</v>
      </c>
    </row>
    <row r="445" spans="1:31" ht="15" customHeight="1">
      <c r="A445" s="14"/>
      <c r="B445" s="4"/>
      <c r="C445" s="13"/>
      <c r="D445" s="23"/>
      <c r="E445" s="43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</row>
    <row r="446" spans="1:31" ht="28.5" customHeight="1">
      <c r="A446" s="14" t="s">
        <v>201</v>
      </c>
      <c r="B446" s="4" t="s">
        <v>202</v>
      </c>
      <c r="C446" s="13" t="s">
        <v>3</v>
      </c>
      <c r="D446" s="23">
        <f>SUM(J446:AE446)</f>
        <v>45</v>
      </c>
      <c r="E446" s="44">
        <f aca="true" t="shared" si="231" ref="E446:M446">SUM(E447:E448)</f>
        <v>21</v>
      </c>
      <c r="F446" s="36">
        <f t="shared" si="231"/>
        <v>7</v>
      </c>
      <c r="G446" s="36">
        <f t="shared" si="231"/>
        <v>0</v>
      </c>
      <c r="H446" s="36">
        <f t="shared" si="231"/>
        <v>0</v>
      </c>
      <c r="I446" s="36">
        <f t="shared" si="231"/>
        <v>0</v>
      </c>
      <c r="J446" s="36">
        <f t="shared" si="231"/>
        <v>28</v>
      </c>
      <c r="K446" s="36">
        <f t="shared" si="231"/>
        <v>0</v>
      </c>
      <c r="L446" s="36">
        <f t="shared" si="231"/>
        <v>0</v>
      </c>
      <c r="M446" s="36">
        <f t="shared" si="231"/>
        <v>0</v>
      </c>
      <c r="N446" s="21">
        <f aca="true" t="shared" si="232" ref="N446:AB446">SUM(N447:N448)</f>
        <v>1</v>
      </c>
      <c r="O446" s="36">
        <f>SUM(O447:O448)</f>
        <v>0</v>
      </c>
      <c r="P446" s="36">
        <f>SUM(P447:P448)</f>
        <v>0</v>
      </c>
      <c r="Q446" s="21">
        <f t="shared" si="232"/>
        <v>1</v>
      </c>
      <c r="R446" s="21">
        <f t="shared" si="232"/>
        <v>1</v>
      </c>
      <c r="S446" s="36">
        <f>SUM(S447:S448)</f>
        <v>0</v>
      </c>
      <c r="T446" s="21">
        <f t="shared" si="232"/>
        <v>2</v>
      </c>
      <c r="U446" s="36">
        <f>SUM(U447:U448)</f>
        <v>0</v>
      </c>
      <c r="V446" s="21" t="s">
        <v>273</v>
      </c>
      <c r="W446" s="36">
        <f>SUM(W447:W448)</f>
        <v>0</v>
      </c>
      <c r="X446" s="21">
        <f t="shared" si="232"/>
        <v>5</v>
      </c>
      <c r="Y446" s="21">
        <f t="shared" si="232"/>
        <v>2</v>
      </c>
      <c r="Z446" s="21">
        <f t="shared" si="232"/>
        <v>3</v>
      </c>
      <c r="AA446" s="21">
        <f t="shared" si="232"/>
        <v>1</v>
      </c>
      <c r="AB446" s="21">
        <f t="shared" si="232"/>
        <v>1</v>
      </c>
      <c r="AC446" s="36">
        <f>SUM(AC447:AC448)</f>
        <v>0</v>
      </c>
      <c r="AD446" s="36">
        <f>SUM(AD447:AD448)</f>
        <v>0</v>
      </c>
      <c r="AE446" s="21" t="s">
        <v>237</v>
      </c>
    </row>
    <row r="447" spans="1:31" ht="28.5" customHeight="1">
      <c r="A447" s="14"/>
      <c r="B447" s="4" t="s">
        <v>203</v>
      </c>
      <c r="C447" s="13" t="s">
        <v>33</v>
      </c>
      <c r="D447" s="23">
        <f>SUM(J447:AE447)</f>
        <v>19</v>
      </c>
      <c r="E447" s="44">
        <f aca="true" t="shared" si="233" ref="E447:AD447">E451+E455</f>
        <v>11</v>
      </c>
      <c r="F447" s="36">
        <f t="shared" si="233"/>
        <v>3</v>
      </c>
      <c r="G447" s="36">
        <f t="shared" si="233"/>
        <v>0</v>
      </c>
      <c r="H447" s="36">
        <f t="shared" si="233"/>
        <v>0</v>
      </c>
      <c r="I447" s="36">
        <f t="shared" si="233"/>
        <v>0</v>
      </c>
      <c r="J447" s="36">
        <f t="shared" si="233"/>
        <v>14</v>
      </c>
      <c r="K447" s="36">
        <f t="shared" si="233"/>
        <v>0</v>
      </c>
      <c r="L447" s="36">
        <f t="shared" si="233"/>
        <v>0</v>
      </c>
      <c r="M447" s="36">
        <f t="shared" si="233"/>
        <v>0</v>
      </c>
      <c r="N447" s="36">
        <f t="shared" si="233"/>
        <v>1</v>
      </c>
      <c r="O447" s="36">
        <f t="shared" si="233"/>
        <v>0</v>
      </c>
      <c r="P447" s="36">
        <f t="shared" si="233"/>
        <v>0</v>
      </c>
      <c r="Q447" s="36">
        <f t="shared" si="233"/>
        <v>0</v>
      </c>
      <c r="R447" s="36">
        <f t="shared" si="233"/>
        <v>1</v>
      </c>
      <c r="S447" s="36">
        <f t="shared" si="233"/>
        <v>0</v>
      </c>
      <c r="T447" s="36">
        <f t="shared" si="233"/>
        <v>0</v>
      </c>
      <c r="U447" s="36">
        <f t="shared" si="233"/>
        <v>0</v>
      </c>
      <c r="V447" s="36">
        <f t="shared" si="233"/>
        <v>0</v>
      </c>
      <c r="W447" s="36">
        <f t="shared" si="233"/>
        <v>0</v>
      </c>
      <c r="X447" s="36">
        <f t="shared" si="233"/>
        <v>2</v>
      </c>
      <c r="Y447" s="36">
        <f t="shared" si="233"/>
        <v>0</v>
      </c>
      <c r="Z447" s="36">
        <f t="shared" si="233"/>
        <v>1</v>
      </c>
      <c r="AA447" s="36">
        <f t="shared" si="233"/>
        <v>0</v>
      </c>
      <c r="AB447" s="36">
        <f t="shared" si="233"/>
        <v>0</v>
      </c>
      <c r="AC447" s="36">
        <f t="shared" si="233"/>
        <v>0</v>
      </c>
      <c r="AD447" s="36">
        <f t="shared" si="233"/>
        <v>0</v>
      </c>
      <c r="AE447" s="36">
        <f>SUM(AE448:AE449)</f>
        <v>0</v>
      </c>
    </row>
    <row r="448" spans="1:31" ht="28.5" customHeight="1">
      <c r="A448" s="14"/>
      <c r="B448" s="4"/>
      <c r="C448" s="13" t="s">
        <v>34</v>
      </c>
      <c r="D448" s="23">
        <f>SUM(J448:AE448)</f>
        <v>26</v>
      </c>
      <c r="E448" s="44">
        <f aca="true" t="shared" si="234" ref="E448:AD448">E452+E456</f>
        <v>10</v>
      </c>
      <c r="F448" s="36">
        <f t="shared" si="234"/>
        <v>4</v>
      </c>
      <c r="G448" s="36" t="s">
        <v>262</v>
      </c>
      <c r="H448" s="36">
        <f t="shared" si="234"/>
        <v>0</v>
      </c>
      <c r="I448" s="36">
        <f t="shared" si="234"/>
        <v>0</v>
      </c>
      <c r="J448" s="36">
        <f t="shared" si="234"/>
        <v>14</v>
      </c>
      <c r="K448" s="36">
        <f t="shared" si="234"/>
        <v>0</v>
      </c>
      <c r="L448" s="36">
        <f t="shared" si="234"/>
        <v>0</v>
      </c>
      <c r="M448" s="36">
        <f t="shared" si="234"/>
        <v>0</v>
      </c>
      <c r="N448" s="36">
        <f t="shared" si="234"/>
        <v>0</v>
      </c>
      <c r="O448" s="36">
        <f t="shared" si="234"/>
        <v>0</v>
      </c>
      <c r="P448" s="36">
        <f t="shared" si="234"/>
        <v>0</v>
      </c>
      <c r="Q448" s="36">
        <f t="shared" si="234"/>
        <v>1</v>
      </c>
      <c r="R448" s="36">
        <f t="shared" si="234"/>
        <v>0</v>
      </c>
      <c r="S448" s="36">
        <f t="shared" si="234"/>
        <v>0</v>
      </c>
      <c r="T448" s="36">
        <f t="shared" si="234"/>
        <v>2</v>
      </c>
      <c r="U448" s="36">
        <f t="shared" si="234"/>
        <v>0</v>
      </c>
      <c r="V448" s="36">
        <f t="shared" si="234"/>
        <v>0</v>
      </c>
      <c r="W448" s="36">
        <f t="shared" si="234"/>
        <v>0</v>
      </c>
      <c r="X448" s="36">
        <f t="shared" si="234"/>
        <v>3</v>
      </c>
      <c r="Y448" s="36">
        <f t="shared" si="234"/>
        <v>2</v>
      </c>
      <c r="Z448" s="36">
        <f t="shared" si="234"/>
        <v>2</v>
      </c>
      <c r="AA448" s="36">
        <f t="shared" si="234"/>
        <v>1</v>
      </c>
      <c r="AB448" s="36">
        <f t="shared" si="234"/>
        <v>1</v>
      </c>
      <c r="AC448" s="36">
        <f t="shared" si="234"/>
        <v>0</v>
      </c>
      <c r="AD448" s="36">
        <f t="shared" si="234"/>
        <v>0</v>
      </c>
      <c r="AE448" s="21" t="s">
        <v>237</v>
      </c>
    </row>
    <row r="449" spans="1:31" ht="15" customHeight="1">
      <c r="A449" s="14"/>
      <c r="B449" s="4"/>
      <c r="C449" s="13"/>
      <c r="D449" s="23"/>
      <c r="E449" s="43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</row>
    <row r="450" spans="1:31" ht="28.5" customHeight="1">
      <c r="A450" s="14" t="s">
        <v>204</v>
      </c>
      <c r="B450" s="4" t="s">
        <v>391</v>
      </c>
      <c r="C450" s="13" t="s">
        <v>3</v>
      </c>
      <c r="D450" s="23">
        <f>SUM(J450:AE450)</f>
        <v>35</v>
      </c>
      <c r="E450" s="44">
        <f aca="true" t="shared" si="235" ref="E450:M450">SUM(E451:E452)</f>
        <v>13</v>
      </c>
      <c r="F450" s="36">
        <f t="shared" si="235"/>
        <v>6</v>
      </c>
      <c r="G450" s="36">
        <f t="shared" si="235"/>
        <v>0</v>
      </c>
      <c r="H450" s="36">
        <f t="shared" si="235"/>
        <v>0</v>
      </c>
      <c r="I450" s="36">
        <f t="shared" si="235"/>
        <v>0</v>
      </c>
      <c r="J450" s="36">
        <f t="shared" si="235"/>
        <v>19</v>
      </c>
      <c r="K450" s="36">
        <f t="shared" si="235"/>
        <v>0</v>
      </c>
      <c r="L450" s="36">
        <f t="shared" si="235"/>
        <v>0</v>
      </c>
      <c r="M450" s="36">
        <f t="shared" si="235"/>
        <v>0</v>
      </c>
      <c r="N450" s="21">
        <f aca="true" t="shared" si="236" ref="N450:AB450">SUM(N451:N452)</f>
        <v>1</v>
      </c>
      <c r="O450" s="36">
        <f>SUM(O451:O452)</f>
        <v>0</v>
      </c>
      <c r="P450" s="36">
        <f>SUM(P451:P452)</f>
        <v>0</v>
      </c>
      <c r="Q450" s="21">
        <f t="shared" si="236"/>
        <v>1</v>
      </c>
      <c r="R450" s="36">
        <f>SUM(R451:R452)</f>
        <v>0</v>
      </c>
      <c r="S450" s="36">
        <f>SUM(S451:S452)</f>
        <v>0</v>
      </c>
      <c r="T450" s="21">
        <f t="shared" si="236"/>
        <v>2</v>
      </c>
      <c r="U450" s="36">
        <f>SUM(U451:U452)</f>
        <v>0</v>
      </c>
      <c r="V450" s="36">
        <f>SUM(V451:V452)</f>
        <v>0</v>
      </c>
      <c r="W450" s="36">
        <f>SUM(W451:W452)</f>
        <v>0</v>
      </c>
      <c r="X450" s="21">
        <f t="shared" si="236"/>
        <v>5</v>
      </c>
      <c r="Y450" s="21">
        <f t="shared" si="236"/>
        <v>2</v>
      </c>
      <c r="Z450" s="21">
        <f t="shared" si="236"/>
        <v>3</v>
      </c>
      <c r="AA450" s="21">
        <f t="shared" si="236"/>
        <v>1</v>
      </c>
      <c r="AB450" s="21">
        <f t="shared" si="236"/>
        <v>1</v>
      </c>
      <c r="AC450" s="36">
        <f>SUM(AC451:AC452)</f>
        <v>0</v>
      </c>
      <c r="AD450" s="36">
        <f>SUM(AD451:AD452)</f>
        <v>0</v>
      </c>
      <c r="AE450" s="21" t="s">
        <v>237</v>
      </c>
    </row>
    <row r="451" spans="1:31" ht="28.5" customHeight="1">
      <c r="A451" s="14"/>
      <c r="B451" s="4"/>
      <c r="C451" s="13" t="s">
        <v>33</v>
      </c>
      <c r="D451" s="23">
        <f>SUM(J451:AE451)</f>
        <v>13</v>
      </c>
      <c r="E451" s="43">
        <v>6</v>
      </c>
      <c r="F451" s="21">
        <v>3</v>
      </c>
      <c r="G451" s="21" t="s">
        <v>262</v>
      </c>
      <c r="H451" s="21" t="s">
        <v>262</v>
      </c>
      <c r="I451" s="21" t="s">
        <v>262</v>
      </c>
      <c r="J451" s="21">
        <v>9</v>
      </c>
      <c r="K451" s="21" t="s">
        <v>262</v>
      </c>
      <c r="L451" s="21" t="s">
        <v>273</v>
      </c>
      <c r="M451" s="21" t="s">
        <v>262</v>
      </c>
      <c r="N451" s="21">
        <v>1</v>
      </c>
      <c r="O451" s="21" t="s">
        <v>272</v>
      </c>
      <c r="P451" s="21" t="s">
        <v>273</v>
      </c>
      <c r="Q451" s="21" t="s">
        <v>237</v>
      </c>
      <c r="R451" s="21" t="s">
        <v>273</v>
      </c>
      <c r="S451" s="21" t="s">
        <v>262</v>
      </c>
      <c r="T451" s="21" t="s">
        <v>262</v>
      </c>
      <c r="U451" s="21" t="s">
        <v>262</v>
      </c>
      <c r="V451" s="21" t="s">
        <v>273</v>
      </c>
      <c r="W451" s="21" t="s">
        <v>273</v>
      </c>
      <c r="X451" s="21">
        <v>2</v>
      </c>
      <c r="Y451" s="21" t="s">
        <v>262</v>
      </c>
      <c r="Z451" s="21">
        <v>1</v>
      </c>
      <c r="AA451" s="21"/>
      <c r="AB451" s="21" t="s">
        <v>237</v>
      </c>
      <c r="AC451" s="21" t="s">
        <v>237</v>
      </c>
      <c r="AD451" s="21" t="s">
        <v>237</v>
      </c>
      <c r="AE451" s="21" t="s">
        <v>237</v>
      </c>
    </row>
    <row r="452" spans="1:31" ht="28.5" customHeight="1">
      <c r="A452" s="14"/>
      <c r="B452" s="4"/>
      <c r="C452" s="13" t="s">
        <v>34</v>
      </c>
      <c r="D452" s="23">
        <f>SUM(J452:AE452)</f>
        <v>22</v>
      </c>
      <c r="E452" s="43">
        <v>7</v>
      </c>
      <c r="F452" s="21">
        <v>3</v>
      </c>
      <c r="G452" s="21" t="s">
        <v>262</v>
      </c>
      <c r="H452" s="21" t="s">
        <v>262</v>
      </c>
      <c r="I452" s="21" t="s">
        <v>237</v>
      </c>
      <c r="J452" s="21">
        <v>10</v>
      </c>
      <c r="K452" s="21" t="s">
        <v>237</v>
      </c>
      <c r="L452" s="21" t="s">
        <v>237</v>
      </c>
      <c r="M452" s="21" t="s">
        <v>273</v>
      </c>
      <c r="N452" s="21" t="s">
        <v>272</v>
      </c>
      <c r="O452" s="21" t="s">
        <v>273</v>
      </c>
      <c r="P452" s="21" t="s">
        <v>273</v>
      </c>
      <c r="Q452" s="21">
        <v>1</v>
      </c>
      <c r="R452" s="21" t="s">
        <v>237</v>
      </c>
      <c r="S452" s="21" t="s">
        <v>273</v>
      </c>
      <c r="T452" s="21">
        <v>2</v>
      </c>
      <c r="U452" s="21" t="s">
        <v>237</v>
      </c>
      <c r="V452" s="21" t="s">
        <v>273</v>
      </c>
      <c r="W452" s="21" t="s">
        <v>237</v>
      </c>
      <c r="X452" s="21">
        <v>3</v>
      </c>
      <c r="Y452" s="21">
        <v>2</v>
      </c>
      <c r="Z452" s="21">
        <v>2</v>
      </c>
      <c r="AA452" s="21">
        <v>1</v>
      </c>
      <c r="AB452" s="21">
        <v>1</v>
      </c>
      <c r="AC452" s="21" t="s">
        <v>237</v>
      </c>
      <c r="AD452" s="21" t="s">
        <v>237</v>
      </c>
      <c r="AE452" s="21" t="s">
        <v>237</v>
      </c>
    </row>
    <row r="453" spans="1:31" ht="15" customHeight="1">
      <c r="A453" s="14"/>
      <c r="B453" s="4"/>
      <c r="C453" s="13"/>
      <c r="D453" s="23"/>
      <c r="E453" s="43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</row>
    <row r="454" spans="1:31" ht="28.5" customHeight="1">
      <c r="A454" s="14" t="s">
        <v>205</v>
      </c>
      <c r="B454" s="4" t="s">
        <v>392</v>
      </c>
      <c r="C454" s="13" t="s">
        <v>3</v>
      </c>
      <c r="D454" s="23">
        <f>SUM(J454:AE454)</f>
        <v>10</v>
      </c>
      <c r="E454" s="44">
        <f aca="true" t="shared" si="237" ref="E454:M454">SUM(E455:E456)</f>
        <v>8</v>
      </c>
      <c r="F454" s="36">
        <f t="shared" si="237"/>
        <v>1</v>
      </c>
      <c r="G454" s="36">
        <f t="shared" si="237"/>
        <v>0</v>
      </c>
      <c r="H454" s="36">
        <f t="shared" si="237"/>
        <v>0</v>
      </c>
      <c r="I454" s="36">
        <f t="shared" si="237"/>
        <v>0</v>
      </c>
      <c r="J454" s="36">
        <f t="shared" si="237"/>
        <v>9</v>
      </c>
      <c r="K454" s="36">
        <f t="shared" si="237"/>
        <v>0</v>
      </c>
      <c r="L454" s="36">
        <f t="shared" si="237"/>
        <v>0</v>
      </c>
      <c r="M454" s="36">
        <f t="shared" si="237"/>
        <v>0</v>
      </c>
      <c r="N454" s="21" t="s">
        <v>262</v>
      </c>
      <c r="O454" s="36">
        <f>SUM(O455:O456)</f>
        <v>0</v>
      </c>
      <c r="P454" s="36">
        <f>SUM(P455:P456)</f>
        <v>0</v>
      </c>
      <c r="Q454" s="21" t="s">
        <v>273</v>
      </c>
      <c r="R454" s="21">
        <f>SUM(R455:R456)</f>
        <v>1</v>
      </c>
      <c r="S454" s="36">
        <f>SUM(S455:S456)</f>
        <v>0</v>
      </c>
      <c r="T454" s="21" t="s">
        <v>273</v>
      </c>
      <c r="U454" s="36">
        <f>SUM(U455:U456)</f>
        <v>0</v>
      </c>
      <c r="V454" s="21" t="s">
        <v>273</v>
      </c>
      <c r="W454" s="36">
        <f>SUM(W455:W456)</f>
        <v>0</v>
      </c>
      <c r="X454" s="21" t="s">
        <v>273</v>
      </c>
      <c r="Y454" s="36">
        <f>SUM(Y455:Y456)</f>
        <v>0</v>
      </c>
      <c r="Z454" s="21" t="s">
        <v>273</v>
      </c>
      <c r="AA454" s="36">
        <f>SUM(AA455:AA456)</f>
        <v>0</v>
      </c>
      <c r="AB454" s="21" t="s">
        <v>273</v>
      </c>
      <c r="AC454" s="36">
        <f>SUM(AC455:AC456)</f>
        <v>0</v>
      </c>
      <c r="AD454" s="21" t="s">
        <v>273</v>
      </c>
      <c r="AE454" s="21" t="s">
        <v>237</v>
      </c>
    </row>
    <row r="455" spans="1:31" ht="28.5" customHeight="1">
      <c r="A455" s="14"/>
      <c r="B455" s="4" t="s">
        <v>393</v>
      </c>
      <c r="C455" s="13" t="s">
        <v>33</v>
      </c>
      <c r="D455" s="23">
        <f>SUM(J455:AE455)</f>
        <v>6</v>
      </c>
      <c r="E455" s="43">
        <v>5</v>
      </c>
      <c r="F455" s="21" t="s">
        <v>273</v>
      </c>
      <c r="G455" s="21" t="s">
        <v>262</v>
      </c>
      <c r="H455" s="21" t="s">
        <v>262</v>
      </c>
      <c r="I455" s="21" t="s">
        <v>262</v>
      </c>
      <c r="J455" s="21">
        <v>5</v>
      </c>
      <c r="K455" s="21" t="s">
        <v>237</v>
      </c>
      <c r="L455" s="21" t="s">
        <v>237</v>
      </c>
      <c r="M455" s="21" t="s">
        <v>237</v>
      </c>
      <c r="N455" s="21" t="s">
        <v>237</v>
      </c>
      <c r="O455" s="21" t="s">
        <v>237</v>
      </c>
      <c r="P455" s="21" t="s">
        <v>237</v>
      </c>
      <c r="Q455" s="21" t="s">
        <v>272</v>
      </c>
      <c r="R455" s="21">
        <v>1</v>
      </c>
      <c r="S455" s="21" t="s">
        <v>273</v>
      </c>
      <c r="T455" s="21" t="s">
        <v>262</v>
      </c>
      <c r="U455" s="21" t="s">
        <v>262</v>
      </c>
      <c r="V455" s="21" t="s">
        <v>262</v>
      </c>
      <c r="W455" s="21" t="s">
        <v>273</v>
      </c>
      <c r="X455" s="21" t="s">
        <v>262</v>
      </c>
      <c r="Y455" s="21" t="s">
        <v>262</v>
      </c>
      <c r="Z455" s="21" t="s">
        <v>273</v>
      </c>
      <c r="AA455" s="21" t="s">
        <v>237</v>
      </c>
      <c r="AB455" s="21" t="s">
        <v>237</v>
      </c>
      <c r="AC455" s="21" t="s">
        <v>237</v>
      </c>
      <c r="AD455" s="21" t="s">
        <v>237</v>
      </c>
      <c r="AE455" s="21" t="s">
        <v>237</v>
      </c>
    </row>
    <row r="456" spans="1:31" ht="28.5" customHeight="1">
      <c r="A456" s="14"/>
      <c r="B456" s="4"/>
      <c r="C456" s="13" t="s">
        <v>34</v>
      </c>
      <c r="D456" s="23">
        <f>SUM(J456:AE456)</f>
        <v>4</v>
      </c>
      <c r="E456" s="43">
        <v>3</v>
      </c>
      <c r="F456" s="21">
        <v>1</v>
      </c>
      <c r="G456" s="21" t="s">
        <v>237</v>
      </c>
      <c r="H456" s="21" t="s">
        <v>237</v>
      </c>
      <c r="I456" s="21" t="s">
        <v>237</v>
      </c>
      <c r="J456" s="21">
        <v>4</v>
      </c>
      <c r="K456" s="21" t="s">
        <v>262</v>
      </c>
      <c r="L456" s="21" t="s">
        <v>237</v>
      </c>
      <c r="M456" s="21" t="s">
        <v>237</v>
      </c>
      <c r="N456" s="21" t="s">
        <v>237</v>
      </c>
      <c r="O456" s="21" t="s">
        <v>237</v>
      </c>
      <c r="P456" s="21" t="s">
        <v>272</v>
      </c>
      <c r="Q456" s="21" t="s">
        <v>237</v>
      </c>
      <c r="R456" s="21" t="s">
        <v>237</v>
      </c>
      <c r="S456" s="21" t="s">
        <v>237</v>
      </c>
      <c r="T456" s="21" t="s">
        <v>237</v>
      </c>
      <c r="U456" s="21" t="s">
        <v>237</v>
      </c>
      <c r="V456" s="21" t="s">
        <v>273</v>
      </c>
      <c r="W456" s="21" t="s">
        <v>237</v>
      </c>
      <c r="X456" s="21" t="s">
        <v>237</v>
      </c>
      <c r="Y456" s="21" t="s">
        <v>237</v>
      </c>
      <c r="Z456" s="21" t="s">
        <v>273</v>
      </c>
      <c r="AA456" s="21" t="s">
        <v>237</v>
      </c>
      <c r="AB456" s="21" t="s">
        <v>273</v>
      </c>
      <c r="AC456" s="21" t="s">
        <v>237</v>
      </c>
      <c r="AD456" s="21" t="s">
        <v>237</v>
      </c>
      <c r="AE456" s="21" t="s">
        <v>237</v>
      </c>
    </row>
    <row r="457" spans="1:31" ht="15" customHeight="1">
      <c r="A457" s="14"/>
      <c r="B457" s="4"/>
      <c r="C457" s="13"/>
      <c r="D457" s="23"/>
      <c r="E457" s="43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</row>
    <row r="458" spans="1:31" ht="28.5" customHeight="1">
      <c r="A458" s="14" t="s">
        <v>206</v>
      </c>
      <c r="B458" s="4" t="s">
        <v>207</v>
      </c>
      <c r="C458" s="13" t="s">
        <v>3</v>
      </c>
      <c r="D458" s="23">
        <f>SUM(J458:AE458)</f>
        <v>3</v>
      </c>
      <c r="E458" s="44">
        <f aca="true" t="shared" si="238" ref="E458:M458">SUM(E459:E460)</f>
        <v>1</v>
      </c>
      <c r="F458" s="36">
        <f t="shared" si="238"/>
        <v>0</v>
      </c>
      <c r="G458" s="36">
        <f t="shared" si="238"/>
        <v>0</v>
      </c>
      <c r="H458" s="36">
        <f t="shared" si="238"/>
        <v>0</v>
      </c>
      <c r="I458" s="36">
        <f t="shared" si="238"/>
        <v>0</v>
      </c>
      <c r="J458" s="36">
        <f t="shared" si="238"/>
        <v>1</v>
      </c>
      <c r="K458" s="36">
        <f t="shared" si="238"/>
        <v>1</v>
      </c>
      <c r="L458" s="36">
        <f t="shared" si="238"/>
        <v>0</v>
      </c>
      <c r="M458" s="36">
        <f t="shared" si="238"/>
        <v>0</v>
      </c>
      <c r="N458" s="21" t="s">
        <v>262</v>
      </c>
      <c r="O458" s="36">
        <f>SUM(O459:O460)</f>
        <v>0</v>
      </c>
      <c r="P458" s="36">
        <f>SUM(P459:P460)</f>
        <v>0</v>
      </c>
      <c r="Q458" s="36">
        <f>SUM(Q459:Q460)</f>
        <v>0</v>
      </c>
      <c r="R458" s="36">
        <f>SUM(R459:R460)</f>
        <v>0</v>
      </c>
      <c r="S458" s="21" t="s">
        <v>273</v>
      </c>
      <c r="T458" s="36">
        <f>SUM(T459:T460)</f>
        <v>0</v>
      </c>
      <c r="U458" s="36">
        <f>SUM(U459:U460)</f>
        <v>0</v>
      </c>
      <c r="V458" s="21" t="s">
        <v>273</v>
      </c>
      <c r="W458" s="36">
        <f>SUM(W459:W460)</f>
        <v>0</v>
      </c>
      <c r="X458" s="36">
        <f>SUM(X459:X460)</f>
        <v>0</v>
      </c>
      <c r="Y458" s="21" t="s">
        <v>273</v>
      </c>
      <c r="Z458" s="21">
        <f>SUM(Z459:Z460)</f>
        <v>1</v>
      </c>
      <c r="AA458" s="36">
        <f>SUM(AA459:AA460)</f>
        <v>0</v>
      </c>
      <c r="AB458" s="36">
        <f>SUM(AB459:AB460)</f>
        <v>0</v>
      </c>
      <c r="AC458" s="21" t="s">
        <v>273</v>
      </c>
      <c r="AD458" s="36">
        <f>SUM(AD459:AD460)</f>
        <v>0</v>
      </c>
      <c r="AE458" s="21" t="s">
        <v>237</v>
      </c>
    </row>
    <row r="459" spans="1:31" ht="28.5" customHeight="1">
      <c r="A459" s="14"/>
      <c r="B459" s="4" t="s">
        <v>203</v>
      </c>
      <c r="C459" s="13" t="s">
        <v>33</v>
      </c>
      <c r="D459" s="23">
        <f>SUM(J459:AE459)</f>
        <v>1</v>
      </c>
      <c r="E459" s="43">
        <v>1</v>
      </c>
      <c r="F459" s="21" t="s">
        <v>237</v>
      </c>
      <c r="G459" s="21" t="s">
        <v>262</v>
      </c>
      <c r="H459" s="21" t="s">
        <v>237</v>
      </c>
      <c r="I459" s="21" t="s">
        <v>237</v>
      </c>
      <c r="J459" s="21">
        <v>1</v>
      </c>
      <c r="K459" s="21" t="s">
        <v>273</v>
      </c>
      <c r="L459" s="21" t="s">
        <v>237</v>
      </c>
      <c r="M459" s="21" t="s">
        <v>237</v>
      </c>
      <c r="N459" s="21" t="s">
        <v>272</v>
      </c>
      <c r="O459" s="21" t="s">
        <v>237</v>
      </c>
      <c r="P459" s="21" t="s">
        <v>272</v>
      </c>
      <c r="Q459" s="21" t="s">
        <v>237</v>
      </c>
      <c r="R459" s="21" t="s">
        <v>237</v>
      </c>
      <c r="S459" s="21" t="s">
        <v>237</v>
      </c>
      <c r="T459" s="21" t="s">
        <v>237</v>
      </c>
      <c r="U459" s="21" t="s">
        <v>237</v>
      </c>
      <c r="V459" s="21" t="s">
        <v>237</v>
      </c>
      <c r="W459" s="21" t="s">
        <v>237</v>
      </c>
      <c r="X459" s="21" t="s">
        <v>237</v>
      </c>
      <c r="Y459" s="21" t="s">
        <v>237</v>
      </c>
      <c r="Z459" s="21" t="s">
        <v>237</v>
      </c>
      <c r="AA459" s="21" t="s">
        <v>237</v>
      </c>
      <c r="AB459" s="21" t="s">
        <v>237</v>
      </c>
      <c r="AC459" s="21" t="s">
        <v>237</v>
      </c>
      <c r="AD459" s="21" t="s">
        <v>237</v>
      </c>
      <c r="AE459" s="21" t="s">
        <v>237</v>
      </c>
    </row>
    <row r="460" spans="1:31" ht="28.5" customHeight="1">
      <c r="A460" s="14"/>
      <c r="B460" s="4"/>
      <c r="C460" s="13" t="s">
        <v>34</v>
      </c>
      <c r="D460" s="23">
        <f>SUM(J460:AE460)</f>
        <v>2</v>
      </c>
      <c r="E460" s="43" t="s">
        <v>273</v>
      </c>
      <c r="F460" s="21" t="s">
        <v>262</v>
      </c>
      <c r="G460" s="21" t="s">
        <v>262</v>
      </c>
      <c r="H460" s="21" t="s">
        <v>262</v>
      </c>
      <c r="I460" s="21" t="s">
        <v>237</v>
      </c>
      <c r="J460" s="21" t="s">
        <v>273</v>
      </c>
      <c r="K460" s="21">
        <v>1</v>
      </c>
      <c r="L460" s="21" t="s">
        <v>237</v>
      </c>
      <c r="M460" s="21" t="s">
        <v>237</v>
      </c>
      <c r="N460" s="21" t="s">
        <v>237</v>
      </c>
      <c r="O460" s="21" t="s">
        <v>237</v>
      </c>
      <c r="P460" s="21" t="s">
        <v>237</v>
      </c>
      <c r="Q460" s="21" t="s">
        <v>237</v>
      </c>
      <c r="R460" s="21" t="s">
        <v>237</v>
      </c>
      <c r="S460" s="21" t="s">
        <v>237</v>
      </c>
      <c r="T460" s="21" t="s">
        <v>237</v>
      </c>
      <c r="U460" s="21" t="s">
        <v>237</v>
      </c>
      <c r="V460" s="21" t="s">
        <v>237</v>
      </c>
      <c r="W460" s="21" t="s">
        <v>237</v>
      </c>
      <c r="X460" s="21" t="s">
        <v>237</v>
      </c>
      <c r="Y460" s="21" t="s">
        <v>237</v>
      </c>
      <c r="Z460" s="21">
        <v>1</v>
      </c>
      <c r="AA460" s="21" t="s">
        <v>237</v>
      </c>
      <c r="AB460" s="21" t="s">
        <v>237</v>
      </c>
      <c r="AC460" s="21" t="s">
        <v>237</v>
      </c>
      <c r="AD460" s="21" t="s">
        <v>237</v>
      </c>
      <c r="AE460" s="21" t="s">
        <v>237</v>
      </c>
    </row>
    <row r="461" spans="1:31" ht="15" customHeight="1">
      <c r="A461" s="14"/>
      <c r="B461" s="4"/>
      <c r="C461" s="13"/>
      <c r="D461" s="23"/>
      <c r="E461" s="43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</row>
    <row r="462" spans="1:31" ht="28.5" customHeight="1">
      <c r="A462" s="14" t="s">
        <v>208</v>
      </c>
      <c r="B462" s="4" t="s">
        <v>209</v>
      </c>
      <c r="C462" s="13" t="s">
        <v>3</v>
      </c>
      <c r="D462" s="23">
        <f>SUM(J462:AE462)</f>
        <v>22</v>
      </c>
      <c r="E462" s="44">
        <f aca="true" t="shared" si="239" ref="E462:M462">SUM(E463:E464)</f>
        <v>12</v>
      </c>
      <c r="F462" s="36">
        <f t="shared" si="239"/>
        <v>1</v>
      </c>
      <c r="G462" s="36">
        <f t="shared" si="239"/>
        <v>1</v>
      </c>
      <c r="H462" s="36">
        <f t="shared" si="239"/>
        <v>0</v>
      </c>
      <c r="I462" s="36">
        <f t="shared" si="239"/>
        <v>1</v>
      </c>
      <c r="J462" s="36">
        <f t="shared" si="239"/>
        <v>14</v>
      </c>
      <c r="K462" s="36">
        <f t="shared" si="239"/>
        <v>0</v>
      </c>
      <c r="L462" s="36">
        <f t="shared" si="239"/>
        <v>1</v>
      </c>
      <c r="M462" s="36">
        <f t="shared" si="239"/>
        <v>0</v>
      </c>
      <c r="N462" s="21">
        <f aca="true" t="shared" si="240" ref="N462:V462">SUM(N463:N464)</f>
        <v>1</v>
      </c>
      <c r="O462" s="36">
        <f t="shared" si="240"/>
        <v>1</v>
      </c>
      <c r="P462" s="36">
        <f t="shared" si="240"/>
        <v>0</v>
      </c>
      <c r="Q462" s="36">
        <f t="shared" si="240"/>
        <v>0</v>
      </c>
      <c r="R462" s="21">
        <f t="shared" si="240"/>
        <v>1</v>
      </c>
      <c r="S462" s="36">
        <f t="shared" si="240"/>
        <v>0</v>
      </c>
      <c r="T462" s="36">
        <f t="shared" si="240"/>
        <v>0</v>
      </c>
      <c r="U462" s="36">
        <f t="shared" si="240"/>
        <v>0</v>
      </c>
      <c r="V462" s="36">
        <f t="shared" si="240"/>
        <v>0</v>
      </c>
      <c r="W462" s="21" t="s">
        <v>273</v>
      </c>
      <c r="X462" s="21">
        <f>SUM(X463:X464)</f>
        <v>2</v>
      </c>
      <c r="Y462" s="21">
        <f>SUM(Y463:Y464)</f>
        <v>1</v>
      </c>
      <c r="Z462" s="36">
        <f>SUM(Z463:Z464)</f>
        <v>0</v>
      </c>
      <c r="AA462" s="21">
        <f>SUM(AA463:AA464)</f>
        <v>1</v>
      </c>
      <c r="AB462" s="36">
        <f>SUM(AB463:AB464)</f>
        <v>0</v>
      </c>
      <c r="AC462" s="21" t="s">
        <v>273</v>
      </c>
      <c r="AD462" s="36">
        <f>SUM(AD463:AD464)</f>
        <v>0</v>
      </c>
      <c r="AE462" s="21" t="s">
        <v>237</v>
      </c>
    </row>
    <row r="463" spans="1:31" ht="28.5" customHeight="1">
      <c r="A463" s="14"/>
      <c r="B463" s="4" t="s">
        <v>210</v>
      </c>
      <c r="C463" s="13" t="s">
        <v>33</v>
      </c>
      <c r="D463" s="23">
        <f>SUM(J463:AE463)</f>
        <v>11</v>
      </c>
      <c r="E463" s="43">
        <v>8</v>
      </c>
      <c r="F463" s="21" t="s">
        <v>273</v>
      </c>
      <c r="G463" s="21" t="s">
        <v>262</v>
      </c>
      <c r="H463" s="21" t="s">
        <v>262</v>
      </c>
      <c r="I463" s="21" t="s">
        <v>273</v>
      </c>
      <c r="J463" s="21">
        <v>8</v>
      </c>
      <c r="K463" s="21" t="s">
        <v>237</v>
      </c>
      <c r="L463" s="21">
        <v>1</v>
      </c>
      <c r="M463" s="21" t="s">
        <v>237</v>
      </c>
      <c r="N463" s="21" t="s">
        <v>272</v>
      </c>
      <c r="O463" s="21">
        <v>1</v>
      </c>
      <c r="P463" s="21" t="s">
        <v>237</v>
      </c>
      <c r="Q463" s="21" t="s">
        <v>237</v>
      </c>
      <c r="R463" s="21" t="s">
        <v>262</v>
      </c>
      <c r="S463" s="21" t="s">
        <v>273</v>
      </c>
      <c r="T463" s="21" t="s">
        <v>262</v>
      </c>
      <c r="U463" s="21" t="s">
        <v>262</v>
      </c>
      <c r="V463" s="21" t="s">
        <v>273</v>
      </c>
      <c r="W463" s="21" t="s">
        <v>273</v>
      </c>
      <c r="X463" s="21">
        <v>1</v>
      </c>
      <c r="Y463" s="21" t="s">
        <v>273</v>
      </c>
      <c r="Z463" s="21" t="s">
        <v>262</v>
      </c>
      <c r="AA463" s="21" t="s">
        <v>273</v>
      </c>
      <c r="AB463" s="21" t="s">
        <v>237</v>
      </c>
      <c r="AC463" s="21" t="s">
        <v>237</v>
      </c>
      <c r="AD463" s="21" t="s">
        <v>237</v>
      </c>
      <c r="AE463" s="21" t="s">
        <v>237</v>
      </c>
    </row>
    <row r="464" spans="1:31" ht="28.5" customHeight="1">
      <c r="A464" s="14"/>
      <c r="B464" s="4"/>
      <c r="C464" s="13" t="s">
        <v>34</v>
      </c>
      <c r="D464" s="23">
        <f>SUM(J464:AE464)</f>
        <v>11</v>
      </c>
      <c r="E464" s="43">
        <v>4</v>
      </c>
      <c r="F464" s="21">
        <v>1</v>
      </c>
      <c r="G464" s="21">
        <v>1</v>
      </c>
      <c r="H464" s="21" t="s">
        <v>262</v>
      </c>
      <c r="I464" s="21">
        <v>1</v>
      </c>
      <c r="J464" s="21">
        <v>6</v>
      </c>
      <c r="K464" s="21" t="s">
        <v>262</v>
      </c>
      <c r="L464" s="21" t="s">
        <v>237</v>
      </c>
      <c r="M464" s="21" t="s">
        <v>262</v>
      </c>
      <c r="N464" s="21">
        <v>1</v>
      </c>
      <c r="O464" s="21" t="s">
        <v>273</v>
      </c>
      <c r="P464" s="21" t="s">
        <v>237</v>
      </c>
      <c r="Q464" s="21" t="s">
        <v>273</v>
      </c>
      <c r="R464" s="21">
        <v>1</v>
      </c>
      <c r="S464" s="21" t="s">
        <v>262</v>
      </c>
      <c r="T464" s="21" t="s">
        <v>262</v>
      </c>
      <c r="U464" s="21" t="s">
        <v>262</v>
      </c>
      <c r="V464" s="21" t="s">
        <v>262</v>
      </c>
      <c r="W464" s="21" t="s">
        <v>262</v>
      </c>
      <c r="X464" s="21">
        <v>1</v>
      </c>
      <c r="Y464" s="21">
        <v>1</v>
      </c>
      <c r="Z464" s="21" t="s">
        <v>237</v>
      </c>
      <c r="AA464" s="21">
        <v>1</v>
      </c>
      <c r="AB464" s="21" t="s">
        <v>237</v>
      </c>
      <c r="AC464" s="21" t="s">
        <v>237</v>
      </c>
      <c r="AD464" s="21" t="s">
        <v>237</v>
      </c>
      <c r="AE464" s="21" t="s">
        <v>237</v>
      </c>
    </row>
    <row r="465" spans="1:31" ht="15" customHeight="1">
      <c r="A465" s="14"/>
      <c r="B465" s="4"/>
      <c r="C465" s="13"/>
      <c r="D465" s="23"/>
      <c r="E465" s="43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</row>
    <row r="466" spans="1:31" ht="28.5" customHeight="1">
      <c r="A466" s="14" t="s">
        <v>211</v>
      </c>
      <c r="B466" s="4" t="s">
        <v>212</v>
      </c>
      <c r="C466" s="13" t="s">
        <v>3</v>
      </c>
      <c r="D466" s="23">
        <f>SUM(J466:AE466)</f>
        <v>16</v>
      </c>
      <c r="E466" s="44">
        <f aca="true" t="shared" si="241" ref="E466:M466">SUM(E467:E468)</f>
        <v>11</v>
      </c>
      <c r="F466" s="36">
        <f t="shared" si="241"/>
        <v>0</v>
      </c>
      <c r="G466" s="36">
        <f t="shared" si="241"/>
        <v>2</v>
      </c>
      <c r="H466" s="36">
        <f t="shared" si="241"/>
        <v>0</v>
      </c>
      <c r="I466" s="36">
        <f t="shared" si="241"/>
        <v>0</v>
      </c>
      <c r="J466" s="36">
        <f t="shared" si="241"/>
        <v>14</v>
      </c>
      <c r="K466" s="36">
        <f t="shared" si="241"/>
        <v>0</v>
      </c>
      <c r="L466" s="36">
        <f t="shared" si="241"/>
        <v>0</v>
      </c>
      <c r="M466" s="36">
        <f t="shared" si="241"/>
        <v>0</v>
      </c>
      <c r="N466" s="21" t="s">
        <v>262</v>
      </c>
      <c r="O466" s="36">
        <f>SUM(O467:O468)</f>
        <v>0</v>
      </c>
      <c r="P466" s="36">
        <f>SUM(P467:P468)</f>
        <v>0</v>
      </c>
      <c r="Q466" s="36">
        <f>SUM(Q467:Q468)</f>
        <v>0</v>
      </c>
      <c r="R466" s="21" t="s">
        <v>273</v>
      </c>
      <c r="S466" s="36">
        <f>SUM(S467:S468)</f>
        <v>0</v>
      </c>
      <c r="T466" s="21" t="s">
        <v>273</v>
      </c>
      <c r="U466" s="21">
        <f>SUM(U467:U468)</f>
        <v>1</v>
      </c>
      <c r="V466" s="21">
        <f>SUM(V467:V468)</f>
        <v>1</v>
      </c>
      <c r="W466" s="36">
        <f>SUM(W467:W468)</f>
        <v>0</v>
      </c>
      <c r="X466" s="21" t="s">
        <v>273</v>
      </c>
      <c r="Y466" s="36">
        <f>SUM(Y467:Y468)</f>
        <v>0</v>
      </c>
      <c r="Z466" s="21" t="s">
        <v>273</v>
      </c>
      <c r="AA466" s="36">
        <f>SUM(AA467:AA468)</f>
        <v>0</v>
      </c>
      <c r="AB466" s="36">
        <f>SUM(AB467:AB468)</f>
        <v>0</v>
      </c>
      <c r="AC466" s="21" t="s">
        <v>273</v>
      </c>
      <c r="AD466" s="36">
        <f>SUM(AD467:AD468)</f>
        <v>0</v>
      </c>
      <c r="AE466" s="21" t="s">
        <v>237</v>
      </c>
    </row>
    <row r="467" spans="1:31" ht="28.5" customHeight="1">
      <c r="A467" s="14"/>
      <c r="B467" s="4" t="s">
        <v>213</v>
      </c>
      <c r="C467" s="13" t="s">
        <v>33</v>
      </c>
      <c r="D467" s="23">
        <f>SUM(J467:AE467)</f>
        <v>3</v>
      </c>
      <c r="E467" s="43">
        <v>3</v>
      </c>
      <c r="F467" s="21" t="s">
        <v>262</v>
      </c>
      <c r="G467" s="21" t="s">
        <v>237</v>
      </c>
      <c r="H467" s="21" t="s">
        <v>237</v>
      </c>
      <c r="I467" s="21" t="s">
        <v>237</v>
      </c>
      <c r="J467" s="21">
        <v>3</v>
      </c>
      <c r="K467" s="21" t="s">
        <v>237</v>
      </c>
      <c r="L467" s="21" t="s">
        <v>237</v>
      </c>
      <c r="M467" s="21" t="s">
        <v>237</v>
      </c>
      <c r="N467" s="21" t="s">
        <v>273</v>
      </c>
      <c r="O467" s="21" t="s">
        <v>237</v>
      </c>
      <c r="P467" s="21" t="s">
        <v>237</v>
      </c>
      <c r="Q467" s="21" t="s">
        <v>237</v>
      </c>
      <c r="R467" s="21" t="s">
        <v>237</v>
      </c>
      <c r="S467" s="21" t="s">
        <v>237</v>
      </c>
      <c r="T467" s="21" t="s">
        <v>237</v>
      </c>
      <c r="U467" s="21" t="s">
        <v>237</v>
      </c>
      <c r="V467" s="21" t="s">
        <v>237</v>
      </c>
      <c r="W467" s="21" t="s">
        <v>237</v>
      </c>
      <c r="X467" s="21" t="s">
        <v>237</v>
      </c>
      <c r="Y467" s="21" t="s">
        <v>237</v>
      </c>
      <c r="Z467" s="21" t="s">
        <v>237</v>
      </c>
      <c r="AA467" s="21" t="s">
        <v>237</v>
      </c>
      <c r="AB467" s="21" t="s">
        <v>237</v>
      </c>
      <c r="AC467" s="21" t="s">
        <v>237</v>
      </c>
      <c r="AD467" s="21" t="s">
        <v>237</v>
      </c>
      <c r="AE467" s="21" t="s">
        <v>237</v>
      </c>
    </row>
    <row r="468" spans="1:31" ht="28.5" customHeight="1">
      <c r="A468" s="14"/>
      <c r="B468" s="4"/>
      <c r="C468" s="13" t="s">
        <v>34</v>
      </c>
      <c r="D468" s="23">
        <f>SUM(J468:AE468)</f>
        <v>13</v>
      </c>
      <c r="E468" s="43">
        <v>8</v>
      </c>
      <c r="F468" s="21" t="s">
        <v>262</v>
      </c>
      <c r="G468" s="21">
        <v>2</v>
      </c>
      <c r="H468" s="21" t="s">
        <v>237</v>
      </c>
      <c r="I468" s="21" t="s">
        <v>237</v>
      </c>
      <c r="J468" s="21">
        <v>11</v>
      </c>
      <c r="K468" s="21" t="s">
        <v>237</v>
      </c>
      <c r="L468" s="21" t="s">
        <v>237</v>
      </c>
      <c r="M468" s="21" t="s">
        <v>237</v>
      </c>
      <c r="N468" s="21" t="s">
        <v>237</v>
      </c>
      <c r="O468" s="21" t="s">
        <v>237</v>
      </c>
      <c r="P468" s="21" t="s">
        <v>237</v>
      </c>
      <c r="Q468" s="21" t="s">
        <v>237</v>
      </c>
      <c r="R468" s="21" t="s">
        <v>237</v>
      </c>
      <c r="S468" s="21" t="s">
        <v>237</v>
      </c>
      <c r="T468" s="21" t="s">
        <v>237</v>
      </c>
      <c r="U468" s="21">
        <v>1</v>
      </c>
      <c r="V468" s="21">
        <v>1</v>
      </c>
      <c r="W468" s="21" t="s">
        <v>237</v>
      </c>
      <c r="X468" s="21" t="s">
        <v>237</v>
      </c>
      <c r="Y468" s="21" t="s">
        <v>237</v>
      </c>
      <c r="Z468" s="21" t="s">
        <v>237</v>
      </c>
      <c r="AA468" s="21" t="s">
        <v>237</v>
      </c>
      <c r="AB468" s="21" t="s">
        <v>237</v>
      </c>
      <c r="AC468" s="21" t="s">
        <v>237</v>
      </c>
      <c r="AD468" s="21" t="s">
        <v>237</v>
      </c>
      <c r="AE468" s="21" t="s">
        <v>237</v>
      </c>
    </row>
    <row r="469" spans="1:31" ht="15" customHeight="1">
      <c r="A469" s="14"/>
      <c r="B469" s="4"/>
      <c r="C469" s="13"/>
      <c r="D469" s="24"/>
      <c r="E469" s="43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</row>
    <row r="470" spans="1:31" ht="28.5" customHeight="1">
      <c r="A470" s="14" t="s">
        <v>214</v>
      </c>
      <c r="B470" s="19" t="s">
        <v>374</v>
      </c>
      <c r="C470" s="13" t="s">
        <v>3</v>
      </c>
      <c r="D470" s="23">
        <f>SUM(J470:AE470)</f>
        <v>1179</v>
      </c>
      <c r="E470" s="44">
        <f aca="true" t="shared" si="242" ref="E470:M470">SUM(E471:E472)</f>
        <v>19</v>
      </c>
      <c r="F470" s="36">
        <f t="shared" si="242"/>
        <v>2</v>
      </c>
      <c r="G470" s="36">
        <f t="shared" si="242"/>
        <v>0</v>
      </c>
      <c r="H470" s="36">
        <f t="shared" si="242"/>
        <v>0</v>
      </c>
      <c r="I470" s="36">
        <f t="shared" si="242"/>
        <v>0</v>
      </c>
      <c r="J470" s="36">
        <f t="shared" si="242"/>
        <v>21</v>
      </c>
      <c r="K470" s="36">
        <f t="shared" si="242"/>
        <v>0</v>
      </c>
      <c r="L470" s="36">
        <f t="shared" si="242"/>
        <v>0</v>
      </c>
      <c r="M470" s="36">
        <f t="shared" si="242"/>
        <v>1</v>
      </c>
      <c r="N470" s="21">
        <f aca="true" t="shared" si="243" ref="N470:AC470">SUM(N471:N472)</f>
        <v>4</v>
      </c>
      <c r="O470" s="36">
        <f>SUM(O471:O472)</f>
        <v>3</v>
      </c>
      <c r="P470" s="36">
        <f>SUM(P471:P472)</f>
        <v>6</v>
      </c>
      <c r="Q470" s="21">
        <f t="shared" si="243"/>
        <v>3</v>
      </c>
      <c r="R470" s="21">
        <f t="shared" si="243"/>
        <v>6</v>
      </c>
      <c r="S470" s="21">
        <f t="shared" si="243"/>
        <v>12</v>
      </c>
      <c r="T470" s="21">
        <f t="shared" si="243"/>
        <v>18</v>
      </c>
      <c r="U470" s="21">
        <f t="shared" si="243"/>
        <v>14</v>
      </c>
      <c r="V470" s="21">
        <f t="shared" si="243"/>
        <v>23</v>
      </c>
      <c r="W470" s="21">
        <f t="shared" si="243"/>
        <v>26</v>
      </c>
      <c r="X470" s="21">
        <f t="shared" si="243"/>
        <v>32</v>
      </c>
      <c r="Y470" s="21">
        <f t="shared" si="243"/>
        <v>70</v>
      </c>
      <c r="Z470" s="21">
        <f t="shared" si="243"/>
        <v>127</v>
      </c>
      <c r="AA470" s="21">
        <f t="shared" si="243"/>
        <v>255</v>
      </c>
      <c r="AB470" s="21">
        <f t="shared" si="243"/>
        <v>347</v>
      </c>
      <c r="AC470" s="21">
        <f t="shared" si="243"/>
        <v>165</v>
      </c>
      <c r="AD470" s="36">
        <f>SUM(AD471:AD472)</f>
        <v>46</v>
      </c>
      <c r="AE470" s="21" t="s">
        <v>237</v>
      </c>
    </row>
    <row r="471" spans="1:31" ht="28.5" customHeight="1">
      <c r="A471" s="14"/>
      <c r="B471" s="19" t="s">
        <v>375</v>
      </c>
      <c r="C471" s="13" t="s">
        <v>33</v>
      </c>
      <c r="D471" s="23">
        <f>SUM(J471:AE471)</f>
        <v>426</v>
      </c>
      <c r="E471" s="43">
        <f aca="true" t="shared" si="244" ref="E471:AD471">E475+E479+E483</f>
        <v>14</v>
      </c>
      <c r="F471" s="21">
        <f t="shared" si="244"/>
        <v>1</v>
      </c>
      <c r="G471" s="21" t="s">
        <v>273</v>
      </c>
      <c r="H471" s="21" t="s">
        <v>273</v>
      </c>
      <c r="I471" s="21" t="s">
        <v>273</v>
      </c>
      <c r="J471" s="21">
        <f t="shared" si="244"/>
        <v>15</v>
      </c>
      <c r="K471" s="21" t="s">
        <v>273</v>
      </c>
      <c r="L471" s="21" t="s">
        <v>273</v>
      </c>
      <c r="M471" s="21">
        <f t="shared" si="244"/>
        <v>1</v>
      </c>
      <c r="N471" s="21">
        <f t="shared" si="244"/>
        <v>4</v>
      </c>
      <c r="O471" s="21">
        <f t="shared" si="244"/>
        <v>1</v>
      </c>
      <c r="P471" s="21">
        <f t="shared" si="244"/>
        <v>5</v>
      </c>
      <c r="Q471" s="21">
        <f t="shared" si="244"/>
        <v>3</v>
      </c>
      <c r="R471" s="21">
        <f t="shared" si="244"/>
        <v>3</v>
      </c>
      <c r="S471" s="21">
        <f t="shared" si="244"/>
        <v>11</v>
      </c>
      <c r="T471" s="21">
        <f t="shared" si="244"/>
        <v>17</v>
      </c>
      <c r="U471" s="21">
        <f t="shared" si="244"/>
        <v>13</v>
      </c>
      <c r="V471" s="21">
        <f t="shared" si="244"/>
        <v>14</v>
      </c>
      <c r="W471" s="21">
        <f t="shared" si="244"/>
        <v>18</v>
      </c>
      <c r="X471" s="21">
        <f t="shared" si="244"/>
        <v>21</v>
      </c>
      <c r="Y471" s="21">
        <f t="shared" si="244"/>
        <v>39</v>
      </c>
      <c r="Z471" s="21">
        <f t="shared" si="244"/>
        <v>47</v>
      </c>
      <c r="AA471" s="21">
        <f t="shared" si="244"/>
        <v>76</v>
      </c>
      <c r="AB471" s="21">
        <f t="shared" si="244"/>
        <v>95</v>
      </c>
      <c r="AC471" s="21">
        <f t="shared" si="244"/>
        <v>36</v>
      </c>
      <c r="AD471" s="21">
        <f t="shared" si="244"/>
        <v>7</v>
      </c>
      <c r="AE471" s="21" t="s">
        <v>262</v>
      </c>
    </row>
    <row r="472" spans="1:31" ht="28.5" customHeight="1">
      <c r="A472" s="14"/>
      <c r="B472" s="19" t="s">
        <v>376</v>
      </c>
      <c r="C472" s="13" t="s">
        <v>34</v>
      </c>
      <c r="D472" s="23">
        <f>SUM(J472:AE472)</f>
        <v>753</v>
      </c>
      <c r="E472" s="43">
        <f aca="true" t="shared" si="245" ref="E472:J472">E476+E480+E484</f>
        <v>5</v>
      </c>
      <c r="F472" s="21">
        <f t="shared" si="245"/>
        <v>1</v>
      </c>
      <c r="G472" s="21" t="s">
        <v>273</v>
      </c>
      <c r="H472" s="21" t="s">
        <v>273</v>
      </c>
      <c r="I472" s="21" t="s">
        <v>273</v>
      </c>
      <c r="J472" s="21">
        <f t="shared" si="245"/>
        <v>6</v>
      </c>
      <c r="K472" s="21" t="s">
        <v>273</v>
      </c>
      <c r="L472" s="21" t="s">
        <v>273</v>
      </c>
      <c r="M472" s="21" t="s">
        <v>273</v>
      </c>
      <c r="N472" s="21" t="s">
        <v>273</v>
      </c>
      <c r="O472" s="21">
        <f aca="true" t="shared" si="246" ref="O472:AD472">O476+O480+O484</f>
        <v>2</v>
      </c>
      <c r="P472" s="21">
        <f t="shared" si="246"/>
        <v>1</v>
      </c>
      <c r="Q472" s="21" t="s">
        <v>273</v>
      </c>
      <c r="R472" s="21">
        <f t="shared" si="246"/>
        <v>3</v>
      </c>
      <c r="S472" s="21">
        <f t="shared" si="246"/>
        <v>1</v>
      </c>
      <c r="T472" s="21">
        <f t="shared" si="246"/>
        <v>1</v>
      </c>
      <c r="U472" s="21">
        <f t="shared" si="246"/>
        <v>1</v>
      </c>
      <c r="V472" s="21">
        <f t="shared" si="246"/>
        <v>9</v>
      </c>
      <c r="W472" s="21">
        <f t="shared" si="246"/>
        <v>8</v>
      </c>
      <c r="X472" s="21">
        <f t="shared" si="246"/>
        <v>11</v>
      </c>
      <c r="Y472" s="21">
        <f t="shared" si="246"/>
        <v>31</v>
      </c>
      <c r="Z472" s="21">
        <f t="shared" si="246"/>
        <v>80</v>
      </c>
      <c r="AA472" s="21">
        <f t="shared" si="246"/>
        <v>179</v>
      </c>
      <c r="AB472" s="21">
        <f t="shared" si="246"/>
        <v>252</v>
      </c>
      <c r="AC472" s="21">
        <f t="shared" si="246"/>
        <v>129</v>
      </c>
      <c r="AD472" s="21">
        <f t="shared" si="246"/>
        <v>39</v>
      </c>
      <c r="AE472" s="21" t="s">
        <v>237</v>
      </c>
    </row>
    <row r="473" spans="1:31" ht="15" customHeight="1">
      <c r="A473" s="14"/>
      <c r="B473" s="4"/>
      <c r="C473" s="13"/>
      <c r="D473" s="23"/>
      <c r="E473" s="43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</row>
    <row r="474" spans="1:31" ht="28.5" customHeight="1">
      <c r="A474" s="14" t="s">
        <v>215</v>
      </c>
      <c r="B474" s="4" t="s">
        <v>216</v>
      </c>
      <c r="C474" s="13" t="s">
        <v>3</v>
      </c>
      <c r="D474" s="23">
        <f>SUM(J474:AE474)</f>
        <v>916</v>
      </c>
      <c r="E474" s="44">
        <f aca="true" t="shared" si="247" ref="E474:P474">SUM(E475:E476)</f>
        <v>0</v>
      </c>
      <c r="F474" s="36">
        <f t="shared" si="247"/>
        <v>0</v>
      </c>
      <c r="G474" s="36">
        <f t="shared" si="247"/>
        <v>0</v>
      </c>
      <c r="H474" s="36">
        <f t="shared" si="247"/>
        <v>0</v>
      </c>
      <c r="I474" s="36">
        <f t="shared" si="247"/>
        <v>0</v>
      </c>
      <c r="J474" s="36">
        <f t="shared" si="247"/>
        <v>0</v>
      </c>
      <c r="K474" s="36">
        <f t="shared" si="247"/>
        <v>0</v>
      </c>
      <c r="L474" s="36">
        <f t="shared" si="247"/>
        <v>0</v>
      </c>
      <c r="M474" s="36">
        <f t="shared" si="247"/>
        <v>0</v>
      </c>
      <c r="N474" s="36">
        <f t="shared" si="247"/>
        <v>0</v>
      </c>
      <c r="O474" s="36">
        <f t="shared" si="247"/>
        <v>0</v>
      </c>
      <c r="P474" s="36">
        <f t="shared" si="247"/>
        <v>0</v>
      </c>
      <c r="Q474" s="36">
        <f aca="true" t="shared" si="248" ref="Q474:V474">SUM(Q475:Q476)</f>
        <v>0</v>
      </c>
      <c r="R474" s="36">
        <f t="shared" si="248"/>
        <v>0</v>
      </c>
      <c r="S474" s="36">
        <f t="shared" si="248"/>
        <v>0</v>
      </c>
      <c r="T474" s="36">
        <f t="shared" si="248"/>
        <v>0</v>
      </c>
      <c r="U474" s="36">
        <f t="shared" si="248"/>
        <v>0</v>
      </c>
      <c r="V474" s="36">
        <f t="shared" si="248"/>
        <v>0</v>
      </c>
      <c r="W474" s="21">
        <f aca="true" t="shared" si="249" ref="W474:AD474">SUM(W475:W476)</f>
        <v>1</v>
      </c>
      <c r="X474" s="21">
        <f t="shared" si="249"/>
        <v>14</v>
      </c>
      <c r="Y474" s="21">
        <f t="shared" si="249"/>
        <v>40</v>
      </c>
      <c r="Z474" s="21">
        <f t="shared" si="249"/>
        <v>94</v>
      </c>
      <c r="AA474" s="21">
        <f t="shared" si="249"/>
        <v>232</v>
      </c>
      <c r="AB474" s="21">
        <f t="shared" si="249"/>
        <v>329</v>
      </c>
      <c r="AC474" s="21">
        <f t="shared" si="249"/>
        <v>160</v>
      </c>
      <c r="AD474" s="36">
        <f t="shared" si="249"/>
        <v>46</v>
      </c>
      <c r="AE474" s="21" t="s">
        <v>237</v>
      </c>
    </row>
    <row r="475" spans="1:31" ht="28.5" customHeight="1">
      <c r="A475" s="14"/>
      <c r="B475" s="4"/>
      <c r="C475" s="13" t="s">
        <v>33</v>
      </c>
      <c r="D475" s="23">
        <f>SUM(J475:AE475)</f>
        <v>259</v>
      </c>
      <c r="E475" s="43" t="s">
        <v>237</v>
      </c>
      <c r="F475" s="21" t="s">
        <v>237</v>
      </c>
      <c r="G475" s="21" t="s">
        <v>237</v>
      </c>
      <c r="H475" s="21" t="s">
        <v>237</v>
      </c>
      <c r="I475" s="21" t="s">
        <v>237</v>
      </c>
      <c r="J475" s="21" t="s">
        <v>237</v>
      </c>
      <c r="K475" s="21" t="s">
        <v>237</v>
      </c>
      <c r="L475" s="21" t="s">
        <v>237</v>
      </c>
      <c r="M475" s="21" t="s">
        <v>237</v>
      </c>
      <c r="N475" s="21" t="s">
        <v>237</v>
      </c>
      <c r="O475" s="21" t="s">
        <v>237</v>
      </c>
      <c r="P475" s="21" t="s">
        <v>237</v>
      </c>
      <c r="Q475" s="21" t="s">
        <v>237</v>
      </c>
      <c r="R475" s="21" t="s">
        <v>237</v>
      </c>
      <c r="S475" s="21" t="s">
        <v>237</v>
      </c>
      <c r="T475" s="21" t="s">
        <v>237</v>
      </c>
      <c r="U475" s="21" t="s">
        <v>237</v>
      </c>
      <c r="V475" s="21" t="s">
        <v>262</v>
      </c>
      <c r="W475" s="21">
        <v>1</v>
      </c>
      <c r="X475" s="21">
        <v>8</v>
      </c>
      <c r="Y475" s="21">
        <v>22</v>
      </c>
      <c r="Z475" s="21">
        <v>31</v>
      </c>
      <c r="AA475" s="21">
        <v>65</v>
      </c>
      <c r="AB475" s="21">
        <v>89</v>
      </c>
      <c r="AC475" s="21">
        <v>36</v>
      </c>
      <c r="AD475" s="21">
        <v>7</v>
      </c>
      <c r="AE475" s="21" t="s">
        <v>237</v>
      </c>
    </row>
    <row r="476" spans="1:31" ht="28.5" customHeight="1">
      <c r="A476" s="14"/>
      <c r="B476" s="4"/>
      <c r="C476" s="13" t="s">
        <v>34</v>
      </c>
      <c r="D476" s="23">
        <f>SUM(J476:AE476)</f>
        <v>657</v>
      </c>
      <c r="E476" s="43" t="s">
        <v>237</v>
      </c>
      <c r="F476" s="21" t="s">
        <v>237</v>
      </c>
      <c r="G476" s="21" t="s">
        <v>237</v>
      </c>
      <c r="H476" s="21" t="s">
        <v>237</v>
      </c>
      <c r="I476" s="21" t="s">
        <v>237</v>
      </c>
      <c r="J476" s="21" t="s">
        <v>237</v>
      </c>
      <c r="K476" s="21" t="s">
        <v>237</v>
      </c>
      <c r="L476" s="21" t="s">
        <v>237</v>
      </c>
      <c r="M476" s="21" t="s">
        <v>237</v>
      </c>
      <c r="N476" s="21" t="s">
        <v>237</v>
      </c>
      <c r="O476" s="21" t="s">
        <v>237</v>
      </c>
      <c r="P476" s="21" t="s">
        <v>237</v>
      </c>
      <c r="Q476" s="21" t="s">
        <v>237</v>
      </c>
      <c r="R476" s="21" t="s">
        <v>237</v>
      </c>
      <c r="S476" s="21" t="s">
        <v>237</v>
      </c>
      <c r="T476" s="21" t="s">
        <v>237</v>
      </c>
      <c r="U476" s="21" t="s">
        <v>237</v>
      </c>
      <c r="V476" s="21" t="s">
        <v>237</v>
      </c>
      <c r="W476" s="21" t="s">
        <v>262</v>
      </c>
      <c r="X476" s="21">
        <v>6</v>
      </c>
      <c r="Y476" s="21">
        <v>18</v>
      </c>
      <c r="Z476" s="21">
        <v>63</v>
      </c>
      <c r="AA476" s="21">
        <v>167</v>
      </c>
      <c r="AB476" s="21">
        <v>240</v>
      </c>
      <c r="AC476" s="21">
        <v>124</v>
      </c>
      <c r="AD476" s="21">
        <v>39</v>
      </c>
      <c r="AE476" s="21" t="s">
        <v>237</v>
      </c>
    </row>
    <row r="477" spans="1:31" ht="15" customHeight="1">
      <c r="A477" s="14"/>
      <c r="B477" s="4"/>
      <c r="C477" s="13"/>
      <c r="D477" s="24"/>
      <c r="E477" s="43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</row>
    <row r="478" spans="1:31" ht="28.5" customHeight="1">
      <c r="A478" s="14" t="s">
        <v>217</v>
      </c>
      <c r="B478" s="4" t="s">
        <v>218</v>
      </c>
      <c r="C478" s="13" t="s">
        <v>3</v>
      </c>
      <c r="D478" s="23">
        <f>SUM(J478:AE478)</f>
        <v>17</v>
      </c>
      <c r="E478" s="44">
        <f aca="true" t="shared" si="250" ref="E478:AC478">SUM(E479:E480)</f>
        <v>15</v>
      </c>
      <c r="F478" s="36">
        <f t="shared" si="250"/>
        <v>2</v>
      </c>
      <c r="G478" s="36">
        <f t="shared" si="250"/>
        <v>0</v>
      </c>
      <c r="H478" s="36">
        <f t="shared" si="250"/>
        <v>0</v>
      </c>
      <c r="I478" s="36">
        <f t="shared" si="250"/>
        <v>0</v>
      </c>
      <c r="J478" s="36">
        <f t="shared" si="250"/>
        <v>17</v>
      </c>
      <c r="K478" s="36">
        <f t="shared" si="250"/>
        <v>0</v>
      </c>
      <c r="L478" s="36">
        <f t="shared" si="250"/>
        <v>0</v>
      </c>
      <c r="M478" s="36">
        <f t="shared" si="250"/>
        <v>0</v>
      </c>
      <c r="N478" s="36">
        <f t="shared" si="250"/>
        <v>0</v>
      </c>
      <c r="O478" s="36">
        <f t="shared" si="250"/>
        <v>0</v>
      </c>
      <c r="P478" s="36">
        <f t="shared" si="250"/>
        <v>0</v>
      </c>
      <c r="Q478" s="36">
        <f t="shared" si="250"/>
        <v>0</v>
      </c>
      <c r="R478" s="36">
        <f t="shared" si="250"/>
        <v>0</v>
      </c>
      <c r="S478" s="36">
        <f t="shared" si="250"/>
        <v>0</v>
      </c>
      <c r="T478" s="36">
        <f t="shared" si="250"/>
        <v>0</v>
      </c>
      <c r="U478" s="36">
        <f t="shared" si="250"/>
        <v>0</v>
      </c>
      <c r="V478" s="36">
        <f t="shared" si="250"/>
        <v>0</v>
      </c>
      <c r="W478" s="36">
        <f t="shared" si="250"/>
        <v>0</v>
      </c>
      <c r="X478" s="36">
        <f t="shared" si="250"/>
        <v>0</v>
      </c>
      <c r="Y478" s="36">
        <f t="shared" si="250"/>
        <v>0</v>
      </c>
      <c r="Z478" s="36">
        <f t="shared" si="250"/>
        <v>0</v>
      </c>
      <c r="AA478" s="36">
        <f t="shared" si="250"/>
        <v>0</v>
      </c>
      <c r="AB478" s="36">
        <f t="shared" si="250"/>
        <v>0</v>
      </c>
      <c r="AC478" s="36">
        <f t="shared" si="250"/>
        <v>0</v>
      </c>
      <c r="AD478" s="36">
        <f>SUM(AD479:AD480)</f>
        <v>0</v>
      </c>
      <c r="AE478" s="21" t="s">
        <v>237</v>
      </c>
    </row>
    <row r="479" spans="1:31" ht="28.5" customHeight="1">
      <c r="A479" s="14"/>
      <c r="B479" s="4" t="s">
        <v>219</v>
      </c>
      <c r="C479" s="13" t="s">
        <v>33</v>
      </c>
      <c r="D479" s="23">
        <f>SUM(J479:AE479)</f>
        <v>13</v>
      </c>
      <c r="E479" s="43">
        <v>12</v>
      </c>
      <c r="F479" s="21">
        <v>1</v>
      </c>
      <c r="G479" s="21" t="s">
        <v>262</v>
      </c>
      <c r="H479" s="21" t="s">
        <v>237</v>
      </c>
      <c r="I479" s="21" t="s">
        <v>237</v>
      </c>
      <c r="J479" s="21">
        <v>13</v>
      </c>
      <c r="K479" s="21" t="s">
        <v>237</v>
      </c>
      <c r="L479" s="21" t="s">
        <v>237</v>
      </c>
      <c r="M479" s="21" t="s">
        <v>237</v>
      </c>
      <c r="N479" s="21" t="s">
        <v>237</v>
      </c>
      <c r="O479" s="21" t="s">
        <v>237</v>
      </c>
      <c r="P479" s="21" t="s">
        <v>237</v>
      </c>
      <c r="Q479" s="21" t="s">
        <v>237</v>
      </c>
      <c r="R479" s="21" t="s">
        <v>237</v>
      </c>
      <c r="S479" s="21" t="s">
        <v>237</v>
      </c>
      <c r="T479" s="21" t="s">
        <v>237</v>
      </c>
      <c r="U479" s="21" t="s">
        <v>237</v>
      </c>
      <c r="V479" s="21" t="s">
        <v>237</v>
      </c>
      <c r="W479" s="21" t="s">
        <v>237</v>
      </c>
      <c r="X479" s="21" t="s">
        <v>237</v>
      </c>
      <c r="Y479" s="21" t="s">
        <v>237</v>
      </c>
      <c r="Z479" s="21" t="s">
        <v>237</v>
      </c>
      <c r="AA479" s="21" t="s">
        <v>237</v>
      </c>
      <c r="AB479" s="21" t="s">
        <v>237</v>
      </c>
      <c r="AC479" s="21" t="s">
        <v>237</v>
      </c>
      <c r="AD479" s="21" t="s">
        <v>237</v>
      </c>
      <c r="AE479" s="21" t="s">
        <v>237</v>
      </c>
    </row>
    <row r="480" spans="1:31" ht="28.5" customHeight="1">
      <c r="A480" s="14"/>
      <c r="B480" s="4"/>
      <c r="C480" s="13" t="s">
        <v>34</v>
      </c>
      <c r="D480" s="23">
        <f>SUM(J480:AE480)</f>
        <v>4</v>
      </c>
      <c r="E480" s="43">
        <v>3</v>
      </c>
      <c r="F480" s="21">
        <v>1</v>
      </c>
      <c r="G480" s="21" t="s">
        <v>237</v>
      </c>
      <c r="H480" s="21" t="s">
        <v>237</v>
      </c>
      <c r="I480" s="21" t="s">
        <v>237</v>
      </c>
      <c r="J480" s="21">
        <v>4</v>
      </c>
      <c r="K480" s="21" t="s">
        <v>237</v>
      </c>
      <c r="L480" s="21" t="s">
        <v>237</v>
      </c>
      <c r="M480" s="21" t="s">
        <v>237</v>
      </c>
      <c r="N480" s="21" t="s">
        <v>237</v>
      </c>
      <c r="O480" s="21" t="s">
        <v>237</v>
      </c>
      <c r="P480" s="21" t="s">
        <v>237</v>
      </c>
      <c r="Q480" s="21" t="s">
        <v>237</v>
      </c>
      <c r="R480" s="21" t="s">
        <v>237</v>
      </c>
      <c r="S480" s="21" t="s">
        <v>237</v>
      </c>
      <c r="T480" s="21" t="s">
        <v>237</v>
      </c>
      <c r="U480" s="21" t="s">
        <v>237</v>
      </c>
      <c r="V480" s="21" t="s">
        <v>237</v>
      </c>
      <c r="W480" s="21" t="s">
        <v>237</v>
      </c>
      <c r="X480" s="21" t="s">
        <v>237</v>
      </c>
      <c r="Y480" s="21" t="s">
        <v>237</v>
      </c>
      <c r="Z480" s="21" t="s">
        <v>237</v>
      </c>
      <c r="AA480" s="21" t="s">
        <v>237</v>
      </c>
      <c r="AB480" s="21" t="s">
        <v>237</v>
      </c>
      <c r="AC480" s="21" t="s">
        <v>237</v>
      </c>
      <c r="AD480" s="21" t="s">
        <v>237</v>
      </c>
      <c r="AE480" s="21" t="s">
        <v>237</v>
      </c>
    </row>
    <row r="481" spans="1:31" ht="28.5" customHeight="1">
      <c r="A481" s="14"/>
      <c r="B481" s="19" t="s">
        <v>220</v>
      </c>
      <c r="C481" s="13"/>
      <c r="D481" s="23"/>
      <c r="E481" s="43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</row>
    <row r="482" spans="1:31" ht="28.5" customHeight="1">
      <c r="A482" s="14" t="s">
        <v>221</v>
      </c>
      <c r="B482" s="19" t="s">
        <v>222</v>
      </c>
      <c r="C482" s="13" t="s">
        <v>3</v>
      </c>
      <c r="D482" s="23">
        <f>SUM(J482:AE482)</f>
        <v>246</v>
      </c>
      <c r="E482" s="44">
        <f aca="true" t="shared" si="251" ref="E482:M482">SUM(E483:E484)</f>
        <v>4</v>
      </c>
      <c r="F482" s="36">
        <f t="shared" si="251"/>
        <v>0</v>
      </c>
      <c r="G482" s="36">
        <f t="shared" si="251"/>
        <v>0</v>
      </c>
      <c r="H482" s="36">
        <f t="shared" si="251"/>
        <v>0</v>
      </c>
      <c r="I482" s="36">
        <f t="shared" si="251"/>
        <v>0</v>
      </c>
      <c r="J482" s="36">
        <f t="shared" si="251"/>
        <v>4</v>
      </c>
      <c r="K482" s="36">
        <f t="shared" si="251"/>
        <v>0</v>
      </c>
      <c r="L482" s="36">
        <f t="shared" si="251"/>
        <v>0</v>
      </c>
      <c r="M482" s="36">
        <f t="shared" si="251"/>
        <v>1</v>
      </c>
      <c r="N482" s="21">
        <f aca="true" t="shared" si="252" ref="N482:AC482">SUM(N483:N484)</f>
        <v>4</v>
      </c>
      <c r="O482" s="36">
        <f>SUM(O483:O484)</f>
        <v>3</v>
      </c>
      <c r="P482" s="36">
        <f>SUM(P483:P484)</f>
        <v>6</v>
      </c>
      <c r="Q482" s="21">
        <f t="shared" si="252"/>
        <v>3</v>
      </c>
      <c r="R482" s="21">
        <f t="shared" si="252"/>
        <v>6</v>
      </c>
      <c r="S482" s="21">
        <f t="shared" si="252"/>
        <v>12</v>
      </c>
      <c r="T482" s="21">
        <f t="shared" si="252"/>
        <v>18</v>
      </c>
      <c r="U482" s="21">
        <f t="shared" si="252"/>
        <v>14</v>
      </c>
      <c r="V482" s="21">
        <f t="shared" si="252"/>
        <v>23</v>
      </c>
      <c r="W482" s="21">
        <f t="shared" si="252"/>
        <v>25</v>
      </c>
      <c r="X482" s="21">
        <f t="shared" si="252"/>
        <v>18</v>
      </c>
      <c r="Y482" s="21">
        <f t="shared" si="252"/>
        <v>30</v>
      </c>
      <c r="Z482" s="21">
        <f t="shared" si="252"/>
        <v>33</v>
      </c>
      <c r="AA482" s="21">
        <f t="shared" si="252"/>
        <v>23</v>
      </c>
      <c r="AB482" s="21">
        <f t="shared" si="252"/>
        <v>18</v>
      </c>
      <c r="AC482" s="21">
        <f t="shared" si="252"/>
        <v>5</v>
      </c>
      <c r="AD482" s="36">
        <f>SUM(AD483:AD484)</f>
        <v>0</v>
      </c>
      <c r="AE482" s="21" t="s">
        <v>237</v>
      </c>
    </row>
    <row r="483" spans="1:31" ht="28.5" customHeight="1">
      <c r="A483" s="14"/>
      <c r="B483" s="19" t="s">
        <v>223</v>
      </c>
      <c r="C483" s="13" t="s">
        <v>33</v>
      </c>
      <c r="D483" s="23">
        <f>SUM(J483:AE483)</f>
        <v>154</v>
      </c>
      <c r="E483" s="43">
        <v>2</v>
      </c>
      <c r="F483" s="21" t="s">
        <v>272</v>
      </c>
      <c r="G483" s="21" t="s">
        <v>272</v>
      </c>
      <c r="H483" s="21" t="s">
        <v>272</v>
      </c>
      <c r="I483" s="21" t="s">
        <v>272</v>
      </c>
      <c r="J483" s="21">
        <v>2</v>
      </c>
      <c r="K483" s="21" t="s">
        <v>272</v>
      </c>
      <c r="L483" s="21" t="s">
        <v>272</v>
      </c>
      <c r="M483" s="21">
        <v>1</v>
      </c>
      <c r="N483" s="21">
        <v>4</v>
      </c>
      <c r="O483" s="21">
        <v>1</v>
      </c>
      <c r="P483" s="21">
        <v>5</v>
      </c>
      <c r="Q483" s="21">
        <v>3</v>
      </c>
      <c r="R483" s="21">
        <v>3</v>
      </c>
      <c r="S483" s="21">
        <v>11</v>
      </c>
      <c r="T483" s="21">
        <v>17</v>
      </c>
      <c r="U483" s="21">
        <v>13</v>
      </c>
      <c r="V483" s="21">
        <v>14</v>
      </c>
      <c r="W483" s="21">
        <v>17</v>
      </c>
      <c r="X483" s="21">
        <v>13</v>
      </c>
      <c r="Y483" s="21">
        <v>17</v>
      </c>
      <c r="Z483" s="21">
        <v>16</v>
      </c>
      <c r="AA483" s="21">
        <v>11</v>
      </c>
      <c r="AB483" s="21">
        <v>6</v>
      </c>
      <c r="AC483" s="21" t="s">
        <v>273</v>
      </c>
      <c r="AD483" s="21" t="s">
        <v>273</v>
      </c>
      <c r="AE483" s="21" t="s">
        <v>262</v>
      </c>
    </row>
    <row r="484" spans="1:31" ht="28.5" customHeight="1" thickBot="1">
      <c r="A484" s="15"/>
      <c r="B484" s="26" t="s">
        <v>224</v>
      </c>
      <c r="C484" s="16" t="s">
        <v>34</v>
      </c>
      <c r="D484" s="25">
        <f>SUM(J484:AE484)</f>
        <v>92</v>
      </c>
      <c r="E484" s="50">
        <v>2</v>
      </c>
      <c r="F484" s="22" t="s">
        <v>273</v>
      </c>
      <c r="G484" s="22" t="s">
        <v>272</v>
      </c>
      <c r="H484" s="22" t="s">
        <v>272</v>
      </c>
      <c r="I484" s="22" t="s">
        <v>272</v>
      </c>
      <c r="J484" s="22">
        <v>2</v>
      </c>
      <c r="K484" s="22" t="s">
        <v>273</v>
      </c>
      <c r="L484" s="22" t="s">
        <v>272</v>
      </c>
      <c r="M484" s="22" t="s">
        <v>272</v>
      </c>
      <c r="N484" s="22" t="s">
        <v>273</v>
      </c>
      <c r="O484" s="22">
        <v>2</v>
      </c>
      <c r="P484" s="22">
        <v>1</v>
      </c>
      <c r="Q484" s="22" t="s">
        <v>273</v>
      </c>
      <c r="R484" s="22">
        <v>3</v>
      </c>
      <c r="S484" s="22">
        <v>1</v>
      </c>
      <c r="T484" s="22">
        <v>1</v>
      </c>
      <c r="U484" s="22">
        <v>1</v>
      </c>
      <c r="V484" s="22">
        <v>9</v>
      </c>
      <c r="W484" s="22">
        <v>8</v>
      </c>
      <c r="X484" s="22">
        <v>5</v>
      </c>
      <c r="Y484" s="22">
        <v>13</v>
      </c>
      <c r="Z484" s="22">
        <v>17</v>
      </c>
      <c r="AA484" s="22">
        <v>12</v>
      </c>
      <c r="AB484" s="22">
        <v>12</v>
      </c>
      <c r="AC484" s="22">
        <v>5</v>
      </c>
      <c r="AD484" s="22" t="s">
        <v>262</v>
      </c>
      <c r="AE484" s="22" t="s">
        <v>237</v>
      </c>
    </row>
    <row r="485" spans="1:31" ht="24.75" thickBot="1">
      <c r="A485" s="4" t="s">
        <v>246</v>
      </c>
      <c r="B485" s="4"/>
      <c r="C485" s="17" t="s">
        <v>0</v>
      </c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 t="s">
        <v>400</v>
      </c>
      <c r="AE485" s="4"/>
    </row>
    <row r="486" spans="1:31" ht="53.25" customHeight="1">
      <c r="A486" s="5"/>
      <c r="B486" s="6" t="s">
        <v>1</v>
      </c>
      <c r="C486" s="7" t="s">
        <v>2</v>
      </c>
      <c r="D486" s="8" t="s">
        <v>3</v>
      </c>
      <c r="E486" s="8" t="s">
        <v>4</v>
      </c>
      <c r="F486" s="8" t="s">
        <v>5</v>
      </c>
      <c r="G486" s="8" t="s">
        <v>6</v>
      </c>
      <c r="H486" s="8" t="s">
        <v>7</v>
      </c>
      <c r="I486" s="8" t="s">
        <v>8</v>
      </c>
      <c r="J486" s="9" t="s">
        <v>9</v>
      </c>
      <c r="K486" s="9" t="s">
        <v>10</v>
      </c>
      <c r="L486" s="9" t="s">
        <v>11</v>
      </c>
      <c r="M486" s="9" t="s">
        <v>12</v>
      </c>
      <c r="N486" s="9" t="s">
        <v>13</v>
      </c>
      <c r="O486" s="9" t="s">
        <v>14</v>
      </c>
      <c r="P486" s="9" t="s">
        <v>15</v>
      </c>
      <c r="Q486" s="9" t="s">
        <v>16</v>
      </c>
      <c r="R486" s="9" t="s">
        <v>17</v>
      </c>
      <c r="S486" s="9" t="s">
        <v>18</v>
      </c>
      <c r="T486" s="9" t="s">
        <v>19</v>
      </c>
      <c r="U486" s="9" t="s">
        <v>20</v>
      </c>
      <c r="V486" s="9" t="s">
        <v>21</v>
      </c>
      <c r="W486" s="9" t="s">
        <v>22</v>
      </c>
      <c r="X486" s="9" t="s">
        <v>23</v>
      </c>
      <c r="Y486" s="9" t="s">
        <v>24</v>
      </c>
      <c r="Z486" s="9" t="s">
        <v>25</v>
      </c>
      <c r="AA486" s="9" t="s">
        <v>26</v>
      </c>
      <c r="AB486" s="9" t="s">
        <v>27</v>
      </c>
      <c r="AC486" s="9" t="s">
        <v>28</v>
      </c>
      <c r="AD486" s="10" t="s">
        <v>29</v>
      </c>
      <c r="AE486" s="9" t="s">
        <v>30</v>
      </c>
    </row>
    <row r="487" spans="1:31" ht="28.5" customHeight="1">
      <c r="A487" s="4" t="s">
        <v>225</v>
      </c>
      <c r="B487" s="11" t="s">
        <v>377</v>
      </c>
      <c r="C487" s="12" t="s">
        <v>3</v>
      </c>
      <c r="D487" s="23">
        <f>SUM(J487:AE487)</f>
        <v>2795</v>
      </c>
      <c r="E487" s="44">
        <f aca="true" t="shared" si="253" ref="E487:M487">SUM(E488:E489)</f>
        <v>12</v>
      </c>
      <c r="F487" s="36">
        <f t="shared" si="253"/>
        <v>6</v>
      </c>
      <c r="G487" s="36">
        <f t="shared" si="253"/>
        <v>6</v>
      </c>
      <c r="H487" s="36">
        <f t="shared" si="253"/>
        <v>7</v>
      </c>
      <c r="I487" s="36">
        <f t="shared" si="253"/>
        <v>1</v>
      </c>
      <c r="J487" s="36">
        <f t="shared" si="253"/>
        <v>32</v>
      </c>
      <c r="K487" s="36">
        <f t="shared" si="253"/>
        <v>5</v>
      </c>
      <c r="L487" s="36">
        <f t="shared" si="253"/>
        <v>12</v>
      </c>
      <c r="M487" s="36">
        <f t="shared" si="253"/>
        <v>81</v>
      </c>
      <c r="N487" s="21">
        <f aca="true" t="shared" si="254" ref="N487:AC487">SUM(N488:N489)</f>
        <v>120</v>
      </c>
      <c r="O487" s="36">
        <f>SUM(O488:O489)</f>
        <v>151</v>
      </c>
      <c r="P487" s="36">
        <f>SUM(P488:P489)</f>
        <v>132</v>
      </c>
      <c r="Q487" s="21">
        <f t="shared" si="254"/>
        <v>112</v>
      </c>
      <c r="R487" s="21">
        <f t="shared" si="254"/>
        <v>132</v>
      </c>
      <c r="S487" s="21">
        <f t="shared" si="254"/>
        <v>159</v>
      </c>
      <c r="T487" s="21">
        <f t="shared" si="254"/>
        <v>289</v>
      </c>
      <c r="U487" s="21">
        <f t="shared" si="254"/>
        <v>266</v>
      </c>
      <c r="V487" s="21">
        <f t="shared" si="254"/>
        <v>234</v>
      </c>
      <c r="W487" s="21">
        <f t="shared" si="254"/>
        <v>201</v>
      </c>
      <c r="X487" s="21">
        <f t="shared" si="254"/>
        <v>207</v>
      </c>
      <c r="Y487" s="21">
        <f t="shared" si="254"/>
        <v>193</v>
      </c>
      <c r="Z487" s="21">
        <f t="shared" si="254"/>
        <v>185</v>
      </c>
      <c r="AA487" s="21">
        <f t="shared" si="254"/>
        <v>178</v>
      </c>
      <c r="AB487" s="21">
        <f t="shared" si="254"/>
        <v>86</v>
      </c>
      <c r="AC487" s="21">
        <f t="shared" si="254"/>
        <v>17</v>
      </c>
      <c r="AD487" s="36">
        <f>SUM(AD488:AD489)</f>
        <v>3</v>
      </c>
      <c r="AE487" s="21" t="s">
        <v>237</v>
      </c>
    </row>
    <row r="488" spans="1:31" ht="28.5" customHeight="1">
      <c r="A488" s="4" t="s">
        <v>32</v>
      </c>
      <c r="B488" s="4" t="s">
        <v>32</v>
      </c>
      <c r="C488" s="13" t="s">
        <v>33</v>
      </c>
      <c r="D488" s="23">
        <f>SUM(J488:AE488)</f>
        <v>1950</v>
      </c>
      <c r="E488" s="43">
        <v>6</v>
      </c>
      <c r="F488" s="21">
        <f aca="true" t="shared" si="255" ref="F488:AD488">F492+F524+F528+F532</f>
        <v>4</v>
      </c>
      <c r="G488" s="21">
        <f t="shared" si="255"/>
        <v>2</v>
      </c>
      <c r="H488" s="21">
        <f t="shared" si="255"/>
        <v>5</v>
      </c>
      <c r="I488" s="21">
        <f>I492+I524+I528+I532</f>
        <v>1</v>
      </c>
      <c r="J488" s="21">
        <f t="shared" si="255"/>
        <v>18</v>
      </c>
      <c r="K488" s="21">
        <f t="shared" si="255"/>
        <v>5</v>
      </c>
      <c r="L488" s="21">
        <f t="shared" si="255"/>
        <v>5</v>
      </c>
      <c r="M488" s="21">
        <f t="shared" si="255"/>
        <v>58</v>
      </c>
      <c r="N488" s="21">
        <f t="shared" si="255"/>
        <v>92</v>
      </c>
      <c r="O488" s="21">
        <f t="shared" si="255"/>
        <v>102</v>
      </c>
      <c r="P488" s="21">
        <f t="shared" si="255"/>
        <v>99</v>
      </c>
      <c r="Q488" s="21">
        <f t="shared" si="255"/>
        <v>84</v>
      </c>
      <c r="R488" s="21">
        <f t="shared" si="255"/>
        <v>109</v>
      </c>
      <c r="S488" s="21">
        <f t="shared" si="255"/>
        <v>125</v>
      </c>
      <c r="T488" s="21">
        <f t="shared" si="255"/>
        <v>232</v>
      </c>
      <c r="U488" s="21">
        <f t="shared" si="255"/>
        <v>205</v>
      </c>
      <c r="V488" s="21">
        <f t="shared" si="255"/>
        <v>181</v>
      </c>
      <c r="W488" s="21">
        <f t="shared" si="255"/>
        <v>146</v>
      </c>
      <c r="X488" s="21">
        <f t="shared" si="255"/>
        <v>153</v>
      </c>
      <c r="Y488" s="21">
        <f t="shared" si="255"/>
        <v>109</v>
      </c>
      <c r="Z488" s="21">
        <f t="shared" si="255"/>
        <v>98</v>
      </c>
      <c r="AA488" s="21">
        <f t="shared" si="255"/>
        <v>91</v>
      </c>
      <c r="AB488" s="21">
        <f t="shared" si="255"/>
        <v>33</v>
      </c>
      <c r="AC488" s="21">
        <f t="shared" si="255"/>
        <v>3</v>
      </c>
      <c r="AD488" s="21">
        <f t="shared" si="255"/>
        <v>2</v>
      </c>
      <c r="AE488" s="21" t="s">
        <v>273</v>
      </c>
    </row>
    <row r="489" spans="1:31" ht="28.5" customHeight="1">
      <c r="A489" s="4" t="s">
        <v>32</v>
      </c>
      <c r="B489" s="4" t="s">
        <v>32</v>
      </c>
      <c r="C489" s="13" t="s">
        <v>34</v>
      </c>
      <c r="D489" s="23">
        <f>SUM(J489:AE489)</f>
        <v>845</v>
      </c>
      <c r="E489" s="43">
        <v>6</v>
      </c>
      <c r="F489" s="21">
        <f aca="true" t="shared" si="256" ref="F489:AD489">F493+F525+F529+F533</f>
        <v>2</v>
      </c>
      <c r="G489" s="21">
        <f t="shared" si="256"/>
        <v>4</v>
      </c>
      <c r="H489" s="21">
        <f t="shared" si="256"/>
        <v>2</v>
      </c>
      <c r="I489" s="21" t="s">
        <v>273</v>
      </c>
      <c r="J489" s="21">
        <f t="shared" si="256"/>
        <v>14</v>
      </c>
      <c r="K489" s="21" t="s">
        <v>273</v>
      </c>
      <c r="L489" s="21">
        <f t="shared" si="256"/>
        <v>7</v>
      </c>
      <c r="M489" s="21">
        <f t="shared" si="256"/>
        <v>23</v>
      </c>
      <c r="N489" s="21">
        <f t="shared" si="256"/>
        <v>28</v>
      </c>
      <c r="O489" s="21">
        <f t="shared" si="256"/>
        <v>49</v>
      </c>
      <c r="P489" s="21">
        <f t="shared" si="256"/>
        <v>33</v>
      </c>
      <c r="Q489" s="21">
        <f t="shared" si="256"/>
        <v>28</v>
      </c>
      <c r="R489" s="21">
        <f t="shared" si="256"/>
        <v>23</v>
      </c>
      <c r="S489" s="21">
        <f t="shared" si="256"/>
        <v>34</v>
      </c>
      <c r="T489" s="21">
        <f t="shared" si="256"/>
        <v>57</v>
      </c>
      <c r="U489" s="21">
        <f t="shared" si="256"/>
        <v>61</v>
      </c>
      <c r="V489" s="21">
        <f t="shared" si="256"/>
        <v>53</v>
      </c>
      <c r="W489" s="21">
        <f t="shared" si="256"/>
        <v>55</v>
      </c>
      <c r="X489" s="21">
        <f t="shared" si="256"/>
        <v>54</v>
      </c>
      <c r="Y489" s="21">
        <f t="shared" si="256"/>
        <v>84</v>
      </c>
      <c r="Z489" s="21">
        <f t="shared" si="256"/>
        <v>87</v>
      </c>
      <c r="AA489" s="21">
        <f t="shared" si="256"/>
        <v>87</v>
      </c>
      <c r="AB489" s="21">
        <f t="shared" si="256"/>
        <v>53</v>
      </c>
      <c r="AC489" s="21">
        <f t="shared" si="256"/>
        <v>14</v>
      </c>
      <c r="AD489" s="21">
        <f t="shared" si="256"/>
        <v>1</v>
      </c>
      <c r="AE489" s="21" t="s">
        <v>237</v>
      </c>
    </row>
    <row r="490" spans="1:31" ht="15" customHeight="1">
      <c r="A490" s="4"/>
      <c r="B490" s="4"/>
      <c r="C490" s="13"/>
      <c r="D490" s="24"/>
      <c r="E490" s="43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</row>
    <row r="491" spans="1:31" ht="28.5" customHeight="1">
      <c r="A491" s="14" t="s">
        <v>226</v>
      </c>
      <c r="B491" s="4" t="s">
        <v>378</v>
      </c>
      <c r="C491" s="13" t="s">
        <v>3</v>
      </c>
      <c r="D491" s="23">
        <f>SUM(J491:AE491)</f>
        <v>1480</v>
      </c>
      <c r="E491" s="44">
        <f aca="true" t="shared" si="257" ref="E491:M491">SUM(E492:E493)</f>
        <v>10</v>
      </c>
      <c r="F491" s="36">
        <f t="shared" si="257"/>
        <v>5</v>
      </c>
      <c r="G491" s="36">
        <f t="shared" si="257"/>
        <v>6</v>
      </c>
      <c r="H491" s="36">
        <f t="shared" si="257"/>
        <v>6</v>
      </c>
      <c r="I491" s="36">
        <f t="shared" si="257"/>
        <v>1</v>
      </c>
      <c r="J491" s="36">
        <f t="shared" si="257"/>
        <v>28</v>
      </c>
      <c r="K491" s="36">
        <f t="shared" si="257"/>
        <v>5</v>
      </c>
      <c r="L491" s="36">
        <f t="shared" si="257"/>
        <v>8</v>
      </c>
      <c r="M491" s="36">
        <f t="shared" si="257"/>
        <v>52</v>
      </c>
      <c r="N491" s="21">
        <f aca="true" t="shared" si="258" ref="N491:AC491">SUM(N492:N493)</f>
        <v>53</v>
      </c>
      <c r="O491" s="36">
        <f>SUM(O492:O493)</f>
        <v>61</v>
      </c>
      <c r="P491" s="36">
        <f>SUM(P492:P493)</f>
        <v>52</v>
      </c>
      <c r="Q491" s="21">
        <f t="shared" si="258"/>
        <v>44</v>
      </c>
      <c r="R491" s="21">
        <f t="shared" si="258"/>
        <v>45</v>
      </c>
      <c r="S491" s="21">
        <f t="shared" si="258"/>
        <v>64</v>
      </c>
      <c r="T491" s="21">
        <f t="shared" si="258"/>
        <v>84</v>
      </c>
      <c r="U491" s="21">
        <f t="shared" si="258"/>
        <v>111</v>
      </c>
      <c r="V491" s="21">
        <f t="shared" si="258"/>
        <v>99</v>
      </c>
      <c r="W491" s="21">
        <f t="shared" si="258"/>
        <v>114</v>
      </c>
      <c r="X491" s="21">
        <f t="shared" si="258"/>
        <v>144</v>
      </c>
      <c r="Y491" s="21">
        <f t="shared" si="258"/>
        <v>138</v>
      </c>
      <c r="Z491" s="21">
        <f t="shared" si="258"/>
        <v>142</v>
      </c>
      <c r="AA491" s="21">
        <f t="shared" si="258"/>
        <v>146</v>
      </c>
      <c r="AB491" s="21">
        <f t="shared" si="258"/>
        <v>71</v>
      </c>
      <c r="AC491" s="21">
        <f t="shared" si="258"/>
        <v>16</v>
      </c>
      <c r="AD491" s="36">
        <f>SUM(AD492:AD493)</f>
        <v>3</v>
      </c>
      <c r="AE491" s="21" t="s">
        <v>237</v>
      </c>
    </row>
    <row r="492" spans="1:31" ht="28.5" customHeight="1">
      <c r="A492" s="14" t="s">
        <v>32</v>
      </c>
      <c r="B492" s="4"/>
      <c r="C492" s="13" t="s">
        <v>33</v>
      </c>
      <c r="D492" s="23">
        <f>SUM(J492:AE492)</f>
        <v>995</v>
      </c>
      <c r="E492" s="43">
        <f aca="true" t="shared" si="259" ref="E492:AD492">E496+E500+E504+E508+E512+E516+E520</f>
        <v>4</v>
      </c>
      <c r="F492" s="21">
        <f t="shared" si="259"/>
        <v>4</v>
      </c>
      <c r="G492" s="21">
        <f t="shared" si="259"/>
        <v>2</v>
      </c>
      <c r="H492" s="21">
        <f t="shared" si="259"/>
        <v>4</v>
      </c>
      <c r="I492" s="21">
        <f t="shared" si="259"/>
        <v>1</v>
      </c>
      <c r="J492" s="21">
        <f t="shared" si="259"/>
        <v>15</v>
      </c>
      <c r="K492" s="21">
        <f t="shared" si="259"/>
        <v>5</v>
      </c>
      <c r="L492" s="21">
        <f t="shared" si="259"/>
        <v>3</v>
      </c>
      <c r="M492" s="21">
        <f t="shared" si="259"/>
        <v>35</v>
      </c>
      <c r="N492" s="21">
        <f t="shared" si="259"/>
        <v>44</v>
      </c>
      <c r="O492" s="21">
        <f t="shared" si="259"/>
        <v>47</v>
      </c>
      <c r="P492" s="21">
        <f t="shared" si="259"/>
        <v>43</v>
      </c>
      <c r="Q492" s="21">
        <f t="shared" si="259"/>
        <v>34</v>
      </c>
      <c r="R492" s="21">
        <f t="shared" si="259"/>
        <v>39</v>
      </c>
      <c r="S492" s="21">
        <f t="shared" si="259"/>
        <v>50</v>
      </c>
      <c r="T492" s="21">
        <f t="shared" si="259"/>
        <v>69</v>
      </c>
      <c r="U492" s="21">
        <f t="shared" si="259"/>
        <v>79</v>
      </c>
      <c r="V492" s="21">
        <f t="shared" si="259"/>
        <v>74</v>
      </c>
      <c r="W492" s="21">
        <f t="shared" si="259"/>
        <v>83</v>
      </c>
      <c r="X492" s="21">
        <f t="shared" si="259"/>
        <v>107</v>
      </c>
      <c r="Y492" s="21">
        <f t="shared" si="259"/>
        <v>82</v>
      </c>
      <c r="Z492" s="21">
        <f t="shared" si="259"/>
        <v>76</v>
      </c>
      <c r="AA492" s="21">
        <f t="shared" si="259"/>
        <v>76</v>
      </c>
      <c r="AB492" s="21">
        <f t="shared" si="259"/>
        <v>29</v>
      </c>
      <c r="AC492" s="21">
        <f t="shared" si="259"/>
        <v>3</v>
      </c>
      <c r="AD492" s="21">
        <f t="shared" si="259"/>
        <v>2</v>
      </c>
      <c r="AE492" s="21" t="s">
        <v>237</v>
      </c>
    </row>
    <row r="493" spans="1:31" ht="28.5" customHeight="1">
      <c r="A493" s="14" t="s">
        <v>32</v>
      </c>
      <c r="B493" s="4"/>
      <c r="C493" s="13" t="s">
        <v>34</v>
      </c>
      <c r="D493" s="23">
        <f>SUM(J493:AE493)</f>
        <v>485</v>
      </c>
      <c r="E493" s="43">
        <f aca="true" t="shared" si="260" ref="E493:AD493">E497+E501+E505+E509+E513+E517+E521</f>
        <v>6</v>
      </c>
      <c r="F493" s="21">
        <f t="shared" si="260"/>
        <v>1</v>
      </c>
      <c r="G493" s="21">
        <f t="shared" si="260"/>
        <v>4</v>
      </c>
      <c r="H493" s="21">
        <f t="shared" si="260"/>
        <v>2</v>
      </c>
      <c r="I493" s="21" t="s">
        <v>273</v>
      </c>
      <c r="J493" s="21">
        <f t="shared" si="260"/>
        <v>13</v>
      </c>
      <c r="K493" s="21">
        <f t="shared" si="260"/>
        <v>0</v>
      </c>
      <c r="L493" s="21">
        <f t="shared" si="260"/>
        <v>5</v>
      </c>
      <c r="M493" s="21">
        <f t="shared" si="260"/>
        <v>17</v>
      </c>
      <c r="N493" s="21">
        <f t="shared" si="260"/>
        <v>9</v>
      </c>
      <c r="O493" s="21">
        <f t="shared" si="260"/>
        <v>14</v>
      </c>
      <c r="P493" s="21">
        <f t="shared" si="260"/>
        <v>9</v>
      </c>
      <c r="Q493" s="21">
        <f t="shared" si="260"/>
        <v>10</v>
      </c>
      <c r="R493" s="21">
        <f t="shared" si="260"/>
        <v>6</v>
      </c>
      <c r="S493" s="21">
        <f t="shared" si="260"/>
        <v>14</v>
      </c>
      <c r="T493" s="21">
        <f t="shared" si="260"/>
        <v>15</v>
      </c>
      <c r="U493" s="21">
        <f t="shared" si="260"/>
        <v>32</v>
      </c>
      <c r="V493" s="21">
        <f t="shared" si="260"/>
        <v>25</v>
      </c>
      <c r="W493" s="21">
        <f t="shared" si="260"/>
        <v>31</v>
      </c>
      <c r="X493" s="21">
        <f t="shared" si="260"/>
        <v>37</v>
      </c>
      <c r="Y493" s="21">
        <f t="shared" si="260"/>
        <v>56</v>
      </c>
      <c r="Z493" s="21">
        <f t="shared" si="260"/>
        <v>66</v>
      </c>
      <c r="AA493" s="21">
        <f t="shared" si="260"/>
        <v>70</v>
      </c>
      <c r="AB493" s="21">
        <f t="shared" si="260"/>
        <v>42</v>
      </c>
      <c r="AC493" s="21">
        <f t="shared" si="260"/>
        <v>13</v>
      </c>
      <c r="AD493" s="21">
        <f t="shared" si="260"/>
        <v>1</v>
      </c>
      <c r="AE493" s="21" t="s">
        <v>237</v>
      </c>
    </row>
    <row r="494" spans="1:31" ht="15" customHeight="1">
      <c r="A494" s="14"/>
      <c r="B494" s="4"/>
      <c r="C494" s="13"/>
      <c r="D494" s="23"/>
      <c r="E494" s="43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</row>
    <row r="495" spans="1:31" ht="28.5" customHeight="1">
      <c r="A495" s="14" t="s">
        <v>227</v>
      </c>
      <c r="B495" s="4" t="s">
        <v>390</v>
      </c>
      <c r="C495" s="13" t="s">
        <v>3</v>
      </c>
      <c r="D495" s="23">
        <f>SUM(J495:AE495)</f>
        <v>533</v>
      </c>
      <c r="E495" s="44">
        <f aca="true" t="shared" si="261" ref="E495:M495">SUM(E496:E497)</f>
        <v>1</v>
      </c>
      <c r="F495" s="36">
        <f t="shared" si="261"/>
        <v>2</v>
      </c>
      <c r="G495" s="36">
        <f t="shared" si="261"/>
        <v>4</v>
      </c>
      <c r="H495" s="36">
        <f t="shared" si="261"/>
        <v>3</v>
      </c>
      <c r="I495" s="36">
        <f t="shared" si="261"/>
        <v>0</v>
      </c>
      <c r="J495" s="36">
        <f t="shared" si="261"/>
        <v>10</v>
      </c>
      <c r="K495" s="36">
        <f t="shared" si="261"/>
        <v>5</v>
      </c>
      <c r="L495" s="36">
        <f t="shared" si="261"/>
        <v>8</v>
      </c>
      <c r="M495" s="36">
        <f t="shared" si="261"/>
        <v>42</v>
      </c>
      <c r="N495" s="21">
        <f aca="true" t="shared" si="262" ref="N495:AC495">SUM(N496:N497)</f>
        <v>37</v>
      </c>
      <c r="O495" s="36">
        <f>SUM(O496:O497)</f>
        <v>38</v>
      </c>
      <c r="P495" s="36">
        <f>SUM(P496:P497)</f>
        <v>37</v>
      </c>
      <c r="Q495" s="21">
        <f t="shared" si="262"/>
        <v>19</v>
      </c>
      <c r="R495" s="21">
        <f t="shared" si="262"/>
        <v>23</v>
      </c>
      <c r="S495" s="21">
        <f t="shared" si="262"/>
        <v>32</v>
      </c>
      <c r="T495" s="21">
        <f t="shared" si="262"/>
        <v>30</v>
      </c>
      <c r="U495" s="21">
        <f t="shared" si="262"/>
        <v>47</v>
      </c>
      <c r="V495" s="21">
        <f t="shared" si="262"/>
        <v>38</v>
      </c>
      <c r="W495" s="21">
        <f t="shared" si="262"/>
        <v>36</v>
      </c>
      <c r="X495" s="21">
        <f t="shared" si="262"/>
        <v>45</v>
      </c>
      <c r="Y495" s="21">
        <f t="shared" si="262"/>
        <v>34</v>
      </c>
      <c r="Z495" s="21">
        <f t="shared" si="262"/>
        <v>30</v>
      </c>
      <c r="AA495" s="21">
        <f t="shared" si="262"/>
        <v>17</v>
      </c>
      <c r="AB495" s="21">
        <f t="shared" si="262"/>
        <v>4</v>
      </c>
      <c r="AC495" s="21">
        <f t="shared" si="262"/>
        <v>1</v>
      </c>
      <c r="AD495" s="36">
        <f>SUM(AD496:AD497)</f>
        <v>0</v>
      </c>
      <c r="AE495" s="21" t="s">
        <v>237</v>
      </c>
    </row>
    <row r="496" spans="1:31" ht="28.5" customHeight="1">
      <c r="A496" s="14" t="s">
        <v>32</v>
      </c>
      <c r="B496" s="4"/>
      <c r="C496" s="13" t="s">
        <v>33</v>
      </c>
      <c r="D496" s="23">
        <f>SUM(J496:AE496)</f>
        <v>389</v>
      </c>
      <c r="E496" s="43">
        <v>1</v>
      </c>
      <c r="F496" s="21">
        <v>2</v>
      </c>
      <c r="G496" s="21">
        <v>1</v>
      </c>
      <c r="H496" s="21">
        <v>2</v>
      </c>
      <c r="I496" s="21" t="s">
        <v>273</v>
      </c>
      <c r="J496" s="21">
        <v>6</v>
      </c>
      <c r="K496" s="21">
        <v>5</v>
      </c>
      <c r="L496" s="21">
        <v>3</v>
      </c>
      <c r="M496" s="21">
        <v>29</v>
      </c>
      <c r="N496" s="21">
        <v>32</v>
      </c>
      <c r="O496" s="21">
        <v>34</v>
      </c>
      <c r="P496" s="21">
        <v>31</v>
      </c>
      <c r="Q496" s="21">
        <v>16</v>
      </c>
      <c r="R496" s="21">
        <v>18</v>
      </c>
      <c r="S496" s="21">
        <v>26</v>
      </c>
      <c r="T496" s="21">
        <v>23</v>
      </c>
      <c r="U496" s="21">
        <v>31</v>
      </c>
      <c r="V496" s="21">
        <v>28</v>
      </c>
      <c r="W496" s="21">
        <v>24</v>
      </c>
      <c r="X496" s="21">
        <v>34</v>
      </c>
      <c r="Y496" s="21">
        <v>21</v>
      </c>
      <c r="Z496" s="21">
        <v>16</v>
      </c>
      <c r="AA496" s="21">
        <v>9</v>
      </c>
      <c r="AB496" s="21">
        <v>3</v>
      </c>
      <c r="AC496" s="21" t="s">
        <v>237</v>
      </c>
      <c r="AD496" s="21" t="s">
        <v>237</v>
      </c>
      <c r="AE496" s="21" t="s">
        <v>237</v>
      </c>
    </row>
    <row r="497" spans="1:31" ht="28.5" customHeight="1">
      <c r="A497" s="14" t="s">
        <v>32</v>
      </c>
      <c r="B497" s="4"/>
      <c r="C497" s="13" t="s">
        <v>34</v>
      </c>
      <c r="D497" s="23">
        <f>SUM(J497:AE497)</f>
        <v>144</v>
      </c>
      <c r="E497" s="43" t="s">
        <v>237</v>
      </c>
      <c r="F497" s="21" t="s">
        <v>262</v>
      </c>
      <c r="G497" s="21">
        <v>3</v>
      </c>
      <c r="H497" s="21">
        <v>1</v>
      </c>
      <c r="I497" s="21" t="s">
        <v>237</v>
      </c>
      <c r="J497" s="21">
        <v>4</v>
      </c>
      <c r="K497" s="21" t="s">
        <v>273</v>
      </c>
      <c r="L497" s="21">
        <v>5</v>
      </c>
      <c r="M497" s="21">
        <v>13</v>
      </c>
      <c r="N497" s="21">
        <v>5</v>
      </c>
      <c r="O497" s="21">
        <v>4</v>
      </c>
      <c r="P497" s="21">
        <v>6</v>
      </c>
      <c r="Q497" s="21">
        <v>3</v>
      </c>
      <c r="R497" s="21">
        <v>5</v>
      </c>
      <c r="S497" s="21">
        <v>6</v>
      </c>
      <c r="T497" s="21">
        <v>7</v>
      </c>
      <c r="U497" s="21">
        <v>16</v>
      </c>
      <c r="V497" s="21">
        <v>10</v>
      </c>
      <c r="W497" s="21">
        <v>12</v>
      </c>
      <c r="X497" s="21">
        <v>11</v>
      </c>
      <c r="Y497" s="21">
        <v>13</v>
      </c>
      <c r="Z497" s="21">
        <v>14</v>
      </c>
      <c r="AA497" s="21">
        <v>8</v>
      </c>
      <c r="AB497" s="21">
        <v>1</v>
      </c>
      <c r="AC497" s="21">
        <v>1</v>
      </c>
      <c r="AD497" s="21" t="s">
        <v>237</v>
      </c>
      <c r="AE497" s="21" t="s">
        <v>237</v>
      </c>
    </row>
    <row r="498" spans="1:31" ht="15" customHeight="1">
      <c r="A498" s="14"/>
      <c r="B498" s="4"/>
      <c r="C498" s="13"/>
      <c r="D498" s="23"/>
      <c r="E498" s="43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</row>
    <row r="499" spans="1:31" ht="28.5" customHeight="1">
      <c r="A499" s="14" t="s">
        <v>228</v>
      </c>
      <c r="B499" s="4" t="s">
        <v>389</v>
      </c>
      <c r="C499" s="13" t="s">
        <v>3</v>
      </c>
      <c r="D499" s="23">
        <f>SUM(J499:AE499)</f>
        <v>262</v>
      </c>
      <c r="E499" s="44">
        <f aca="true" t="shared" si="263" ref="E499:M499">SUM(E500:E501)</f>
        <v>0</v>
      </c>
      <c r="F499" s="36">
        <f t="shared" si="263"/>
        <v>1</v>
      </c>
      <c r="G499" s="36">
        <f t="shared" si="263"/>
        <v>0</v>
      </c>
      <c r="H499" s="36">
        <f t="shared" si="263"/>
        <v>0</v>
      </c>
      <c r="I499" s="36">
        <f t="shared" si="263"/>
        <v>0</v>
      </c>
      <c r="J499" s="36">
        <f t="shared" si="263"/>
        <v>1</v>
      </c>
      <c r="K499" s="36">
        <f t="shared" si="263"/>
        <v>0</v>
      </c>
      <c r="L499" s="36">
        <f t="shared" si="263"/>
        <v>0</v>
      </c>
      <c r="M499" s="36">
        <f t="shared" si="263"/>
        <v>2</v>
      </c>
      <c r="N499" s="21">
        <f aca="true" t="shared" si="264" ref="N499:AC499">SUM(N500:N501)</f>
        <v>4</v>
      </c>
      <c r="O499" s="36">
        <f>SUM(O500:O501)</f>
        <v>7</v>
      </c>
      <c r="P499" s="36">
        <f>SUM(P500:P501)</f>
        <v>4</v>
      </c>
      <c r="Q499" s="21">
        <f t="shared" si="264"/>
        <v>9</v>
      </c>
      <c r="R499" s="21">
        <f t="shared" si="264"/>
        <v>5</v>
      </c>
      <c r="S499" s="21">
        <f t="shared" si="264"/>
        <v>10</v>
      </c>
      <c r="T499" s="21">
        <f t="shared" si="264"/>
        <v>18</v>
      </c>
      <c r="U499" s="21">
        <f t="shared" si="264"/>
        <v>15</v>
      </c>
      <c r="V499" s="21">
        <f t="shared" si="264"/>
        <v>16</v>
      </c>
      <c r="W499" s="21">
        <f t="shared" si="264"/>
        <v>21</v>
      </c>
      <c r="X499" s="21">
        <f t="shared" si="264"/>
        <v>25</v>
      </c>
      <c r="Y499" s="21">
        <f t="shared" si="264"/>
        <v>24</v>
      </c>
      <c r="Z499" s="21">
        <f t="shared" si="264"/>
        <v>38</v>
      </c>
      <c r="AA499" s="21">
        <f t="shared" si="264"/>
        <v>37</v>
      </c>
      <c r="AB499" s="21">
        <f t="shared" si="264"/>
        <v>22</v>
      </c>
      <c r="AC499" s="21">
        <f t="shared" si="264"/>
        <v>4</v>
      </c>
      <c r="AD499" s="36">
        <f>SUM(AD500:AD501)</f>
        <v>0</v>
      </c>
      <c r="AE499" s="21" t="s">
        <v>237</v>
      </c>
    </row>
    <row r="500" spans="1:31" ht="28.5" customHeight="1">
      <c r="A500" s="14" t="s">
        <v>32</v>
      </c>
      <c r="B500" s="4"/>
      <c r="C500" s="13" t="s">
        <v>33</v>
      </c>
      <c r="D500" s="23">
        <f>SUM(J500:AE500)</f>
        <v>157</v>
      </c>
      <c r="E500" s="43" t="s">
        <v>273</v>
      </c>
      <c r="F500" s="21" t="s">
        <v>273</v>
      </c>
      <c r="G500" s="21" t="s">
        <v>262</v>
      </c>
      <c r="H500" s="21" t="s">
        <v>273</v>
      </c>
      <c r="I500" s="21" t="s">
        <v>262</v>
      </c>
      <c r="J500" s="21" t="s">
        <v>273</v>
      </c>
      <c r="K500" s="21" t="s">
        <v>262</v>
      </c>
      <c r="L500" s="21" t="s">
        <v>273</v>
      </c>
      <c r="M500" s="21" t="s">
        <v>262</v>
      </c>
      <c r="N500" s="21">
        <v>3</v>
      </c>
      <c r="O500" s="21">
        <v>3</v>
      </c>
      <c r="P500" s="21">
        <v>4</v>
      </c>
      <c r="Q500" s="21">
        <v>7</v>
      </c>
      <c r="R500" s="21">
        <v>4</v>
      </c>
      <c r="S500" s="21">
        <v>9</v>
      </c>
      <c r="T500" s="21">
        <v>14</v>
      </c>
      <c r="U500" s="21">
        <v>11</v>
      </c>
      <c r="V500" s="21">
        <v>15</v>
      </c>
      <c r="W500" s="21">
        <v>17</v>
      </c>
      <c r="X500" s="21">
        <v>19</v>
      </c>
      <c r="Y500" s="21">
        <v>14</v>
      </c>
      <c r="Z500" s="21">
        <v>19</v>
      </c>
      <c r="AA500" s="21">
        <v>9</v>
      </c>
      <c r="AB500" s="21">
        <v>9</v>
      </c>
      <c r="AC500" s="21" t="s">
        <v>273</v>
      </c>
      <c r="AD500" s="21" t="s">
        <v>262</v>
      </c>
      <c r="AE500" s="21" t="s">
        <v>237</v>
      </c>
    </row>
    <row r="501" spans="1:31" ht="28.5" customHeight="1">
      <c r="A501" s="14" t="s">
        <v>32</v>
      </c>
      <c r="B501" s="4"/>
      <c r="C501" s="13" t="s">
        <v>34</v>
      </c>
      <c r="D501" s="23">
        <f>SUM(J501:AE501)</f>
        <v>105</v>
      </c>
      <c r="E501" s="43" t="s">
        <v>262</v>
      </c>
      <c r="F501" s="21">
        <v>1</v>
      </c>
      <c r="G501" s="21" t="s">
        <v>262</v>
      </c>
      <c r="H501" s="21" t="s">
        <v>262</v>
      </c>
      <c r="I501" s="21" t="s">
        <v>262</v>
      </c>
      <c r="J501" s="21">
        <v>1</v>
      </c>
      <c r="K501" s="21" t="s">
        <v>262</v>
      </c>
      <c r="L501" s="21" t="s">
        <v>262</v>
      </c>
      <c r="M501" s="21">
        <v>2</v>
      </c>
      <c r="N501" s="21">
        <v>1</v>
      </c>
      <c r="O501" s="21">
        <v>4</v>
      </c>
      <c r="P501" s="21" t="s">
        <v>273</v>
      </c>
      <c r="Q501" s="21">
        <v>2</v>
      </c>
      <c r="R501" s="21">
        <v>1</v>
      </c>
      <c r="S501" s="21">
        <v>1</v>
      </c>
      <c r="T501" s="21">
        <v>4</v>
      </c>
      <c r="U501" s="21">
        <v>4</v>
      </c>
      <c r="V501" s="21">
        <v>1</v>
      </c>
      <c r="W501" s="21">
        <v>4</v>
      </c>
      <c r="X501" s="21">
        <v>6</v>
      </c>
      <c r="Y501" s="21">
        <v>10</v>
      </c>
      <c r="Z501" s="21">
        <v>19</v>
      </c>
      <c r="AA501" s="21">
        <v>28</v>
      </c>
      <c r="AB501" s="21">
        <v>13</v>
      </c>
      <c r="AC501" s="21">
        <v>4</v>
      </c>
      <c r="AD501" s="21" t="s">
        <v>262</v>
      </c>
      <c r="AE501" s="21" t="s">
        <v>237</v>
      </c>
    </row>
    <row r="502" spans="1:31" ht="15" customHeight="1">
      <c r="A502" s="14"/>
      <c r="B502" s="4"/>
      <c r="C502" s="13"/>
      <c r="D502" s="23"/>
      <c r="E502" s="43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</row>
    <row r="503" spans="1:31" ht="28.5" customHeight="1">
      <c r="A503" s="14" t="s">
        <v>229</v>
      </c>
      <c r="B503" s="4" t="s">
        <v>387</v>
      </c>
      <c r="C503" s="13" t="s">
        <v>3</v>
      </c>
      <c r="D503" s="23">
        <f>SUM(J503:AE503)</f>
        <v>159</v>
      </c>
      <c r="E503" s="44">
        <f aca="true" t="shared" si="265" ref="E503:M503">SUM(E504:E505)</f>
        <v>2</v>
      </c>
      <c r="F503" s="36">
        <f t="shared" si="265"/>
        <v>2</v>
      </c>
      <c r="G503" s="36">
        <f t="shared" si="265"/>
        <v>1</v>
      </c>
      <c r="H503" s="36">
        <f t="shared" si="265"/>
        <v>1</v>
      </c>
      <c r="I503" s="36">
        <f t="shared" si="265"/>
        <v>1</v>
      </c>
      <c r="J503" s="36">
        <f t="shared" si="265"/>
        <v>7</v>
      </c>
      <c r="K503" s="36">
        <f t="shared" si="265"/>
        <v>0</v>
      </c>
      <c r="L503" s="36">
        <f t="shared" si="265"/>
        <v>0</v>
      </c>
      <c r="M503" s="36">
        <f t="shared" si="265"/>
        <v>2</v>
      </c>
      <c r="N503" s="21">
        <f aca="true" t="shared" si="266" ref="N503:AC503">SUM(N504:N505)</f>
        <v>3</v>
      </c>
      <c r="O503" s="36">
        <f>SUM(O504:O505)</f>
        <v>7</v>
      </c>
      <c r="P503" s="36">
        <f>SUM(P504:P505)</f>
        <v>2</v>
      </c>
      <c r="Q503" s="21">
        <f t="shared" si="266"/>
        <v>2</v>
      </c>
      <c r="R503" s="21">
        <f t="shared" si="266"/>
        <v>6</v>
      </c>
      <c r="S503" s="21">
        <f t="shared" si="266"/>
        <v>8</v>
      </c>
      <c r="T503" s="21">
        <f t="shared" si="266"/>
        <v>10</v>
      </c>
      <c r="U503" s="21">
        <f t="shared" si="266"/>
        <v>14</v>
      </c>
      <c r="V503" s="21">
        <f t="shared" si="266"/>
        <v>16</v>
      </c>
      <c r="W503" s="21">
        <f t="shared" si="266"/>
        <v>15</v>
      </c>
      <c r="X503" s="21">
        <f t="shared" si="266"/>
        <v>19</v>
      </c>
      <c r="Y503" s="21">
        <f t="shared" si="266"/>
        <v>17</v>
      </c>
      <c r="Z503" s="21">
        <f t="shared" si="266"/>
        <v>13</v>
      </c>
      <c r="AA503" s="21">
        <f t="shared" si="266"/>
        <v>9</v>
      </c>
      <c r="AB503" s="21">
        <f t="shared" si="266"/>
        <v>8</v>
      </c>
      <c r="AC503" s="21">
        <f t="shared" si="266"/>
        <v>1</v>
      </c>
      <c r="AD503" s="36">
        <f>SUM(AD504:AD505)</f>
        <v>0</v>
      </c>
      <c r="AE503" s="21" t="s">
        <v>237</v>
      </c>
    </row>
    <row r="504" spans="1:31" ht="28.5" customHeight="1">
      <c r="A504" s="14" t="s">
        <v>32</v>
      </c>
      <c r="B504" s="4" t="s">
        <v>388</v>
      </c>
      <c r="C504" s="13" t="s">
        <v>33</v>
      </c>
      <c r="D504" s="23">
        <f>SUM(J504:AE504)</f>
        <v>108</v>
      </c>
      <c r="E504" s="43">
        <v>1</v>
      </c>
      <c r="F504" s="21">
        <v>2</v>
      </c>
      <c r="G504" s="21" t="s">
        <v>262</v>
      </c>
      <c r="H504" s="21">
        <v>1</v>
      </c>
      <c r="I504" s="21">
        <v>1</v>
      </c>
      <c r="J504" s="21">
        <v>5</v>
      </c>
      <c r="K504" s="21" t="s">
        <v>273</v>
      </c>
      <c r="L504" s="21" t="s">
        <v>273</v>
      </c>
      <c r="M504" s="21">
        <v>1</v>
      </c>
      <c r="N504" s="21">
        <v>2</v>
      </c>
      <c r="O504" s="21">
        <v>6</v>
      </c>
      <c r="P504" s="21">
        <v>2</v>
      </c>
      <c r="Q504" s="21">
        <v>2</v>
      </c>
      <c r="R504" s="21">
        <v>6</v>
      </c>
      <c r="S504" s="21">
        <v>6</v>
      </c>
      <c r="T504" s="21">
        <v>8</v>
      </c>
      <c r="U504" s="21">
        <v>11</v>
      </c>
      <c r="V504" s="21">
        <v>12</v>
      </c>
      <c r="W504" s="21">
        <v>12</v>
      </c>
      <c r="X504" s="21">
        <v>14</v>
      </c>
      <c r="Y504" s="21">
        <v>5</v>
      </c>
      <c r="Z504" s="21">
        <v>7</v>
      </c>
      <c r="AA504" s="21">
        <v>6</v>
      </c>
      <c r="AB504" s="21">
        <v>3</v>
      </c>
      <c r="AC504" s="21" t="s">
        <v>237</v>
      </c>
      <c r="AD504" s="21" t="s">
        <v>237</v>
      </c>
      <c r="AE504" s="21" t="s">
        <v>237</v>
      </c>
    </row>
    <row r="505" spans="1:31" ht="28.5" customHeight="1">
      <c r="A505" s="14" t="s">
        <v>32</v>
      </c>
      <c r="B505" s="4"/>
      <c r="C505" s="13" t="s">
        <v>34</v>
      </c>
      <c r="D505" s="23">
        <f>SUM(J505:AE505)</f>
        <v>51</v>
      </c>
      <c r="E505" s="43">
        <v>1</v>
      </c>
      <c r="F505" s="21" t="s">
        <v>237</v>
      </c>
      <c r="G505" s="21">
        <v>1</v>
      </c>
      <c r="H505" s="21" t="s">
        <v>262</v>
      </c>
      <c r="I505" s="21" t="s">
        <v>262</v>
      </c>
      <c r="J505" s="21">
        <v>2</v>
      </c>
      <c r="K505" s="21" t="s">
        <v>262</v>
      </c>
      <c r="L505" s="21" t="s">
        <v>237</v>
      </c>
      <c r="M505" s="21">
        <v>1</v>
      </c>
      <c r="N505" s="21">
        <v>1</v>
      </c>
      <c r="O505" s="21">
        <v>1</v>
      </c>
      <c r="P505" s="21" t="s">
        <v>273</v>
      </c>
      <c r="Q505" s="21" t="s">
        <v>273</v>
      </c>
      <c r="R505" s="21" t="s">
        <v>262</v>
      </c>
      <c r="S505" s="21">
        <v>2</v>
      </c>
      <c r="T505" s="21">
        <v>2</v>
      </c>
      <c r="U505" s="21">
        <v>3</v>
      </c>
      <c r="V505" s="21">
        <v>4</v>
      </c>
      <c r="W505" s="21">
        <v>3</v>
      </c>
      <c r="X505" s="21">
        <v>5</v>
      </c>
      <c r="Y505" s="21">
        <v>12</v>
      </c>
      <c r="Z505" s="21">
        <v>6</v>
      </c>
      <c r="AA505" s="21">
        <v>3</v>
      </c>
      <c r="AB505" s="21">
        <v>5</v>
      </c>
      <c r="AC505" s="21">
        <v>1</v>
      </c>
      <c r="AD505" s="21" t="s">
        <v>237</v>
      </c>
      <c r="AE505" s="21" t="s">
        <v>237</v>
      </c>
    </row>
    <row r="506" spans="1:31" ht="15" customHeight="1">
      <c r="A506" s="14"/>
      <c r="B506" s="4"/>
      <c r="C506" s="13"/>
      <c r="D506" s="24"/>
      <c r="E506" s="43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</row>
    <row r="507" spans="1:31" ht="28.5" customHeight="1">
      <c r="A507" s="14" t="s">
        <v>230</v>
      </c>
      <c r="B507" s="4" t="s">
        <v>386</v>
      </c>
      <c r="C507" s="13" t="s">
        <v>3</v>
      </c>
      <c r="D507" s="23">
        <f>SUM(J507:AE507)</f>
        <v>240</v>
      </c>
      <c r="E507" s="44">
        <f aca="true" t="shared" si="267" ref="E507:M507">SUM(E508:E509)</f>
        <v>6</v>
      </c>
      <c r="F507" s="36">
        <f t="shared" si="267"/>
        <v>0</v>
      </c>
      <c r="G507" s="36">
        <f t="shared" si="267"/>
        <v>1</v>
      </c>
      <c r="H507" s="36">
        <f t="shared" si="267"/>
        <v>0</v>
      </c>
      <c r="I507" s="36">
        <f t="shared" si="267"/>
        <v>0</v>
      </c>
      <c r="J507" s="36">
        <f t="shared" si="267"/>
        <v>7</v>
      </c>
      <c r="K507" s="36">
        <f t="shared" si="267"/>
        <v>0</v>
      </c>
      <c r="L507" s="36">
        <f t="shared" si="267"/>
        <v>0</v>
      </c>
      <c r="M507" s="36">
        <f t="shared" si="267"/>
        <v>1</v>
      </c>
      <c r="N507" s="21">
        <f aca="true" t="shared" si="268" ref="N507:AC507">SUM(N508:N509)</f>
        <v>2</v>
      </c>
      <c r="O507" s="36">
        <f>SUM(O508:O509)</f>
        <v>1</v>
      </c>
      <c r="P507" s="36">
        <f>SUM(P508:P509)</f>
        <v>1</v>
      </c>
      <c r="Q507" s="21">
        <f t="shared" si="268"/>
        <v>1</v>
      </c>
      <c r="R507" s="21">
        <f t="shared" si="268"/>
        <v>1</v>
      </c>
      <c r="S507" s="21">
        <f t="shared" si="268"/>
        <v>8</v>
      </c>
      <c r="T507" s="21">
        <f t="shared" si="268"/>
        <v>6</v>
      </c>
      <c r="U507" s="21">
        <f t="shared" si="268"/>
        <v>5</v>
      </c>
      <c r="V507" s="21">
        <f t="shared" si="268"/>
        <v>14</v>
      </c>
      <c r="W507" s="21">
        <f t="shared" si="268"/>
        <v>13</v>
      </c>
      <c r="X507" s="21">
        <f t="shared" si="268"/>
        <v>31</v>
      </c>
      <c r="Y507" s="21">
        <f t="shared" si="268"/>
        <v>37</v>
      </c>
      <c r="Z507" s="21">
        <f t="shared" si="268"/>
        <v>34</v>
      </c>
      <c r="AA507" s="21">
        <f t="shared" si="268"/>
        <v>45</v>
      </c>
      <c r="AB507" s="21">
        <f t="shared" si="268"/>
        <v>24</v>
      </c>
      <c r="AC507" s="21">
        <f t="shared" si="268"/>
        <v>7</v>
      </c>
      <c r="AD507" s="36">
        <f>SUM(AD508:AD509)</f>
        <v>2</v>
      </c>
      <c r="AE507" s="21" t="s">
        <v>237</v>
      </c>
    </row>
    <row r="508" spans="1:31" ht="28.5" customHeight="1">
      <c r="A508" s="14" t="s">
        <v>0</v>
      </c>
      <c r="B508" s="4"/>
      <c r="C508" s="13" t="s">
        <v>33</v>
      </c>
      <c r="D508" s="23">
        <f>SUM(J508:AE508)</f>
        <v>135</v>
      </c>
      <c r="E508" s="43">
        <v>2</v>
      </c>
      <c r="F508" s="21" t="s">
        <v>262</v>
      </c>
      <c r="G508" s="21">
        <v>1</v>
      </c>
      <c r="H508" s="21" t="s">
        <v>262</v>
      </c>
      <c r="I508" s="21" t="s">
        <v>262</v>
      </c>
      <c r="J508" s="21">
        <v>3</v>
      </c>
      <c r="K508" s="21" t="s">
        <v>262</v>
      </c>
      <c r="L508" s="21" t="s">
        <v>273</v>
      </c>
      <c r="M508" s="21">
        <v>1</v>
      </c>
      <c r="N508" s="21">
        <v>1</v>
      </c>
      <c r="O508" s="21" t="s">
        <v>273</v>
      </c>
      <c r="P508" s="21">
        <v>1</v>
      </c>
      <c r="Q508" s="21">
        <v>1</v>
      </c>
      <c r="R508" s="21">
        <v>1</v>
      </c>
      <c r="S508" s="21">
        <v>3</v>
      </c>
      <c r="T508" s="21">
        <v>4</v>
      </c>
      <c r="U508" s="21">
        <v>3</v>
      </c>
      <c r="V508" s="21">
        <v>6</v>
      </c>
      <c r="W508" s="21">
        <v>8</v>
      </c>
      <c r="X508" s="21">
        <v>23</v>
      </c>
      <c r="Y508" s="21">
        <v>23</v>
      </c>
      <c r="Z508" s="21">
        <v>17</v>
      </c>
      <c r="AA508" s="21">
        <v>27</v>
      </c>
      <c r="AB508" s="21">
        <v>9</v>
      </c>
      <c r="AC508" s="21">
        <v>3</v>
      </c>
      <c r="AD508" s="21">
        <v>1</v>
      </c>
      <c r="AE508" s="21" t="s">
        <v>237</v>
      </c>
    </row>
    <row r="509" spans="1:31" ht="28.5" customHeight="1">
      <c r="A509" s="14" t="s">
        <v>32</v>
      </c>
      <c r="B509" s="4"/>
      <c r="C509" s="13" t="s">
        <v>34</v>
      </c>
      <c r="D509" s="23">
        <f>SUM(J509:AE509)</f>
        <v>105</v>
      </c>
      <c r="E509" s="43">
        <v>4</v>
      </c>
      <c r="F509" s="21" t="s">
        <v>262</v>
      </c>
      <c r="G509" s="21" t="s">
        <v>262</v>
      </c>
      <c r="H509" s="21" t="s">
        <v>262</v>
      </c>
      <c r="I509" s="21" t="s">
        <v>262</v>
      </c>
      <c r="J509" s="21">
        <v>4</v>
      </c>
      <c r="K509" s="21" t="s">
        <v>262</v>
      </c>
      <c r="L509" s="21" t="s">
        <v>273</v>
      </c>
      <c r="M509" s="21" t="s">
        <v>262</v>
      </c>
      <c r="N509" s="21">
        <v>1</v>
      </c>
      <c r="O509" s="21">
        <v>1</v>
      </c>
      <c r="P509" s="21" t="s">
        <v>273</v>
      </c>
      <c r="Q509" s="21" t="s">
        <v>273</v>
      </c>
      <c r="R509" s="21" t="s">
        <v>262</v>
      </c>
      <c r="S509" s="21">
        <v>5</v>
      </c>
      <c r="T509" s="21">
        <v>2</v>
      </c>
      <c r="U509" s="21">
        <v>2</v>
      </c>
      <c r="V509" s="21">
        <v>8</v>
      </c>
      <c r="W509" s="21">
        <v>5</v>
      </c>
      <c r="X509" s="21">
        <v>8</v>
      </c>
      <c r="Y509" s="21">
        <v>14</v>
      </c>
      <c r="Z509" s="21">
        <v>17</v>
      </c>
      <c r="AA509" s="21">
        <v>18</v>
      </c>
      <c r="AB509" s="21">
        <v>15</v>
      </c>
      <c r="AC509" s="21">
        <v>4</v>
      </c>
      <c r="AD509" s="21">
        <v>1</v>
      </c>
      <c r="AE509" s="21" t="s">
        <v>237</v>
      </c>
    </row>
    <row r="510" spans="1:31" ht="15" customHeight="1">
      <c r="A510" s="14"/>
      <c r="B510" s="4"/>
      <c r="C510" s="13"/>
      <c r="D510" s="23"/>
      <c r="E510" s="43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</row>
    <row r="511" spans="1:31" ht="28.5" customHeight="1">
      <c r="A511" s="14" t="s">
        <v>231</v>
      </c>
      <c r="B511" s="4" t="s">
        <v>384</v>
      </c>
      <c r="C511" s="13" t="s">
        <v>3</v>
      </c>
      <c r="D511" s="23">
        <f>SUM(J511:AE511)</f>
        <v>62</v>
      </c>
      <c r="E511" s="44">
        <f aca="true" t="shared" si="269" ref="E511:M511">SUM(E512:E513)</f>
        <v>0</v>
      </c>
      <c r="F511" s="36">
        <f t="shared" si="269"/>
        <v>0</v>
      </c>
      <c r="G511" s="36">
        <f t="shared" si="269"/>
        <v>0</v>
      </c>
      <c r="H511" s="36">
        <f t="shared" si="269"/>
        <v>2</v>
      </c>
      <c r="I511" s="36">
        <f t="shared" si="269"/>
        <v>0</v>
      </c>
      <c r="J511" s="36">
        <f t="shared" si="269"/>
        <v>2</v>
      </c>
      <c r="K511" s="36">
        <f t="shared" si="269"/>
        <v>0</v>
      </c>
      <c r="L511" s="36">
        <f t="shared" si="269"/>
        <v>0</v>
      </c>
      <c r="M511" s="36">
        <f t="shared" si="269"/>
        <v>0</v>
      </c>
      <c r="N511" s="21" t="s">
        <v>262</v>
      </c>
      <c r="O511" s="36">
        <f>SUM(O512:O513)</f>
        <v>2</v>
      </c>
      <c r="P511" s="36">
        <f>SUM(P512:P513)</f>
        <v>1</v>
      </c>
      <c r="Q511" s="21">
        <f aca="true" t="shared" si="270" ref="Q511:AC511">SUM(Q512:Q513)</f>
        <v>3</v>
      </c>
      <c r="R511" s="21">
        <f t="shared" si="270"/>
        <v>2</v>
      </c>
      <c r="S511" s="21">
        <f t="shared" si="270"/>
        <v>1</v>
      </c>
      <c r="T511" s="21">
        <f t="shared" si="270"/>
        <v>6</v>
      </c>
      <c r="U511" s="21">
        <f t="shared" si="270"/>
        <v>8</v>
      </c>
      <c r="V511" s="21">
        <f t="shared" si="270"/>
        <v>5</v>
      </c>
      <c r="W511" s="21">
        <f t="shared" si="270"/>
        <v>9</v>
      </c>
      <c r="X511" s="21">
        <f t="shared" si="270"/>
        <v>6</v>
      </c>
      <c r="Y511" s="21">
        <f t="shared" si="270"/>
        <v>6</v>
      </c>
      <c r="Z511" s="21">
        <f t="shared" si="270"/>
        <v>6</v>
      </c>
      <c r="AA511" s="21">
        <f t="shared" si="270"/>
        <v>3</v>
      </c>
      <c r="AB511" s="21">
        <f t="shared" si="270"/>
        <v>1</v>
      </c>
      <c r="AC511" s="21">
        <f t="shared" si="270"/>
        <v>1</v>
      </c>
      <c r="AD511" s="36">
        <f>SUM(AD512:AD513)</f>
        <v>0</v>
      </c>
      <c r="AE511" s="21" t="s">
        <v>237</v>
      </c>
    </row>
    <row r="512" spans="1:31" ht="28.5" customHeight="1">
      <c r="A512" s="14" t="s">
        <v>32</v>
      </c>
      <c r="B512" s="4" t="s">
        <v>385</v>
      </c>
      <c r="C512" s="13" t="s">
        <v>33</v>
      </c>
      <c r="D512" s="23">
        <f>SUM(J512:AE512)</f>
        <v>45</v>
      </c>
      <c r="E512" s="43" t="s">
        <v>273</v>
      </c>
      <c r="F512" s="21" t="s">
        <v>262</v>
      </c>
      <c r="G512" s="21" t="s">
        <v>262</v>
      </c>
      <c r="H512" s="21">
        <v>1</v>
      </c>
      <c r="I512" s="21" t="s">
        <v>273</v>
      </c>
      <c r="J512" s="21">
        <v>1</v>
      </c>
      <c r="K512" s="21" t="s">
        <v>273</v>
      </c>
      <c r="L512" s="21" t="s">
        <v>262</v>
      </c>
      <c r="M512" s="21" t="s">
        <v>262</v>
      </c>
      <c r="N512" s="21" t="s">
        <v>272</v>
      </c>
      <c r="O512" s="21">
        <v>2</v>
      </c>
      <c r="P512" s="21">
        <v>1</v>
      </c>
      <c r="Q512" s="21">
        <v>3</v>
      </c>
      <c r="R512" s="21">
        <v>2</v>
      </c>
      <c r="S512" s="21">
        <v>1</v>
      </c>
      <c r="T512" s="21">
        <v>6</v>
      </c>
      <c r="U512" s="21">
        <v>5</v>
      </c>
      <c r="V512" s="21">
        <v>4</v>
      </c>
      <c r="W512" s="21">
        <v>7</v>
      </c>
      <c r="X512" s="21">
        <v>1</v>
      </c>
      <c r="Y512" s="21">
        <v>3</v>
      </c>
      <c r="Z512" s="21">
        <v>5</v>
      </c>
      <c r="AA512" s="21">
        <v>3</v>
      </c>
      <c r="AB512" s="21">
        <v>1</v>
      </c>
      <c r="AC512" s="21" t="s">
        <v>262</v>
      </c>
      <c r="AD512" s="21" t="s">
        <v>237</v>
      </c>
      <c r="AE512" s="21" t="s">
        <v>237</v>
      </c>
    </row>
    <row r="513" spans="1:31" ht="28.5" customHeight="1">
      <c r="A513" s="14" t="s">
        <v>32</v>
      </c>
      <c r="B513" s="4" t="s">
        <v>32</v>
      </c>
      <c r="C513" s="13" t="s">
        <v>34</v>
      </c>
      <c r="D513" s="23">
        <f>SUM(J513:AE513)</f>
        <v>17</v>
      </c>
      <c r="E513" s="43" t="s">
        <v>262</v>
      </c>
      <c r="F513" s="21" t="s">
        <v>262</v>
      </c>
      <c r="G513" s="21" t="s">
        <v>273</v>
      </c>
      <c r="H513" s="21">
        <v>1</v>
      </c>
      <c r="I513" s="21" t="s">
        <v>262</v>
      </c>
      <c r="J513" s="21">
        <v>1</v>
      </c>
      <c r="K513" s="21" t="s">
        <v>262</v>
      </c>
      <c r="L513" s="21" t="s">
        <v>262</v>
      </c>
      <c r="M513" s="21" t="s">
        <v>262</v>
      </c>
      <c r="N513" s="21" t="s">
        <v>273</v>
      </c>
      <c r="O513" s="21" t="s">
        <v>273</v>
      </c>
      <c r="P513" s="21" t="s">
        <v>273</v>
      </c>
      <c r="Q513" s="21" t="s">
        <v>273</v>
      </c>
      <c r="R513" s="21" t="s">
        <v>273</v>
      </c>
      <c r="S513" s="21" t="s">
        <v>273</v>
      </c>
      <c r="T513" s="21" t="s">
        <v>273</v>
      </c>
      <c r="U513" s="21">
        <v>3</v>
      </c>
      <c r="V513" s="21">
        <v>1</v>
      </c>
      <c r="W513" s="21">
        <v>2</v>
      </c>
      <c r="X513" s="21">
        <v>5</v>
      </c>
      <c r="Y513" s="21">
        <v>3</v>
      </c>
      <c r="Z513" s="21">
        <v>1</v>
      </c>
      <c r="AA513" s="21" t="s">
        <v>273</v>
      </c>
      <c r="AB513" s="21" t="s">
        <v>262</v>
      </c>
      <c r="AC513" s="21">
        <v>1</v>
      </c>
      <c r="AD513" s="21" t="s">
        <v>237</v>
      </c>
      <c r="AE513" s="21" t="s">
        <v>237</v>
      </c>
    </row>
    <row r="514" spans="1:31" ht="15" customHeight="1">
      <c r="A514" s="14"/>
      <c r="B514" s="4"/>
      <c r="C514" s="13"/>
      <c r="D514" s="23"/>
      <c r="E514" s="43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</row>
    <row r="515" spans="1:31" ht="28.5" customHeight="1">
      <c r="A515" s="14" t="s">
        <v>232</v>
      </c>
      <c r="B515" s="4" t="s">
        <v>381</v>
      </c>
      <c r="C515" s="13" t="s">
        <v>3</v>
      </c>
      <c r="D515" s="23">
        <f>SUM(J515:AE515)</f>
        <v>34</v>
      </c>
      <c r="E515" s="44">
        <f aca="true" t="shared" si="271" ref="E515:M515">SUM(E516:E517)</f>
        <v>0</v>
      </c>
      <c r="F515" s="36">
        <f t="shared" si="271"/>
        <v>0</v>
      </c>
      <c r="G515" s="36">
        <f t="shared" si="271"/>
        <v>0</v>
      </c>
      <c r="H515" s="36">
        <f t="shared" si="271"/>
        <v>0</v>
      </c>
      <c r="I515" s="36">
        <f t="shared" si="271"/>
        <v>0</v>
      </c>
      <c r="J515" s="36">
        <f t="shared" si="271"/>
        <v>0</v>
      </c>
      <c r="K515" s="36">
        <f t="shared" si="271"/>
        <v>0</v>
      </c>
      <c r="L515" s="36">
        <f t="shared" si="271"/>
        <v>0</v>
      </c>
      <c r="M515" s="36">
        <f t="shared" si="271"/>
        <v>2</v>
      </c>
      <c r="N515" s="21">
        <f aca="true" t="shared" si="272" ref="N515:Y515">SUM(N516:N517)</f>
        <v>4</v>
      </c>
      <c r="O515" s="36">
        <f>SUM(O516:O517)</f>
        <v>2</v>
      </c>
      <c r="P515" s="36">
        <f>SUM(P516:P517)</f>
        <v>6</v>
      </c>
      <c r="Q515" s="21">
        <f t="shared" si="272"/>
        <v>6</v>
      </c>
      <c r="R515" s="21">
        <f t="shared" si="272"/>
        <v>3</v>
      </c>
      <c r="S515" s="21" t="s">
        <v>273</v>
      </c>
      <c r="T515" s="21">
        <f t="shared" si="272"/>
        <v>1</v>
      </c>
      <c r="U515" s="21">
        <f t="shared" si="272"/>
        <v>5</v>
      </c>
      <c r="V515" s="21">
        <f t="shared" si="272"/>
        <v>1</v>
      </c>
      <c r="W515" s="21">
        <f t="shared" si="272"/>
        <v>3</v>
      </c>
      <c r="X515" s="21" t="s">
        <v>273</v>
      </c>
      <c r="Y515" s="21">
        <f t="shared" si="272"/>
        <v>1</v>
      </c>
      <c r="Z515" s="21" t="s">
        <v>273</v>
      </c>
      <c r="AA515" s="21" t="s">
        <v>273</v>
      </c>
      <c r="AB515" s="21" t="s">
        <v>273</v>
      </c>
      <c r="AC515" s="21" t="s">
        <v>273</v>
      </c>
      <c r="AD515" s="36">
        <f>SUM(AD516:AD517)</f>
        <v>0</v>
      </c>
      <c r="AE515" s="21" t="s">
        <v>237</v>
      </c>
    </row>
    <row r="516" spans="1:31" ht="28.5" customHeight="1">
      <c r="A516" s="14" t="s">
        <v>32</v>
      </c>
      <c r="B516" s="4" t="s">
        <v>382</v>
      </c>
      <c r="C516" s="13" t="s">
        <v>33</v>
      </c>
      <c r="D516" s="23">
        <f>SUM(J516:AE516)</f>
        <v>22</v>
      </c>
      <c r="E516" s="43" t="s">
        <v>237</v>
      </c>
      <c r="F516" s="21" t="s">
        <v>237</v>
      </c>
      <c r="G516" s="21" t="s">
        <v>237</v>
      </c>
      <c r="H516" s="21" t="s">
        <v>237</v>
      </c>
      <c r="I516" s="21" t="s">
        <v>237</v>
      </c>
      <c r="J516" s="21" t="s">
        <v>237</v>
      </c>
      <c r="K516" s="21" t="s">
        <v>237</v>
      </c>
      <c r="L516" s="21" t="s">
        <v>262</v>
      </c>
      <c r="M516" s="21">
        <v>1</v>
      </c>
      <c r="N516" s="21">
        <v>3</v>
      </c>
      <c r="O516" s="21" t="s">
        <v>272</v>
      </c>
      <c r="P516" s="21">
        <v>3</v>
      </c>
      <c r="Q516" s="21">
        <v>3</v>
      </c>
      <c r="R516" s="21">
        <v>3</v>
      </c>
      <c r="S516" s="21" t="s">
        <v>262</v>
      </c>
      <c r="T516" s="21">
        <v>1</v>
      </c>
      <c r="U516" s="21">
        <v>4</v>
      </c>
      <c r="V516" s="21">
        <v>1</v>
      </c>
      <c r="W516" s="21">
        <v>2</v>
      </c>
      <c r="X516" s="21" t="s">
        <v>273</v>
      </c>
      <c r="Y516" s="21">
        <v>1</v>
      </c>
      <c r="Z516" s="21" t="s">
        <v>262</v>
      </c>
      <c r="AA516" s="21" t="s">
        <v>237</v>
      </c>
      <c r="AB516" s="21" t="s">
        <v>237</v>
      </c>
      <c r="AC516" s="21" t="s">
        <v>237</v>
      </c>
      <c r="AD516" s="21" t="s">
        <v>237</v>
      </c>
      <c r="AE516" s="21" t="s">
        <v>237</v>
      </c>
    </row>
    <row r="517" spans="1:31" ht="28.5" customHeight="1">
      <c r="A517" s="14" t="s">
        <v>32</v>
      </c>
      <c r="B517" s="4" t="s">
        <v>383</v>
      </c>
      <c r="C517" s="13" t="s">
        <v>34</v>
      </c>
      <c r="D517" s="23">
        <f>SUM(J517:AE517)</f>
        <v>12</v>
      </c>
      <c r="E517" s="43" t="s">
        <v>237</v>
      </c>
      <c r="F517" s="21" t="s">
        <v>237</v>
      </c>
      <c r="G517" s="21" t="s">
        <v>237</v>
      </c>
      <c r="H517" s="21" t="s">
        <v>237</v>
      </c>
      <c r="I517" s="21" t="s">
        <v>237</v>
      </c>
      <c r="J517" s="21" t="s">
        <v>237</v>
      </c>
      <c r="K517" s="21" t="s">
        <v>237</v>
      </c>
      <c r="L517" s="21" t="s">
        <v>237</v>
      </c>
      <c r="M517" s="21">
        <v>1</v>
      </c>
      <c r="N517" s="21">
        <v>1</v>
      </c>
      <c r="O517" s="21">
        <v>2</v>
      </c>
      <c r="P517" s="21">
        <v>3</v>
      </c>
      <c r="Q517" s="21">
        <v>3</v>
      </c>
      <c r="R517" s="21" t="s">
        <v>273</v>
      </c>
      <c r="S517" s="21" t="s">
        <v>262</v>
      </c>
      <c r="T517" s="21" t="s">
        <v>273</v>
      </c>
      <c r="U517" s="21">
        <v>1</v>
      </c>
      <c r="V517" s="21" t="s">
        <v>273</v>
      </c>
      <c r="W517" s="21">
        <v>1</v>
      </c>
      <c r="X517" s="21" t="s">
        <v>262</v>
      </c>
      <c r="Y517" s="21" t="s">
        <v>262</v>
      </c>
      <c r="Z517" s="21" t="s">
        <v>273</v>
      </c>
      <c r="AA517" s="21" t="s">
        <v>273</v>
      </c>
      <c r="AB517" s="21" t="s">
        <v>237</v>
      </c>
      <c r="AC517" s="21" t="s">
        <v>237</v>
      </c>
      <c r="AD517" s="21" t="s">
        <v>237</v>
      </c>
      <c r="AE517" s="21" t="s">
        <v>237</v>
      </c>
    </row>
    <row r="518" spans="1:31" ht="15" customHeight="1">
      <c r="A518" s="14"/>
      <c r="B518" s="4"/>
      <c r="C518" s="13"/>
      <c r="D518" s="23"/>
      <c r="E518" s="43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</row>
    <row r="519" spans="1:31" ht="28.5" customHeight="1">
      <c r="A519" s="14" t="s">
        <v>233</v>
      </c>
      <c r="B519" s="4" t="s">
        <v>379</v>
      </c>
      <c r="C519" s="13" t="s">
        <v>3</v>
      </c>
      <c r="D519" s="23">
        <f>SUM(J519:AE519)</f>
        <v>190</v>
      </c>
      <c r="E519" s="44">
        <f aca="true" t="shared" si="273" ref="E519:M519">SUM(E520:E521)</f>
        <v>1</v>
      </c>
      <c r="F519" s="36">
        <f t="shared" si="273"/>
        <v>0</v>
      </c>
      <c r="G519" s="36">
        <f t="shared" si="273"/>
        <v>0</v>
      </c>
      <c r="H519" s="36">
        <f t="shared" si="273"/>
        <v>0</v>
      </c>
      <c r="I519" s="36">
        <f t="shared" si="273"/>
        <v>0</v>
      </c>
      <c r="J519" s="36">
        <f t="shared" si="273"/>
        <v>1</v>
      </c>
      <c r="K519" s="36">
        <f t="shared" si="273"/>
        <v>0</v>
      </c>
      <c r="L519" s="36">
        <f t="shared" si="273"/>
        <v>0</v>
      </c>
      <c r="M519" s="36">
        <f t="shared" si="273"/>
        <v>3</v>
      </c>
      <c r="N519" s="21">
        <f aca="true" t="shared" si="274" ref="N519:AC519">SUM(N520:N521)</f>
        <v>3</v>
      </c>
      <c r="O519" s="36">
        <f>SUM(O520:O521)</f>
        <v>4</v>
      </c>
      <c r="P519" s="36">
        <f>SUM(P520:P521)</f>
        <v>1</v>
      </c>
      <c r="Q519" s="21">
        <f t="shared" si="274"/>
        <v>4</v>
      </c>
      <c r="R519" s="21">
        <f t="shared" si="274"/>
        <v>5</v>
      </c>
      <c r="S519" s="21">
        <f t="shared" si="274"/>
        <v>5</v>
      </c>
      <c r="T519" s="21">
        <f t="shared" si="274"/>
        <v>13</v>
      </c>
      <c r="U519" s="21">
        <f t="shared" si="274"/>
        <v>17</v>
      </c>
      <c r="V519" s="21">
        <f t="shared" si="274"/>
        <v>9</v>
      </c>
      <c r="W519" s="21">
        <f t="shared" si="274"/>
        <v>17</v>
      </c>
      <c r="X519" s="21">
        <f t="shared" si="274"/>
        <v>18</v>
      </c>
      <c r="Y519" s="21">
        <f t="shared" si="274"/>
        <v>19</v>
      </c>
      <c r="Z519" s="21">
        <f t="shared" si="274"/>
        <v>21</v>
      </c>
      <c r="AA519" s="21">
        <f t="shared" si="274"/>
        <v>35</v>
      </c>
      <c r="AB519" s="21">
        <f t="shared" si="274"/>
        <v>12</v>
      </c>
      <c r="AC519" s="21">
        <f t="shared" si="274"/>
        <v>2</v>
      </c>
      <c r="AD519" s="36">
        <f>SUM(AD520:AD521)</f>
        <v>1</v>
      </c>
      <c r="AE519" s="21" t="s">
        <v>237</v>
      </c>
    </row>
    <row r="520" spans="1:31" ht="28.5" customHeight="1">
      <c r="A520" s="14" t="s">
        <v>32</v>
      </c>
      <c r="B520" s="4" t="s">
        <v>380</v>
      </c>
      <c r="C520" s="13" t="s">
        <v>33</v>
      </c>
      <c r="D520" s="23">
        <f>SUM(J520:AE520)</f>
        <v>139</v>
      </c>
      <c r="E520" s="43" t="s">
        <v>273</v>
      </c>
      <c r="F520" s="21" t="s">
        <v>262</v>
      </c>
      <c r="G520" s="21" t="s">
        <v>262</v>
      </c>
      <c r="H520" s="21" t="s">
        <v>273</v>
      </c>
      <c r="I520" s="21" t="s">
        <v>262</v>
      </c>
      <c r="J520" s="21" t="s">
        <v>273</v>
      </c>
      <c r="K520" s="21" t="s">
        <v>262</v>
      </c>
      <c r="L520" s="21" t="s">
        <v>262</v>
      </c>
      <c r="M520" s="21">
        <v>3</v>
      </c>
      <c r="N520" s="21">
        <v>3</v>
      </c>
      <c r="O520" s="21">
        <v>2</v>
      </c>
      <c r="P520" s="21">
        <v>1</v>
      </c>
      <c r="Q520" s="21">
        <v>2</v>
      </c>
      <c r="R520" s="21">
        <v>5</v>
      </c>
      <c r="S520" s="21">
        <v>5</v>
      </c>
      <c r="T520" s="21">
        <v>13</v>
      </c>
      <c r="U520" s="21">
        <v>14</v>
      </c>
      <c r="V520" s="21">
        <v>8</v>
      </c>
      <c r="W520" s="21">
        <v>13</v>
      </c>
      <c r="X520" s="21">
        <v>16</v>
      </c>
      <c r="Y520" s="21">
        <v>15</v>
      </c>
      <c r="Z520" s="21">
        <v>12</v>
      </c>
      <c r="AA520" s="21">
        <v>22</v>
      </c>
      <c r="AB520" s="21">
        <v>4</v>
      </c>
      <c r="AC520" s="21" t="s">
        <v>273</v>
      </c>
      <c r="AD520" s="21">
        <v>1</v>
      </c>
      <c r="AE520" s="21" t="s">
        <v>237</v>
      </c>
    </row>
    <row r="521" spans="1:31" ht="28.5" customHeight="1">
      <c r="A521" s="14" t="s">
        <v>32</v>
      </c>
      <c r="B521" s="4"/>
      <c r="C521" s="13" t="s">
        <v>34</v>
      </c>
      <c r="D521" s="23">
        <f>SUM(J521:AE521)</f>
        <v>51</v>
      </c>
      <c r="E521" s="43">
        <v>1</v>
      </c>
      <c r="F521" s="21" t="s">
        <v>237</v>
      </c>
      <c r="G521" s="21" t="s">
        <v>237</v>
      </c>
      <c r="H521" s="21" t="s">
        <v>237</v>
      </c>
      <c r="I521" s="21" t="s">
        <v>237</v>
      </c>
      <c r="J521" s="21">
        <v>1</v>
      </c>
      <c r="K521" s="21" t="s">
        <v>237</v>
      </c>
      <c r="L521" s="21" t="s">
        <v>237</v>
      </c>
      <c r="M521" s="21" t="s">
        <v>237</v>
      </c>
      <c r="N521" s="21" t="s">
        <v>237</v>
      </c>
      <c r="O521" s="21">
        <v>2</v>
      </c>
      <c r="P521" s="21" t="s">
        <v>273</v>
      </c>
      <c r="Q521" s="21">
        <v>2</v>
      </c>
      <c r="R521" s="21" t="s">
        <v>262</v>
      </c>
      <c r="S521" s="21" t="s">
        <v>262</v>
      </c>
      <c r="T521" s="21" t="s">
        <v>262</v>
      </c>
      <c r="U521" s="21">
        <v>3</v>
      </c>
      <c r="V521" s="21">
        <v>1</v>
      </c>
      <c r="W521" s="21">
        <v>4</v>
      </c>
      <c r="X521" s="21">
        <v>2</v>
      </c>
      <c r="Y521" s="21">
        <v>4</v>
      </c>
      <c r="Z521" s="21">
        <v>9</v>
      </c>
      <c r="AA521" s="21">
        <v>13</v>
      </c>
      <c r="AB521" s="21">
        <v>8</v>
      </c>
      <c r="AC521" s="21">
        <v>2</v>
      </c>
      <c r="AD521" s="21" t="s">
        <v>273</v>
      </c>
      <c r="AE521" s="21" t="s">
        <v>237</v>
      </c>
    </row>
    <row r="522" spans="1:31" ht="15" customHeight="1">
      <c r="A522" s="14"/>
      <c r="B522" s="4"/>
      <c r="C522" s="13"/>
      <c r="D522" s="23"/>
      <c r="E522" s="43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</row>
    <row r="523" spans="1:31" ht="28.5" customHeight="1">
      <c r="A523" s="14" t="s">
        <v>234</v>
      </c>
      <c r="B523" s="4" t="s">
        <v>247</v>
      </c>
      <c r="C523" s="13" t="s">
        <v>3</v>
      </c>
      <c r="D523" s="23">
        <f>SUM(J523:AE523)</f>
        <v>1160</v>
      </c>
      <c r="E523" s="44">
        <f aca="true" t="shared" si="275" ref="E523:M523">SUM(E524:E525)</f>
        <v>0</v>
      </c>
      <c r="F523" s="36">
        <f t="shared" si="275"/>
        <v>0</v>
      </c>
      <c r="G523" s="36">
        <f t="shared" si="275"/>
        <v>0</v>
      </c>
      <c r="H523" s="36">
        <f t="shared" si="275"/>
        <v>0</v>
      </c>
      <c r="I523" s="36">
        <f t="shared" si="275"/>
        <v>0</v>
      </c>
      <c r="J523" s="36">
        <f t="shared" si="275"/>
        <v>0</v>
      </c>
      <c r="K523" s="36">
        <f t="shared" si="275"/>
        <v>0</v>
      </c>
      <c r="L523" s="36">
        <f t="shared" si="275"/>
        <v>2</v>
      </c>
      <c r="M523" s="36">
        <f t="shared" si="275"/>
        <v>28</v>
      </c>
      <c r="N523" s="21">
        <f aca="true" t="shared" si="276" ref="N523:AC523">SUM(N524:N525)</f>
        <v>59</v>
      </c>
      <c r="O523" s="36">
        <f>SUM(O524:O525)</f>
        <v>75</v>
      </c>
      <c r="P523" s="36">
        <f>SUM(P524:P525)</f>
        <v>74</v>
      </c>
      <c r="Q523" s="21">
        <f t="shared" si="276"/>
        <v>62</v>
      </c>
      <c r="R523" s="21">
        <f t="shared" si="276"/>
        <v>79</v>
      </c>
      <c r="S523" s="21">
        <f t="shared" si="276"/>
        <v>82</v>
      </c>
      <c r="T523" s="21">
        <f t="shared" si="276"/>
        <v>188</v>
      </c>
      <c r="U523" s="21">
        <f t="shared" si="276"/>
        <v>142</v>
      </c>
      <c r="V523" s="21">
        <f t="shared" si="276"/>
        <v>124</v>
      </c>
      <c r="W523" s="21">
        <f t="shared" si="276"/>
        <v>77</v>
      </c>
      <c r="X523" s="21">
        <f t="shared" si="276"/>
        <v>51</v>
      </c>
      <c r="Y523" s="21">
        <f t="shared" si="276"/>
        <v>50</v>
      </c>
      <c r="Z523" s="21">
        <f t="shared" si="276"/>
        <v>37</v>
      </c>
      <c r="AA523" s="21">
        <f t="shared" si="276"/>
        <v>21</v>
      </c>
      <c r="AB523" s="21">
        <f t="shared" si="276"/>
        <v>8</v>
      </c>
      <c r="AC523" s="21">
        <f t="shared" si="276"/>
        <v>1</v>
      </c>
      <c r="AD523" s="36">
        <f>SUM(AD524:AD525)</f>
        <v>0</v>
      </c>
      <c r="AE523" s="21" t="s">
        <v>237</v>
      </c>
    </row>
    <row r="524" spans="1:31" ht="28.5" customHeight="1">
      <c r="A524" s="14" t="s">
        <v>32</v>
      </c>
      <c r="B524" s="4" t="s">
        <v>32</v>
      </c>
      <c r="C524" s="13" t="s">
        <v>33</v>
      </c>
      <c r="D524" s="23">
        <f>SUM(J524:AE524)</f>
        <v>855</v>
      </c>
      <c r="E524" s="43" t="s">
        <v>237</v>
      </c>
      <c r="F524" s="21" t="s">
        <v>237</v>
      </c>
      <c r="G524" s="21" t="s">
        <v>237</v>
      </c>
      <c r="H524" s="21" t="s">
        <v>237</v>
      </c>
      <c r="I524" s="21" t="s">
        <v>237</v>
      </c>
      <c r="J524" s="21" t="s">
        <v>237</v>
      </c>
      <c r="K524" s="21" t="s">
        <v>237</v>
      </c>
      <c r="L524" s="21">
        <v>1</v>
      </c>
      <c r="M524" s="21">
        <v>23</v>
      </c>
      <c r="N524" s="21">
        <v>42</v>
      </c>
      <c r="O524" s="21">
        <v>48</v>
      </c>
      <c r="P524" s="21">
        <v>52</v>
      </c>
      <c r="Q524" s="21">
        <v>45</v>
      </c>
      <c r="R524" s="21">
        <v>63</v>
      </c>
      <c r="S524" s="21">
        <v>65</v>
      </c>
      <c r="T524" s="21">
        <v>149</v>
      </c>
      <c r="U524" s="21">
        <v>120</v>
      </c>
      <c r="V524" s="21">
        <v>98</v>
      </c>
      <c r="W524" s="21">
        <v>54</v>
      </c>
      <c r="X524" s="21">
        <v>37</v>
      </c>
      <c r="Y524" s="21">
        <v>25</v>
      </c>
      <c r="Z524" s="21">
        <v>20</v>
      </c>
      <c r="AA524" s="21">
        <v>10</v>
      </c>
      <c r="AB524" s="21">
        <v>3</v>
      </c>
      <c r="AC524" s="21" t="s">
        <v>262</v>
      </c>
      <c r="AD524" s="21" t="s">
        <v>262</v>
      </c>
      <c r="AE524" s="21" t="s">
        <v>273</v>
      </c>
    </row>
    <row r="525" spans="1:31" ht="28.5" customHeight="1">
      <c r="A525" s="14" t="s">
        <v>32</v>
      </c>
      <c r="B525" s="4"/>
      <c r="C525" s="13" t="s">
        <v>34</v>
      </c>
      <c r="D525" s="23">
        <f>SUM(J525:AE525)</f>
        <v>305</v>
      </c>
      <c r="E525" s="43" t="s">
        <v>237</v>
      </c>
      <c r="F525" s="21" t="s">
        <v>237</v>
      </c>
      <c r="G525" s="21" t="s">
        <v>237</v>
      </c>
      <c r="H525" s="21" t="s">
        <v>237</v>
      </c>
      <c r="I525" s="21" t="s">
        <v>237</v>
      </c>
      <c r="J525" s="21" t="s">
        <v>237</v>
      </c>
      <c r="K525" s="21" t="s">
        <v>237</v>
      </c>
      <c r="L525" s="21">
        <v>1</v>
      </c>
      <c r="M525" s="21">
        <v>5</v>
      </c>
      <c r="N525" s="21">
        <v>17</v>
      </c>
      <c r="O525" s="21">
        <v>27</v>
      </c>
      <c r="P525" s="21">
        <v>22</v>
      </c>
      <c r="Q525" s="21">
        <v>17</v>
      </c>
      <c r="R525" s="21">
        <v>16</v>
      </c>
      <c r="S525" s="21">
        <v>17</v>
      </c>
      <c r="T525" s="21">
        <v>39</v>
      </c>
      <c r="U525" s="21">
        <v>22</v>
      </c>
      <c r="V525" s="21">
        <v>26</v>
      </c>
      <c r="W525" s="21">
        <v>23</v>
      </c>
      <c r="X525" s="21">
        <v>14</v>
      </c>
      <c r="Y525" s="21">
        <v>25</v>
      </c>
      <c r="Z525" s="21">
        <v>17</v>
      </c>
      <c r="AA525" s="21">
        <v>11</v>
      </c>
      <c r="AB525" s="21">
        <v>5</v>
      </c>
      <c r="AC525" s="21">
        <v>1</v>
      </c>
      <c r="AD525" s="21" t="s">
        <v>262</v>
      </c>
      <c r="AE525" s="21" t="s">
        <v>237</v>
      </c>
    </row>
    <row r="526" spans="1:31" ht="15" customHeight="1">
      <c r="A526" s="14"/>
      <c r="B526" s="4"/>
      <c r="C526" s="13"/>
      <c r="D526" s="23"/>
      <c r="E526" s="43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</row>
    <row r="527" spans="1:31" ht="28.5" customHeight="1">
      <c r="A527" s="14" t="s">
        <v>235</v>
      </c>
      <c r="B527" s="4" t="s">
        <v>248</v>
      </c>
      <c r="C527" s="13" t="s">
        <v>3</v>
      </c>
      <c r="D527" s="23">
        <f>SUM(J527:AE527)</f>
        <v>16</v>
      </c>
      <c r="E527" s="44">
        <f aca="true" t="shared" si="277" ref="E527:M527">SUM(E528:E529)</f>
        <v>2</v>
      </c>
      <c r="F527" s="36">
        <f t="shared" si="277"/>
        <v>1</v>
      </c>
      <c r="G527" s="36">
        <f t="shared" si="277"/>
        <v>0</v>
      </c>
      <c r="H527" s="36">
        <f t="shared" si="277"/>
        <v>0</v>
      </c>
      <c r="I527" s="36">
        <f t="shared" si="277"/>
        <v>0</v>
      </c>
      <c r="J527" s="36">
        <f t="shared" si="277"/>
        <v>3</v>
      </c>
      <c r="K527" s="36">
        <f t="shared" si="277"/>
        <v>0</v>
      </c>
      <c r="L527" s="36">
        <f t="shared" si="277"/>
        <v>1</v>
      </c>
      <c r="M527" s="36">
        <f t="shared" si="277"/>
        <v>1</v>
      </c>
      <c r="N527" s="21">
        <f>SUM(N528:N529)</f>
        <v>1</v>
      </c>
      <c r="O527" s="36">
        <f>SUM(O528:O529)</f>
        <v>2</v>
      </c>
      <c r="P527" s="36">
        <f>SUM(P528:P529)</f>
        <v>1</v>
      </c>
      <c r="Q527" s="21" t="s">
        <v>273</v>
      </c>
      <c r="R527" s="21" t="s">
        <v>273</v>
      </c>
      <c r="S527" s="21">
        <f>SUM(S528:S529)</f>
        <v>3</v>
      </c>
      <c r="T527" s="21">
        <f>SUM(T528:T529)</f>
        <v>2</v>
      </c>
      <c r="U527" s="21" t="s">
        <v>273</v>
      </c>
      <c r="V527" s="21">
        <f>SUM(V528:V529)</f>
        <v>2</v>
      </c>
      <c r="W527" s="21" t="s">
        <v>273</v>
      </c>
      <c r="X527" s="21" t="s">
        <v>273</v>
      </c>
      <c r="Y527" s="21" t="s">
        <v>273</v>
      </c>
      <c r="Z527" s="21" t="s">
        <v>273</v>
      </c>
      <c r="AA527" s="21" t="s">
        <v>273</v>
      </c>
      <c r="AB527" s="21" t="s">
        <v>273</v>
      </c>
      <c r="AC527" s="21" t="s">
        <v>273</v>
      </c>
      <c r="AD527" s="36">
        <f>SUM(AD528:AD529)</f>
        <v>0</v>
      </c>
      <c r="AE527" s="21" t="s">
        <v>237</v>
      </c>
    </row>
    <row r="528" spans="1:31" ht="28.5" customHeight="1">
      <c r="A528" s="14" t="s">
        <v>32</v>
      </c>
      <c r="B528" s="4"/>
      <c r="C528" s="13" t="s">
        <v>33</v>
      </c>
      <c r="D528" s="23">
        <f>SUM(J528:AE528)</f>
        <v>12</v>
      </c>
      <c r="E528" s="43">
        <v>2</v>
      </c>
      <c r="F528" s="21" t="s">
        <v>237</v>
      </c>
      <c r="G528" s="21" t="s">
        <v>262</v>
      </c>
      <c r="H528" s="21" t="s">
        <v>237</v>
      </c>
      <c r="I528" s="21" t="s">
        <v>262</v>
      </c>
      <c r="J528" s="21">
        <v>2</v>
      </c>
      <c r="K528" s="21" t="s">
        <v>237</v>
      </c>
      <c r="L528" s="21" t="s">
        <v>237</v>
      </c>
      <c r="M528" s="21" t="s">
        <v>273</v>
      </c>
      <c r="N528" s="21">
        <v>1</v>
      </c>
      <c r="O528" s="21">
        <v>1</v>
      </c>
      <c r="P528" s="21">
        <v>1</v>
      </c>
      <c r="Q528" s="21" t="s">
        <v>273</v>
      </c>
      <c r="R528" s="21" t="s">
        <v>262</v>
      </c>
      <c r="S528" s="21">
        <v>3</v>
      </c>
      <c r="T528" s="21">
        <v>2</v>
      </c>
      <c r="U528" s="21" t="s">
        <v>273</v>
      </c>
      <c r="V528" s="21">
        <v>2</v>
      </c>
      <c r="W528" s="21" t="s">
        <v>273</v>
      </c>
      <c r="X528" s="21" t="s">
        <v>273</v>
      </c>
      <c r="Y528" s="21" t="s">
        <v>273</v>
      </c>
      <c r="Z528" s="21" t="s">
        <v>237</v>
      </c>
      <c r="AA528" s="21" t="s">
        <v>237</v>
      </c>
      <c r="AB528" s="21" t="s">
        <v>237</v>
      </c>
      <c r="AC528" s="21" t="s">
        <v>237</v>
      </c>
      <c r="AD528" s="21" t="s">
        <v>237</v>
      </c>
      <c r="AE528" s="21" t="s">
        <v>237</v>
      </c>
    </row>
    <row r="529" spans="1:31" ht="28.5" customHeight="1">
      <c r="A529" s="14" t="s">
        <v>32</v>
      </c>
      <c r="B529" s="4"/>
      <c r="C529" s="13" t="s">
        <v>34</v>
      </c>
      <c r="D529" s="23">
        <f>SUM(J529:AE529)</f>
        <v>4</v>
      </c>
      <c r="E529" s="43" t="s">
        <v>237</v>
      </c>
      <c r="F529" s="21">
        <v>1</v>
      </c>
      <c r="G529" s="21" t="s">
        <v>273</v>
      </c>
      <c r="H529" s="21" t="s">
        <v>237</v>
      </c>
      <c r="I529" s="21" t="s">
        <v>237</v>
      </c>
      <c r="J529" s="21">
        <v>1</v>
      </c>
      <c r="K529" s="21" t="s">
        <v>273</v>
      </c>
      <c r="L529" s="21">
        <v>1</v>
      </c>
      <c r="M529" s="21">
        <v>1</v>
      </c>
      <c r="N529" s="21" t="s">
        <v>273</v>
      </c>
      <c r="O529" s="21">
        <v>1</v>
      </c>
      <c r="P529" s="21" t="s">
        <v>272</v>
      </c>
      <c r="Q529" s="21" t="s">
        <v>273</v>
      </c>
      <c r="R529" s="21" t="s">
        <v>273</v>
      </c>
      <c r="S529" s="21" t="s">
        <v>262</v>
      </c>
      <c r="T529" s="21" t="s">
        <v>262</v>
      </c>
      <c r="U529" s="21" t="s">
        <v>273</v>
      </c>
      <c r="V529" s="21" t="s">
        <v>273</v>
      </c>
      <c r="W529" s="21" t="s">
        <v>262</v>
      </c>
      <c r="X529" s="21" t="s">
        <v>273</v>
      </c>
      <c r="Y529" s="21" t="s">
        <v>273</v>
      </c>
      <c r="Z529" s="21" t="s">
        <v>262</v>
      </c>
      <c r="AA529" s="21" t="s">
        <v>273</v>
      </c>
      <c r="AB529" s="21" t="s">
        <v>237</v>
      </c>
      <c r="AC529" s="21" t="s">
        <v>237</v>
      </c>
      <c r="AD529" s="21" t="s">
        <v>237</v>
      </c>
      <c r="AE529" s="21" t="s">
        <v>237</v>
      </c>
    </row>
    <row r="530" spans="1:31" ht="15" customHeight="1">
      <c r="A530" s="14"/>
      <c r="B530" s="4"/>
      <c r="C530" s="13"/>
      <c r="D530" s="23"/>
      <c r="E530" s="43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</row>
    <row r="531" spans="1:31" ht="28.5" customHeight="1">
      <c r="A531" s="14" t="s">
        <v>236</v>
      </c>
      <c r="B531" s="4" t="s">
        <v>249</v>
      </c>
      <c r="C531" s="13" t="s">
        <v>3</v>
      </c>
      <c r="D531" s="23">
        <f>SUM(J531:AE531)</f>
        <v>139</v>
      </c>
      <c r="E531" s="44">
        <f aca="true" t="shared" si="278" ref="E531:M531">SUM(E532:E533)</f>
        <v>0</v>
      </c>
      <c r="F531" s="36">
        <f t="shared" si="278"/>
        <v>0</v>
      </c>
      <c r="G531" s="36">
        <f t="shared" si="278"/>
        <v>0</v>
      </c>
      <c r="H531" s="36">
        <f t="shared" si="278"/>
        <v>1</v>
      </c>
      <c r="I531" s="36">
        <f t="shared" si="278"/>
        <v>0</v>
      </c>
      <c r="J531" s="36">
        <f t="shared" si="278"/>
        <v>1</v>
      </c>
      <c r="K531" s="36">
        <f t="shared" si="278"/>
        <v>0</v>
      </c>
      <c r="L531" s="36">
        <f t="shared" si="278"/>
        <v>1</v>
      </c>
      <c r="M531" s="36">
        <f t="shared" si="278"/>
        <v>0</v>
      </c>
      <c r="N531" s="21">
        <f aca="true" t="shared" si="279" ref="N531:AB531">SUM(N532:N533)</f>
        <v>7</v>
      </c>
      <c r="O531" s="36">
        <f>SUM(O532:O533)</f>
        <v>13</v>
      </c>
      <c r="P531" s="36">
        <f>SUM(P532:P533)</f>
        <v>5</v>
      </c>
      <c r="Q531" s="21">
        <f t="shared" si="279"/>
        <v>6</v>
      </c>
      <c r="R531" s="21">
        <f t="shared" si="279"/>
        <v>8</v>
      </c>
      <c r="S531" s="21">
        <f t="shared" si="279"/>
        <v>10</v>
      </c>
      <c r="T531" s="21">
        <f t="shared" si="279"/>
        <v>15</v>
      </c>
      <c r="U531" s="21">
        <f t="shared" si="279"/>
        <v>13</v>
      </c>
      <c r="V531" s="21">
        <f t="shared" si="279"/>
        <v>9</v>
      </c>
      <c r="W531" s="21">
        <f t="shared" si="279"/>
        <v>10</v>
      </c>
      <c r="X531" s="21">
        <f t="shared" si="279"/>
        <v>12</v>
      </c>
      <c r="Y531" s="21">
        <f t="shared" si="279"/>
        <v>5</v>
      </c>
      <c r="Z531" s="21">
        <f t="shared" si="279"/>
        <v>6</v>
      </c>
      <c r="AA531" s="21">
        <f t="shared" si="279"/>
        <v>11</v>
      </c>
      <c r="AB531" s="21">
        <f t="shared" si="279"/>
        <v>7</v>
      </c>
      <c r="AC531" s="21" t="s">
        <v>273</v>
      </c>
      <c r="AD531" s="36">
        <f>SUM(AD532:AD533)</f>
        <v>0</v>
      </c>
      <c r="AE531" s="21" t="s">
        <v>237</v>
      </c>
    </row>
    <row r="532" spans="1:31" ht="28.5" customHeight="1">
      <c r="A532" s="14" t="s">
        <v>32</v>
      </c>
      <c r="B532" s="4" t="s">
        <v>32</v>
      </c>
      <c r="C532" s="13" t="s">
        <v>33</v>
      </c>
      <c r="D532" s="23">
        <f>SUM(J532:AE532)</f>
        <v>88</v>
      </c>
      <c r="E532" s="43" t="s">
        <v>262</v>
      </c>
      <c r="F532" s="21" t="s">
        <v>273</v>
      </c>
      <c r="G532" s="21" t="s">
        <v>262</v>
      </c>
      <c r="H532" s="21">
        <v>1</v>
      </c>
      <c r="I532" s="21" t="s">
        <v>262</v>
      </c>
      <c r="J532" s="21">
        <v>1</v>
      </c>
      <c r="K532" s="21" t="s">
        <v>273</v>
      </c>
      <c r="L532" s="21">
        <v>1</v>
      </c>
      <c r="M532" s="21" t="s">
        <v>273</v>
      </c>
      <c r="N532" s="21">
        <v>5</v>
      </c>
      <c r="O532" s="21">
        <v>6</v>
      </c>
      <c r="P532" s="21">
        <v>3</v>
      </c>
      <c r="Q532" s="21">
        <v>5</v>
      </c>
      <c r="R532" s="21">
        <v>7</v>
      </c>
      <c r="S532" s="21">
        <v>7</v>
      </c>
      <c r="T532" s="21">
        <v>12</v>
      </c>
      <c r="U532" s="21">
        <v>6</v>
      </c>
      <c r="V532" s="21">
        <v>7</v>
      </c>
      <c r="W532" s="21">
        <v>9</v>
      </c>
      <c r="X532" s="21">
        <v>9</v>
      </c>
      <c r="Y532" s="21">
        <v>2</v>
      </c>
      <c r="Z532" s="21">
        <v>2</v>
      </c>
      <c r="AA532" s="21">
        <v>5</v>
      </c>
      <c r="AB532" s="21">
        <v>1</v>
      </c>
      <c r="AC532" s="21" t="s">
        <v>262</v>
      </c>
      <c r="AD532" s="21" t="s">
        <v>237</v>
      </c>
      <c r="AE532" s="21" t="s">
        <v>237</v>
      </c>
    </row>
    <row r="533" spans="1:31" ht="28.5" customHeight="1" thickBot="1">
      <c r="A533" s="15" t="s">
        <v>32</v>
      </c>
      <c r="B533" s="15"/>
      <c r="C533" s="16" t="s">
        <v>34</v>
      </c>
      <c r="D533" s="25">
        <f>SUM(J533:AE533)</f>
        <v>51</v>
      </c>
      <c r="E533" s="50" t="s">
        <v>237</v>
      </c>
      <c r="F533" s="22" t="s">
        <v>237</v>
      </c>
      <c r="G533" s="22" t="s">
        <v>237</v>
      </c>
      <c r="H533" s="22" t="s">
        <v>237</v>
      </c>
      <c r="I533" s="22" t="s">
        <v>237</v>
      </c>
      <c r="J533" s="22" t="s">
        <v>237</v>
      </c>
      <c r="K533" s="22" t="s">
        <v>237</v>
      </c>
      <c r="L533" s="22" t="s">
        <v>237</v>
      </c>
      <c r="M533" s="22" t="s">
        <v>273</v>
      </c>
      <c r="N533" s="22">
        <v>2</v>
      </c>
      <c r="O533" s="22">
        <v>7</v>
      </c>
      <c r="P533" s="22">
        <v>2</v>
      </c>
      <c r="Q533" s="22">
        <v>1</v>
      </c>
      <c r="R533" s="22">
        <v>1</v>
      </c>
      <c r="S533" s="22">
        <v>3</v>
      </c>
      <c r="T533" s="22">
        <v>3</v>
      </c>
      <c r="U533" s="22">
        <v>7</v>
      </c>
      <c r="V533" s="22">
        <v>2</v>
      </c>
      <c r="W533" s="22">
        <v>1</v>
      </c>
      <c r="X533" s="22">
        <v>3</v>
      </c>
      <c r="Y533" s="22">
        <v>3</v>
      </c>
      <c r="Z533" s="22">
        <v>4</v>
      </c>
      <c r="AA533" s="22">
        <v>6</v>
      </c>
      <c r="AB533" s="22">
        <v>6</v>
      </c>
      <c r="AC533" s="22" t="s">
        <v>273</v>
      </c>
      <c r="AD533" s="22" t="s">
        <v>237</v>
      </c>
      <c r="AE533" s="22" t="s">
        <v>237</v>
      </c>
    </row>
    <row r="534" spans="1:31" ht="1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1:31" ht="24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1:31" ht="24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1:31" ht="24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24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1:31" ht="24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24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1:31" ht="24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1:31" ht="2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1:31" ht="24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1:31" ht="1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24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24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1:31" ht="2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</row>
    <row r="550" spans="1:31" ht="2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</row>
    <row r="551" spans="1:31" ht="1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</row>
    <row r="552" spans="1:31" ht="2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</row>
    <row r="553" spans="1:31" ht="2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</row>
    <row r="554" spans="1:31" ht="2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</row>
    <row r="555" spans="1:31" ht="2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</row>
    <row r="556" spans="1:31" ht="2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</row>
    <row r="557" spans="1:31" ht="2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</row>
    <row r="558" spans="1:31" ht="2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</row>
    <row r="559" spans="1:31" ht="2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</row>
    <row r="560" spans="1:31" ht="2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</row>
    <row r="561" spans="1:31" ht="2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</row>
    <row r="562" spans="1:31" ht="2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</row>
    <row r="563" spans="1:31" ht="2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</row>
  </sheetData>
  <printOptions/>
  <pageMargins left="0.9055118110236221" right="0.9055118110236221" top="1.1811023622047245" bottom="0.5118110236220472" header="0.5118110236220472" footer="0.5118110236220472"/>
  <pageSetup horizontalDpi="600" verticalDpi="600" orientation="portrait" pageOrder="overThenDown" paperSize="9" scale="43" r:id="rId1"/>
  <rowBreaks count="7" manualBreakCount="7">
    <brk id="70" max="255" man="1"/>
    <brk id="139" max="255" man="1"/>
    <brk id="208" max="255" man="1"/>
    <brk id="277" max="255" man="1"/>
    <brk id="346" max="255" man="1"/>
    <brk id="415" max="255" man="1"/>
    <brk id="484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共用パソコン</dc:creator>
  <cp:keywords/>
  <dc:description/>
  <cp:lastModifiedBy> </cp:lastModifiedBy>
  <cp:lastPrinted>2007-01-11T05:57:59Z</cp:lastPrinted>
  <dcterms:created xsi:type="dcterms:W3CDTF">2000-02-18T07:09:08Z</dcterms:created>
  <dcterms:modified xsi:type="dcterms:W3CDTF">2007-01-11T05:58:01Z</dcterms:modified>
  <cp:category/>
  <cp:version/>
  <cp:contentType/>
  <cp:contentStatus/>
</cp:coreProperties>
</file>