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775" activeTab="0"/>
  </bookViews>
  <sheets>
    <sheet name="施設数" sheetId="1" r:id="rId1"/>
  </sheets>
  <definedNames>
    <definedName name="_xlnm.Print_Area" localSheetId="0">'施設数'!$A$1:$J$98</definedName>
    <definedName name="_xlnm.Print_Titles" localSheetId="0">'施設数'!$A:$A,'施設数'!$1:$4</definedName>
  </definedNames>
  <calcPr fullCalcOnLoad="1"/>
</workbook>
</file>

<file path=xl/sharedStrings.xml><?xml version="1.0" encoding="utf-8"?>
<sst xmlns="http://schemas.openxmlformats.org/spreadsheetml/2006/main" count="106" uniqueCount="99">
  <si>
    <t>（二次保健医療圏）</t>
  </si>
  <si>
    <t>千　　　葉</t>
  </si>
  <si>
    <t>東葛南部</t>
  </si>
  <si>
    <t>東葛北部</t>
  </si>
  <si>
    <t>香取海匝</t>
  </si>
  <si>
    <t>安　　　房</t>
  </si>
  <si>
    <t>君　　　津</t>
  </si>
  <si>
    <t>（　保　健　所　）</t>
  </si>
  <si>
    <t>千　葉　市</t>
  </si>
  <si>
    <t>市　　　川</t>
  </si>
  <si>
    <t>松　　　戸</t>
  </si>
  <si>
    <t>野　　　田</t>
  </si>
  <si>
    <t>市　　　原</t>
  </si>
  <si>
    <t>習　志　野</t>
  </si>
  <si>
    <t>香　　　取</t>
  </si>
  <si>
    <t>海　　　匝</t>
  </si>
  <si>
    <t>山　　　武</t>
  </si>
  <si>
    <t>介護老人福祉施設</t>
  </si>
  <si>
    <t>介護老人保健施設</t>
  </si>
  <si>
    <t>介護療養型医療施設</t>
  </si>
  <si>
    <t>施設数</t>
  </si>
  <si>
    <t>定員</t>
  </si>
  <si>
    <t>病床数</t>
  </si>
  <si>
    <t>12 千葉県</t>
  </si>
  <si>
    <t>船　橋　市</t>
  </si>
  <si>
    <t>夷　　　隅</t>
  </si>
  <si>
    <t>印　　　旛</t>
  </si>
  <si>
    <t>長　　　生</t>
  </si>
  <si>
    <t>第２表　介護保険施設数－定員（病床数）－常勤換算従事者数，二次保健医療圏・保健所・市区町村、施設の種類別</t>
  </si>
  <si>
    <t>山武長生夷隅</t>
  </si>
  <si>
    <t>印　　旛</t>
  </si>
  <si>
    <t>柏　　　市</t>
  </si>
  <si>
    <t>12100 千葉市　　　　</t>
  </si>
  <si>
    <t>12101 中央区　　　　</t>
  </si>
  <si>
    <t>12102 花見川区　　　</t>
  </si>
  <si>
    <t>12103 稲毛区　　　　</t>
  </si>
  <si>
    <t>12104 若葉区　　　　</t>
  </si>
  <si>
    <t>12105 緑区　　　　　</t>
  </si>
  <si>
    <t>12106 美浜区　　　　</t>
  </si>
  <si>
    <t>12202 銚子市　　　　</t>
  </si>
  <si>
    <t>12203 市川市　　　　</t>
  </si>
  <si>
    <t>12204 船橋市　　　　</t>
  </si>
  <si>
    <t>12205 館山市　　　　</t>
  </si>
  <si>
    <t>12206 木更津市　　　</t>
  </si>
  <si>
    <t>12207 松戸市　　　　</t>
  </si>
  <si>
    <t>12208 野田市　　　　</t>
  </si>
  <si>
    <t>12210 茂原市　　　　</t>
  </si>
  <si>
    <t>12211 成田市　　　　</t>
  </si>
  <si>
    <t>12212 佐倉市　　　　</t>
  </si>
  <si>
    <t>12213 東金市　　　　</t>
  </si>
  <si>
    <t>12215 旭市　　　　　</t>
  </si>
  <si>
    <t>12216 習志野市　　　</t>
  </si>
  <si>
    <t>12217 柏市　　　　　</t>
  </si>
  <si>
    <t>12218 勝浦市　　　　</t>
  </si>
  <si>
    <t>12219 市原市　　　　</t>
  </si>
  <si>
    <t>12220 流山市　　　　</t>
  </si>
  <si>
    <t>12221 八千代市　　　</t>
  </si>
  <si>
    <t>12222 我孫子市　　　</t>
  </si>
  <si>
    <t>12223 鴨川市　　　　</t>
  </si>
  <si>
    <t>12224 鎌ケ谷市　　　</t>
  </si>
  <si>
    <t>12225 君津市　　　　</t>
  </si>
  <si>
    <t>12226 富津市　　　　</t>
  </si>
  <si>
    <t>12227 浦安市　　　　</t>
  </si>
  <si>
    <t>12228 四街道市　　　</t>
  </si>
  <si>
    <t>12229 袖ケ浦市　　　</t>
  </si>
  <si>
    <t>12230 八街市　　　　</t>
  </si>
  <si>
    <t>12231 印西市　　　　</t>
  </si>
  <si>
    <t>12232 白井市　　　　</t>
  </si>
  <si>
    <t>12233 富里市　　　　</t>
  </si>
  <si>
    <t>12234 南房総市　　　</t>
  </si>
  <si>
    <t>12235 匝瑳市　　　　</t>
  </si>
  <si>
    <t>12236 香取市　　　　</t>
  </si>
  <si>
    <t>12237 山武市　　　　</t>
  </si>
  <si>
    <t>12238 いすみ市　　　</t>
  </si>
  <si>
    <t>12322 酒々井町　　　</t>
  </si>
  <si>
    <t>12329 栄町　　　　　</t>
  </si>
  <si>
    <t>12342 神崎町　　　　</t>
  </si>
  <si>
    <t>12347 多古町　　　　</t>
  </si>
  <si>
    <t>12349 東庄町　　　　</t>
  </si>
  <si>
    <t>12402 大網白里町　　</t>
  </si>
  <si>
    <t>12403 九十九里町　　</t>
  </si>
  <si>
    <t>12409 芝山町　　　　</t>
  </si>
  <si>
    <t>12410 横芝光町　　　</t>
  </si>
  <si>
    <t>12421 一宮町　　　　</t>
  </si>
  <si>
    <t>12422 睦沢町　　　　</t>
  </si>
  <si>
    <t>12423 長生村　　　　</t>
  </si>
  <si>
    <t>12424 白子町　　　　</t>
  </si>
  <si>
    <t>12426 長柄町　　　　</t>
  </si>
  <si>
    <t>12427 長南町　　　　</t>
  </si>
  <si>
    <t>12441 大多喜町　　　</t>
  </si>
  <si>
    <t>12443 御宿町　　　　</t>
  </si>
  <si>
    <t>12463 鋸南町　　　　</t>
  </si>
  <si>
    <t>※常勤換算従事者数は、医療圏、保健所、各市それぞれの足し上げが千葉県数値と一致しません。</t>
  </si>
  <si>
    <t>常勤換算
従事者数</t>
  </si>
  <si>
    <t>市      原</t>
  </si>
  <si>
    <t>　</t>
  </si>
  <si>
    <t>　第　１表　介護保険施設数－定員（病床数）－常勤換算従事者数，市区町村、施設の種類別より</t>
  </si>
  <si>
    <t>(0.以下の換算数が繰り上げられているため）</t>
  </si>
  <si>
    <r>
      <t>※平成2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年介護サービス施設・事業所調査閲覧表　介護保険施設　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</si>
</sst>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8" fontId="0" fillId="0" borderId="0" xfId="16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3" fillId="0" borderId="2" xfId="16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ont="1" applyFill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38" fontId="0" fillId="0" borderId="2" xfId="16" applyFont="1" applyBorder="1" applyAlignment="1">
      <alignment horizontal="center" vertical="center"/>
    </xf>
    <xf numFmtId="58" fontId="0" fillId="0" borderId="2" xfId="0" applyNumberFormat="1" applyFont="1" applyBorder="1" applyAlignment="1">
      <alignment vertical="center"/>
    </xf>
    <xf numFmtId="38" fontId="0" fillId="0" borderId="2" xfId="16" applyFont="1" applyBorder="1" applyAlignment="1">
      <alignment horizontal="center" vertical="center" wrapText="1"/>
    </xf>
    <xf numFmtId="38" fontId="0" fillId="0" borderId="0" xfId="16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8" fontId="0" fillId="0" borderId="3" xfId="16" applyFont="1" applyBorder="1" applyAlignment="1">
      <alignment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horizontal="left" vertical="center"/>
    </xf>
    <xf numFmtId="38" fontId="0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="75" zoomScaleSheetLayoutView="75" workbookViewId="0" topLeftCell="A1">
      <selection activeCell="B5" sqref="B5"/>
    </sheetView>
  </sheetViews>
  <sheetFormatPr defaultColWidth="9.00390625" defaultRowHeight="13.5"/>
  <cols>
    <col min="1" max="1" width="16.125" style="1" customWidth="1"/>
    <col min="2" max="2" width="9.00390625" style="3" customWidth="1"/>
    <col min="3" max="4" width="9.50390625" style="3" customWidth="1"/>
    <col min="5" max="10" width="9.00390625" style="3" customWidth="1"/>
    <col min="11" max="16384" width="9.00390625" style="1" customWidth="1"/>
  </cols>
  <sheetData>
    <row r="1" spans="1:10" ht="26.25" customHeight="1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7.2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3.5">
      <c r="A3" s="11"/>
      <c r="B3" s="26" t="s">
        <v>17</v>
      </c>
      <c r="C3" s="26"/>
      <c r="D3" s="26"/>
      <c r="E3" s="26" t="s">
        <v>18</v>
      </c>
      <c r="F3" s="26"/>
      <c r="G3" s="26"/>
      <c r="H3" s="26" t="s">
        <v>19</v>
      </c>
      <c r="I3" s="26"/>
      <c r="J3" s="26"/>
    </row>
    <row r="4" spans="1:10" ht="27">
      <c r="A4" s="13">
        <v>40452</v>
      </c>
      <c r="B4" s="12" t="s">
        <v>20</v>
      </c>
      <c r="C4" s="12" t="s">
        <v>21</v>
      </c>
      <c r="D4" s="14" t="s">
        <v>93</v>
      </c>
      <c r="E4" s="12" t="s">
        <v>20</v>
      </c>
      <c r="F4" s="12" t="s">
        <v>21</v>
      </c>
      <c r="G4" s="14" t="s">
        <v>93</v>
      </c>
      <c r="H4" s="12" t="s">
        <v>20</v>
      </c>
      <c r="I4" s="12" t="s">
        <v>22</v>
      </c>
      <c r="J4" s="14" t="s">
        <v>93</v>
      </c>
    </row>
    <row r="5" spans="1:10" ht="19.5" customHeight="1">
      <c r="A5" s="11" t="s">
        <v>23</v>
      </c>
      <c r="B5" s="15">
        <v>195</v>
      </c>
      <c r="C5" s="15">
        <v>13549</v>
      </c>
      <c r="D5" s="15">
        <v>8817</v>
      </c>
      <c r="E5" s="15">
        <v>120</v>
      </c>
      <c r="F5" s="15">
        <v>11803</v>
      </c>
      <c r="G5" s="15">
        <v>7173</v>
      </c>
      <c r="H5" s="15">
        <v>35</v>
      </c>
      <c r="I5" s="15">
        <v>2026</v>
      </c>
      <c r="J5" s="23">
        <v>1442</v>
      </c>
    </row>
    <row r="6" spans="1:10" s="2" customFormat="1" ht="21" customHeight="1">
      <c r="A6" s="21" t="s">
        <v>0</v>
      </c>
      <c r="B6" s="5"/>
      <c r="C6" s="6"/>
      <c r="D6" s="6"/>
      <c r="E6" s="6"/>
      <c r="F6" s="6"/>
      <c r="G6" s="6"/>
      <c r="H6" s="6"/>
      <c r="I6" s="6"/>
      <c r="J6" s="6"/>
    </row>
    <row r="7" spans="1:11" s="2" customFormat="1" ht="19.5" customHeight="1">
      <c r="A7" s="16" t="s">
        <v>1</v>
      </c>
      <c r="B7" s="7">
        <f>B17</f>
        <v>25</v>
      </c>
      <c r="C7" s="7">
        <f aca="true" t="shared" si="0" ref="C7:J7">C17</f>
        <v>1797</v>
      </c>
      <c r="D7" s="7">
        <f t="shared" si="0"/>
        <v>1142</v>
      </c>
      <c r="E7" s="7">
        <f t="shared" si="0"/>
        <v>20</v>
      </c>
      <c r="F7" s="7">
        <f t="shared" si="0"/>
        <v>1852</v>
      </c>
      <c r="G7" s="7">
        <f t="shared" si="0"/>
        <v>1080</v>
      </c>
      <c r="H7" s="7">
        <f t="shared" si="0"/>
        <v>4</v>
      </c>
      <c r="I7" s="7">
        <f t="shared" si="0"/>
        <v>208</v>
      </c>
      <c r="J7" s="7">
        <f t="shared" si="0"/>
        <v>144</v>
      </c>
      <c r="K7" s="4"/>
    </row>
    <row r="8" spans="1:10" s="2" customFormat="1" ht="19.5" customHeight="1">
      <c r="A8" s="16" t="s">
        <v>2</v>
      </c>
      <c r="B8" s="7">
        <f aca="true" t="shared" si="1" ref="B8:J8">B28+B18+B20</f>
        <v>34</v>
      </c>
      <c r="C8" s="7">
        <f t="shared" si="1"/>
        <v>2615</v>
      </c>
      <c r="D8" s="7">
        <f t="shared" si="1"/>
        <v>1750</v>
      </c>
      <c r="E8" s="7">
        <f t="shared" si="1"/>
        <v>24</v>
      </c>
      <c r="F8" s="7">
        <f t="shared" si="1"/>
        <v>2541</v>
      </c>
      <c r="G8" s="7">
        <f t="shared" si="1"/>
        <v>1544</v>
      </c>
      <c r="H8" s="7">
        <f t="shared" si="1"/>
        <v>3</v>
      </c>
      <c r="I8" s="7">
        <f t="shared" si="1"/>
        <v>547</v>
      </c>
      <c r="J8" s="7">
        <f t="shared" si="1"/>
        <v>328</v>
      </c>
    </row>
    <row r="9" spans="1:10" s="2" customFormat="1" ht="19.5" customHeight="1">
      <c r="A9" s="16" t="s">
        <v>3</v>
      </c>
      <c r="B9" s="7">
        <f aca="true" t="shared" si="2" ref="B9:J9">B21+B19+B22</f>
        <v>37</v>
      </c>
      <c r="C9" s="7">
        <f t="shared" si="2"/>
        <v>2681</v>
      </c>
      <c r="D9" s="7">
        <f t="shared" si="2"/>
        <v>1710</v>
      </c>
      <c r="E9" s="7">
        <f t="shared" si="2"/>
        <v>20</v>
      </c>
      <c r="F9" s="7">
        <f t="shared" si="2"/>
        <v>2017</v>
      </c>
      <c r="G9" s="7">
        <f t="shared" si="2"/>
        <v>1220</v>
      </c>
      <c r="H9" s="7">
        <f t="shared" si="2"/>
        <v>5</v>
      </c>
      <c r="I9" s="7">
        <f t="shared" si="2"/>
        <v>309</v>
      </c>
      <c r="J9" s="7">
        <f t="shared" si="2"/>
        <v>191</v>
      </c>
    </row>
    <row r="10" spans="1:10" s="2" customFormat="1" ht="19.5" customHeight="1">
      <c r="A10" s="16" t="s">
        <v>30</v>
      </c>
      <c r="B10" s="7">
        <f>B23</f>
        <v>20</v>
      </c>
      <c r="C10" s="7">
        <f aca="true" t="shared" si="3" ref="C10:J10">C23</f>
        <v>1358</v>
      </c>
      <c r="D10" s="7">
        <f t="shared" si="3"/>
        <v>902</v>
      </c>
      <c r="E10" s="7">
        <f t="shared" si="3"/>
        <v>13</v>
      </c>
      <c r="F10" s="7">
        <f t="shared" si="3"/>
        <v>1220</v>
      </c>
      <c r="G10" s="7">
        <f t="shared" si="3"/>
        <v>749</v>
      </c>
      <c r="H10" s="7">
        <f t="shared" si="3"/>
        <v>6</v>
      </c>
      <c r="I10" s="7">
        <f t="shared" si="3"/>
        <v>338</v>
      </c>
      <c r="J10" s="7">
        <f t="shared" si="3"/>
        <v>252</v>
      </c>
    </row>
    <row r="11" spans="1:10" s="2" customFormat="1" ht="19.5" customHeight="1">
      <c r="A11" s="16" t="s">
        <v>4</v>
      </c>
      <c r="B11" s="7">
        <f>B29+B30</f>
        <v>17</v>
      </c>
      <c r="C11" s="7">
        <f aca="true" t="shared" si="4" ref="C11:J11">C29+C30</f>
        <v>1230</v>
      </c>
      <c r="D11" s="7">
        <f t="shared" si="4"/>
        <v>798</v>
      </c>
      <c r="E11" s="7">
        <f t="shared" si="4"/>
        <v>11</v>
      </c>
      <c r="F11" s="7">
        <f t="shared" si="4"/>
        <v>1000</v>
      </c>
      <c r="G11" s="7">
        <f t="shared" si="4"/>
        <v>607</v>
      </c>
      <c r="H11" s="7">
        <f t="shared" si="4"/>
        <v>3</v>
      </c>
      <c r="I11" s="7">
        <f t="shared" si="4"/>
        <v>79</v>
      </c>
      <c r="J11" s="7">
        <f t="shared" si="4"/>
        <v>59</v>
      </c>
    </row>
    <row r="12" spans="1:10" s="2" customFormat="1" ht="19.5" customHeight="1">
      <c r="A12" s="16" t="s">
        <v>29</v>
      </c>
      <c r="B12" s="7">
        <f>B24+B25+B31</f>
        <v>29</v>
      </c>
      <c r="C12" s="7">
        <f aca="true" t="shared" si="5" ref="C12:J12">C24+C25+C31</f>
        <v>1712</v>
      </c>
      <c r="D12" s="7">
        <f t="shared" si="5"/>
        <v>1143</v>
      </c>
      <c r="E12" s="7">
        <f t="shared" si="5"/>
        <v>14</v>
      </c>
      <c r="F12" s="7">
        <f t="shared" si="5"/>
        <v>1403</v>
      </c>
      <c r="G12" s="7">
        <f t="shared" si="5"/>
        <v>895</v>
      </c>
      <c r="H12" s="7">
        <f t="shared" si="5"/>
        <v>4</v>
      </c>
      <c r="I12" s="7">
        <f t="shared" si="5"/>
        <v>72</v>
      </c>
      <c r="J12" s="7">
        <f t="shared" si="5"/>
        <v>73</v>
      </c>
    </row>
    <row r="13" spans="1:10" s="2" customFormat="1" ht="19.5" customHeight="1">
      <c r="A13" s="16" t="s">
        <v>5</v>
      </c>
      <c r="B13" s="7">
        <f>B32</f>
        <v>11</v>
      </c>
      <c r="C13" s="7">
        <f aca="true" t="shared" si="6" ref="C13:J13">C32</f>
        <v>729</v>
      </c>
      <c r="D13" s="7">
        <f t="shared" si="6"/>
        <v>459</v>
      </c>
      <c r="E13" s="7">
        <f t="shared" si="6"/>
        <v>5</v>
      </c>
      <c r="F13" s="7">
        <f t="shared" si="6"/>
        <v>472</v>
      </c>
      <c r="G13" s="7">
        <f t="shared" si="6"/>
        <v>304</v>
      </c>
      <c r="H13" s="7">
        <f t="shared" si="6"/>
        <v>7</v>
      </c>
      <c r="I13" s="7">
        <f t="shared" si="6"/>
        <v>315</v>
      </c>
      <c r="J13" s="7">
        <f t="shared" si="6"/>
        <v>294</v>
      </c>
    </row>
    <row r="14" spans="1:10" s="2" customFormat="1" ht="19.5" customHeight="1">
      <c r="A14" s="16" t="s">
        <v>6</v>
      </c>
      <c r="B14" s="7">
        <f>B27</f>
        <v>12</v>
      </c>
      <c r="C14" s="7">
        <f aca="true" t="shared" si="7" ref="C14:I14">C27</f>
        <v>869</v>
      </c>
      <c r="D14" s="7">
        <f t="shared" si="7"/>
        <v>545</v>
      </c>
      <c r="E14" s="7">
        <f t="shared" si="7"/>
        <v>8</v>
      </c>
      <c r="F14" s="7">
        <f t="shared" si="7"/>
        <v>856</v>
      </c>
      <c r="G14" s="7">
        <f t="shared" si="7"/>
        <v>521</v>
      </c>
      <c r="H14" s="7">
        <f t="shared" si="7"/>
        <v>3</v>
      </c>
      <c r="I14" s="7">
        <f t="shared" si="7"/>
        <v>158</v>
      </c>
      <c r="J14" s="7">
        <f>J27</f>
        <v>101</v>
      </c>
    </row>
    <row r="15" spans="1:10" s="2" customFormat="1" ht="19.5" customHeight="1">
      <c r="A15" s="16" t="s">
        <v>94</v>
      </c>
      <c r="B15" s="7">
        <f>B26</f>
        <v>10</v>
      </c>
      <c r="C15" s="7">
        <f aca="true" t="shared" si="8" ref="C15:J15">C26</f>
        <v>558</v>
      </c>
      <c r="D15" s="7">
        <f t="shared" si="8"/>
        <v>368</v>
      </c>
      <c r="E15" s="7">
        <f t="shared" si="8"/>
        <v>5</v>
      </c>
      <c r="F15" s="7">
        <f t="shared" si="8"/>
        <v>442</v>
      </c>
      <c r="G15" s="7">
        <f t="shared" si="8"/>
        <v>253</v>
      </c>
      <c r="H15" s="7">
        <f t="shared" si="8"/>
        <v>0</v>
      </c>
      <c r="I15" s="7">
        <f t="shared" si="8"/>
        <v>0</v>
      </c>
      <c r="J15" s="7">
        <f t="shared" si="8"/>
        <v>0</v>
      </c>
    </row>
    <row r="16" spans="1:10" s="2" customFormat="1" ht="21" customHeight="1">
      <c r="A16" s="21" t="s">
        <v>7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s="2" customFormat="1" ht="19.5" customHeight="1">
      <c r="A17" s="16" t="s">
        <v>8</v>
      </c>
      <c r="B17" s="7">
        <f>B34</f>
        <v>25</v>
      </c>
      <c r="C17" s="7">
        <f aca="true" t="shared" si="9" ref="C17:J17">C34</f>
        <v>1797</v>
      </c>
      <c r="D17" s="7">
        <f t="shared" si="9"/>
        <v>1142</v>
      </c>
      <c r="E17" s="7">
        <f t="shared" si="9"/>
        <v>20</v>
      </c>
      <c r="F17" s="7">
        <f t="shared" si="9"/>
        <v>1852</v>
      </c>
      <c r="G17" s="7">
        <f t="shared" si="9"/>
        <v>1080</v>
      </c>
      <c r="H17" s="7">
        <f t="shared" si="9"/>
        <v>4</v>
      </c>
      <c r="I17" s="7">
        <f t="shared" si="9"/>
        <v>208</v>
      </c>
      <c r="J17" s="7">
        <f t="shared" si="9"/>
        <v>144</v>
      </c>
    </row>
    <row r="18" spans="1:10" s="2" customFormat="1" ht="19.5" customHeight="1">
      <c r="A18" s="16" t="s">
        <v>24</v>
      </c>
      <c r="B18" s="7">
        <f>B43</f>
        <v>15</v>
      </c>
      <c r="C18" s="7">
        <f aca="true" t="shared" si="10" ref="C18:J18">C43</f>
        <v>1179</v>
      </c>
      <c r="D18" s="7">
        <f t="shared" si="10"/>
        <v>761</v>
      </c>
      <c r="E18" s="7">
        <f t="shared" si="10"/>
        <v>11</v>
      </c>
      <c r="F18" s="7">
        <f t="shared" si="10"/>
        <v>981</v>
      </c>
      <c r="G18" s="7">
        <f t="shared" si="10"/>
        <v>619</v>
      </c>
      <c r="H18" s="7">
        <f t="shared" si="10"/>
        <v>0</v>
      </c>
      <c r="I18" s="7">
        <f t="shared" si="10"/>
        <v>0</v>
      </c>
      <c r="J18" s="7">
        <f t="shared" si="10"/>
        <v>0</v>
      </c>
    </row>
    <row r="19" spans="1:10" s="2" customFormat="1" ht="19.5" customHeight="1">
      <c r="A19" s="16" t="s">
        <v>31</v>
      </c>
      <c r="B19" s="7">
        <f>B54</f>
        <v>11</v>
      </c>
      <c r="C19" s="7">
        <f aca="true" t="shared" si="11" ref="C19:J19">C54</f>
        <v>759</v>
      </c>
      <c r="D19" s="7">
        <f t="shared" si="11"/>
        <v>506</v>
      </c>
      <c r="E19" s="7">
        <f t="shared" si="11"/>
        <v>5</v>
      </c>
      <c r="F19" s="7">
        <f t="shared" si="11"/>
        <v>500</v>
      </c>
      <c r="G19" s="7">
        <f t="shared" si="11"/>
        <v>292</v>
      </c>
      <c r="H19" s="7">
        <f t="shared" si="11"/>
        <v>0</v>
      </c>
      <c r="I19" s="7">
        <f t="shared" si="11"/>
        <v>0</v>
      </c>
      <c r="J19" s="7">
        <f t="shared" si="11"/>
        <v>0</v>
      </c>
    </row>
    <row r="20" spans="1:10" s="2" customFormat="1" ht="19.5" customHeight="1">
      <c r="A20" s="16" t="s">
        <v>9</v>
      </c>
      <c r="B20" s="7">
        <f>B42+B64</f>
        <v>10</v>
      </c>
      <c r="C20" s="7">
        <f aca="true" t="shared" si="12" ref="C20:J20">C42+C64</f>
        <v>818</v>
      </c>
      <c r="D20" s="7">
        <f t="shared" si="12"/>
        <v>567</v>
      </c>
      <c r="E20" s="7">
        <f t="shared" si="12"/>
        <v>8</v>
      </c>
      <c r="F20" s="7">
        <f t="shared" si="12"/>
        <v>900</v>
      </c>
      <c r="G20" s="7">
        <f t="shared" si="12"/>
        <v>550</v>
      </c>
      <c r="H20" s="7">
        <f t="shared" si="12"/>
        <v>2</v>
      </c>
      <c r="I20" s="7">
        <f t="shared" si="12"/>
        <v>131</v>
      </c>
      <c r="J20" s="7">
        <f t="shared" si="12"/>
        <v>67</v>
      </c>
    </row>
    <row r="21" spans="1:10" s="2" customFormat="1" ht="19.5" customHeight="1">
      <c r="A21" s="16" t="s">
        <v>10</v>
      </c>
      <c r="B21" s="7">
        <f>B46+B57+B59</f>
        <v>19</v>
      </c>
      <c r="C21" s="7">
        <f aca="true" t="shared" si="13" ref="C21:J21">C46+C57+C59</f>
        <v>1464</v>
      </c>
      <c r="D21" s="7">
        <f t="shared" si="13"/>
        <v>934</v>
      </c>
      <c r="E21" s="7">
        <f t="shared" si="13"/>
        <v>13</v>
      </c>
      <c r="F21" s="7">
        <f t="shared" si="13"/>
        <v>1293</v>
      </c>
      <c r="G21" s="7">
        <f t="shared" si="13"/>
        <v>815</v>
      </c>
      <c r="H21" s="7">
        <f t="shared" si="13"/>
        <v>4</v>
      </c>
      <c r="I21" s="7">
        <f t="shared" si="13"/>
        <v>257</v>
      </c>
      <c r="J21" s="7">
        <f t="shared" si="13"/>
        <v>162</v>
      </c>
    </row>
    <row r="22" spans="1:10" s="2" customFormat="1" ht="19.5" customHeight="1">
      <c r="A22" s="16" t="s">
        <v>11</v>
      </c>
      <c r="B22" s="7">
        <f>B47</f>
        <v>7</v>
      </c>
      <c r="C22" s="7">
        <f aca="true" t="shared" si="14" ref="C22:J22">C47</f>
        <v>458</v>
      </c>
      <c r="D22" s="7">
        <f t="shared" si="14"/>
        <v>270</v>
      </c>
      <c r="E22" s="7">
        <f t="shared" si="14"/>
        <v>2</v>
      </c>
      <c r="F22" s="7">
        <f t="shared" si="14"/>
        <v>224</v>
      </c>
      <c r="G22" s="7">
        <f t="shared" si="14"/>
        <v>113</v>
      </c>
      <c r="H22" s="7">
        <f t="shared" si="14"/>
        <v>1</v>
      </c>
      <c r="I22" s="7">
        <f t="shared" si="14"/>
        <v>52</v>
      </c>
      <c r="J22" s="7">
        <f t="shared" si="14"/>
        <v>29</v>
      </c>
    </row>
    <row r="23" spans="1:10" s="2" customFormat="1" ht="19.5" customHeight="1">
      <c r="A23" s="16" t="s">
        <v>26</v>
      </c>
      <c r="B23" s="7">
        <f>B49+B50+B65+B67+B68+B69+B70+B76+B77</f>
        <v>20</v>
      </c>
      <c r="C23" s="7">
        <f aca="true" t="shared" si="15" ref="C23:J23">C49+C50+C65+C67+C68+C69+C70+C76+C77</f>
        <v>1358</v>
      </c>
      <c r="D23" s="7">
        <f t="shared" si="15"/>
        <v>902</v>
      </c>
      <c r="E23" s="7">
        <f t="shared" si="15"/>
        <v>13</v>
      </c>
      <c r="F23" s="7">
        <f t="shared" si="15"/>
        <v>1220</v>
      </c>
      <c r="G23" s="7">
        <f t="shared" si="15"/>
        <v>749</v>
      </c>
      <c r="H23" s="7">
        <f t="shared" si="15"/>
        <v>6</v>
      </c>
      <c r="I23" s="7">
        <f t="shared" si="15"/>
        <v>338</v>
      </c>
      <c r="J23" s="7">
        <f t="shared" si="15"/>
        <v>252</v>
      </c>
    </row>
    <row r="24" spans="1:10" s="2" customFormat="1" ht="19.5" customHeight="1">
      <c r="A24" s="16" t="s">
        <v>27</v>
      </c>
      <c r="B24" s="7">
        <f aca="true" t="shared" si="16" ref="B24:J24">B48+B85+B86+B87+B88+B89+B90</f>
        <v>12</v>
      </c>
      <c r="C24" s="7">
        <f t="shared" si="16"/>
        <v>632</v>
      </c>
      <c r="D24" s="7">
        <f t="shared" si="16"/>
        <v>431</v>
      </c>
      <c r="E24" s="7">
        <f t="shared" si="16"/>
        <v>4</v>
      </c>
      <c r="F24" s="7">
        <f t="shared" si="16"/>
        <v>448</v>
      </c>
      <c r="G24" s="7">
        <f t="shared" si="16"/>
        <v>256</v>
      </c>
      <c r="H24" s="7">
        <f t="shared" si="16"/>
        <v>1</v>
      </c>
      <c r="I24" s="7">
        <f t="shared" si="16"/>
        <v>6</v>
      </c>
      <c r="J24" s="7">
        <f t="shared" si="16"/>
        <v>6</v>
      </c>
    </row>
    <row r="25" spans="1:10" s="2" customFormat="1" ht="19.5" customHeight="1">
      <c r="A25" s="16" t="s">
        <v>25</v>
      </c>
      <c r="B25" s="7">
        <f aca="true" t="shared" si="17" ref="B25:J25">B55+B91+B92+B75</f>
        <v>6</v>
      </c>
      <c r="C25" s="7">
        <f t="shared" si="17"/>
        <v>380</v>
      </c>
      <c r="D25" s="7">
        <f t="shared" si="17"/>
        <v>257</v>
      </c>
      <c r="E25" s="7">
        <f t="shared" si="17"/>
        <v>4</v>
      </c>
      <c r="F25" s="7">
        <f t="shared" si="17"/>
        <v>400</v>
      </c>
      <c r="G25" s="7">
        <f t="shared" si="17"/>
        <v>295</v>
      </c>
      <c r="H25" s="7">
        <f t="shared" si="17"/>
        <v>2</v>
      </c>
      <c r="I25" s="7">
        <f t="shared" si="17"/>
        <v>50</v>
      </c>
      <c r="J25" s="7">
        <f t="shared" si="17"/>
        <v>33</v>
      </c>
    </row>
    <row r="26" spans="1:10" s="2" customFormat="1" ht="19.5" customHeight="1">
      <c r="A26" s="16" t="s">
        <v>12</v>
      </c>
      <c r="B26" s="7">
        <f>B56</f>
        <v>10</v>
      </c>
      <c r="C26" s="7">
        <f aca="true" t="shared" si="18" ref="C26:J26">C56</f>
        <v>558</v>
      </c>
      <c r="D26" s="7">
        <f t="shared" si="18"/>
        <v>368</v>
      </c>
      <c r="E26" s="7">
        <f t="shared" si="18"/>
        <v>5</v>
      </c>
      <c r="F26" s="7">
        <f t="shared" si="18"/>
        <v>442</v>
      </c>
      <c r="G26" s="7">
        <f t="shared" si="18"/>
        <v>253</v>
      </c>
      <c r="H26" s="7">
        <f t="shared" si="18"/>
        <v>0</v>
      </c>
      <c r="I26" s="7">
        <f t="shared" si="18"/>
        <v>0</v>
      </c>
      <c r="J26" s="7">
        <f t="shared" si="18"/>
        <v>0</v>
      </c>
    </row>
    <row r="27" spans="1:10" s="2" customFormat="1" ht="19.5" customHeight="1">
      <c r="A27" s="16" t="s">
        <v>6</v>
      </c>
      <c r="B27" s="7">
        <f>B45+B62+B63+B66</f>
        <v>12</v>
      </c>
      <c r="C27" s="7">
        <f aca="true" t="shared" si="19" ref="C27:J27">C45+C62+C63+C66</f>
        <v>869</v>
      </c>
      <c r="D27" s="7">
        <f t="shared" si="19"/>
        <v>545</v>
      </c>
      <c r="E27" s="7">
        <f t="shared" si="19"/>
        <v>8</v>
      </c>
      <c r="F27" s="7">
        <f t="shared" si="19"/>
        <v>856</v>
      </c>
      <c r="G27" s="7">
        <f t="shared" si="19"/>
        <v>521</v>
      </c>
      <c r="H27" s="7">
        <f t="shared" si="19"/>
        <v>3</v>
      </c>
      <c r="I27" s="7">
        <f t="shared" si="19"/>
        <v>158</v>
      </c>
      <c r="J27" s="7">
        <f t="shared" si="19"/>
        <v>101</v>
      </c>
    </row>
    <row r="28" spans="1:10" s="2" customFormat="1" ht="19.5" customHeight="1">
      <c r="A28" s="16" t="s">
        <v>13</v>
      </c>
      <c r="B28" s="7">
        <f>B53+B58+B61</f>
        <v>9</v>
      </c>
      <c r="C28" s="7">
        <f aca="true" t="shared" si="20" ref="C28:J28">C53+C58+C61</f>
        <v>618</v>
      </c>
      <c r="D28" s="7">
        <f t="shared" si="20"/>
        <v>422</v>
      </c>
      <c r="E28" s="7">
        <f t="shared" si="20"/>
        <v>5</v>
      </c>
      <c r="F28" s="7">
        <f t="shared" si="20"/>
        <v>660</v>
      </c>
      <c r="G28" s="7">
        <f t="shared" si="20"/>
        <v>375</v>
      </c>
      <c r="H28" s="7">
        <f t="shared" si="20"/>
        <v>1</v>
      </c>
      <c r="I28" s="7">
        <f t="shared" si="20"/>
        <v>416</v>
      </c>
      <c r="J28" s="7">
        <f t="shared" si="20"/>
        <v>261</v>
      </c>
    </row>
    <row r="29" spans="1:10" s="2" customFormat="1" ht="19.5" customHeight="1">
      <c r="A29" s="16" t="s">
        <v>14</v>
      </c>
      <c r="B29" s="7">
        <f aca="true" t="shared" si="21" ref="B29:J29">B73+B78+B79+B80</f>
        <v>7</v>
      </c>
      <c r="C29" s="7">
        <f t="shared" si="21"/>
        <v>456</v>
      </c>
      <c r="D29" s="7">
        <f t="shared" si="21"/>
        <v>330</v>
      </c>
      <c r="E29" s="7">
        <f t="shared" si="21"/>
        <v>4</v>
      </c>
      <c r="F29" s="7">
        <f t="shared" si="21"/>
        <v>360</v>
      </c>
      <c r="G29" s="7">
        <f t="shared" si="21"/>
        <v>252</v>
      </c>
      <c r="H29" s="7">
        <f t="shared" si="21"/>
        <v>2</v>
      </c>
      <c r="I29" s="7">
        <f t="shared" si="21"/>
        <v>73</v>
      </c>
      <c r="J29" s="7">
        <f t="shared" si="21"/>
        <v>49</v>
      </c>
    </row>
    <row r="30" spans="1:10" s="2" customFormat="1" ht="19.5" customHeight="1">
      <c r="A30" s="16" t="s">
        <v>15</v>
      </c>
      <c r="B30" s="7">
        <f>B41+B52+B72</f>
        <v>10</v>
      </c>
      <c r="C30" s="7">
        <f aca="true" t="shared" si="22" ref="C30:J30">C41+C52+C72</f>
        <v>774</v>
      </c>
      <c r="D30" s="7">
        <f t="shared" si="22"/>
        <v>468</v>
      </c>
      <c r="E30" s="7">
        <f t="shared" si="22"/>
        <v>7</v>
      </c>
      <c r="F30" s="7">
        <f t="shared" si="22"/>
        <v>640</v>
      </c>
      <c r="G30" s="7">
        <f t="shared" si="22"/>
        <v>355</v>
      </c>
      <c r="H30" s="7">
        <f t="shared" si="22"/>
        <v>1</v>
      </c>
      <c r="I30" s="7">
        <f t="shared" si="22"/>
        <v>6</v>
      </c>
      <c r="J30" s="7">
        <f t="shared" si="22"/>
        <v>10</v>
      </c>
    </row>
    <row r="31" spans="1:10" s="2" customFormat="1" ht="19.5" customHeight="1">
      <c r="A31" s="16" t="s">
        <v>16</v>
      </c>
      <c r="B31" s="7">
        <f aca="true" t="shared" si="23" ref="B31:J31">B51+B74+B81+B82+B83+B84</f>
        <v>11</v>
      </c>
      <c r="C31" s="7">
        <f t="shared" si="23"/>
        <v>700</v>
      </c>
      <c r="D31" s="7">
        <f t="shared" si="23"/>
        <v>455</v>
      </c>
      <c r="E31" s="7">
        <f t="shared" si="23"/>
        <v>6</v>
      </c>
      <c r="F31" s="7">
        <f t="shared" si="23"/>
        <v>555</v>
      </c>
      <c r="G31" s="7">
        <f t="shared" si="23"/>
        <v>344</v>
      </c>
      <c r="H31" s="7">
        <f t="shared" si="23"/>
        <v>1</v>
      </c>
      <c r="I31" s="7">
        <f t="shared" si="23"/>
        <v>16</v>
      </c>
      <c r="J31" s="7">
        <f t="shared" si="23"/>
        <v>34</v>
      </c>
    </row>
    <row r="32" spans="1:10" s="2" customFormat="1" ht="19.5" customHeight="1">
      <c r="A32" s="16" t="s">
        <v>5</v>
      </c>
      <c r="B32" s="7">
        <f aca="true" t="shared" si="24" ref="B32:J32">B44+B60+B71+B93</f>
        <v>11</v>
      </c>
      <c r="C32" s="7">
        <f t="shared" si="24"/>
        <v>729</v>
      </c>
      <c r="D32" s="7">
        <f t="shared" si="24"/>
        <v>459</v>
      </c>
      <c r="E32" s="7">
        <f t="shared" si="24"/>
        <v>5</v>
      </c>
      <c r="F32" s="7">
        <f t="shared" si="24"/>
        <v>472</v>
      </c>
      <c r="G32" s="7">
        <f t="shared" si="24"/>
        <v>304</v>
      </c>
      <c r="H32" s="7">
        <f t="shared" si="24"/>
        <v>7</v>
      </c>
      <c r="I32" s="7">
        <f t="shared" si="24"/>
        <v>315</v>
      </c>
      <c r="J32" s="7">
        <f t="shared" si="24"/>
        <v>294</v>
      </c>
    </row>
    <row r="33" spans="1:10" s="2" customFormat="1" ht="13.5" customHeight="1">
      <c r="A33" s="22"/>
      <c r="B33" s="5"/>
      <c r="C33" s="5"/>
      <c r="D33" s="5"/>
      <c r="E33" s="5"/>
      <c r="F33" s="5"/>
      <c r="G33" s="5"/>
      <c r="H33" s="5"/>
      <c r="I33" s="5"/>
      <c r="J33" s="5" t="s">
        <v>95</v>
      </c>
    </row>
    <row r="34" spans="1:10" ht="18" customHeight="1">
      <c r="A34" s="17" t="s">
        <v>32</v>
      </c>
      <c r="B34" s="18">
        <v>25</v>
      </c>
      <c r="C34" s="18">
        <v>1797</v>
      </c>
      <c r="D34" s="18">
        <v>1142</v>
      </c>
      <c r="E34" s="18">
        <v>20</v>
      </c>
      <c r="F34" s="18">
        <v>1852</v>
      </c>
      <c r="G34" s="18">
        <v>1080</v>
      </c>
      <c r="H34" s="18">
        <v>4</v>
      </c>
      <c r="I34" s="18">
        <v>208</v>
      </c>
      <c r="J34" s="18">
        <v>144</v>
      </c>
    </row>
    <row r="35" spans="1:10" ht="18" customHeight="1">
      <c r="A35" s="17" t="s">
        <v>33</v>
      </c>
      <c r="B35" s="18">
        <v>5</v>
      </c>
      <c r="C35" s="18">
        <v>322</v>
      </c>
      <c r="D35" s="18">
        <v>229</v>
      </c>
      <c r="E35" s="18">
        <v>4</v>
      </c>
      <c r="F35" s="18">
        <v>392</v>
      </c>
      <c r="G35" s="18">
        <v>250</v>
      </c>
      <c r="H35" s="18">
        <v>1</v>
      </c>
      <c r="I35" s="18">
        <v>42</v>
      </c>
      <c r="J35" s="18">
        <v>26</v>
      </c>
    </row>
    <row r="36" spans="1:10" ht="18" customHeight="1">
      <c r="A36" s="17" t="s">
        <v>34</v>
      </c>
      <c r="B36" s="18">
        <v>2</v>
      </c>
      <c r="C36" s="18">
        <v>150</v>
      </c>
      <c r="D36" s="18">
        <v>79</v>
      </c>
      <c r="E36" s="18">
        <v>5</v>
      </c>
      <c r="F36" s="18">
        <v>442</v>
      </c>
      <c r="G36" s="18">
        <v>248</v>
      </c>
      <c r="H36" s="18">
        <v>0</v>
      </c>
      <c r="I36" s="18">
        <v>0</v>
      </c>
      <c r="J36" s="18">
        <v>0</v>
      </c>
    </row>
    <row r="37" spans="1:10" ht="18" customHeight="1">
      <c r="A37" s="17" t="s">
        <v>35</v>
      </c>
      <c r="B37" s="18">
        <v>3</v>
      </c>
      <c r="C37" s="18">
        <v>250</v>
      </c>
      <c r="D37" s="18">
        <v>150</v>
      </c>
      <c r="E37" s="18">
        <v>3</v>
      </c>
      <c r="F37" s="18">
        <v>300</v>
      </c>
      <c r="G37" s="18">
        <v>157</v>
      </c>
      <c r="H37" s="18">
        <v>1</v>
      </c>
      <c r="I37" s="18">
        <v>59</v>
      </c>
      <c r="J37" s="18">
        <v>41</v>
      </c>
    </row>
    <row r="38" spans="1:10" ht="18" customHeight="1">
      <c r="A38" s="17" t="s">
        <v>36</v>
      </c>
      <c r="B38" s="18">
        <v>10</v>
      </c>
      <c r="C38" s="18">
        <v>710</v>
      </c>
      <c r="D38" s="18">
        <v>469</v>
      </c>
      <c r="E38" s="18">
        <v>4</v>
      </c>
      <c r="F38" s="18">
        <v>360</v>
      </c>
      <c r="G38" s="18">
        <v>201</v>
      </c>
      <c r="H38" s="18">
        <v>1</v>
      </c>
      <c r="I38" s="18">
        <v>100</v>
      </c>
      <c r="J38" s="18">
        <v>63</v>
      </c>
    </row>
    <row r="39" spans="1:10" ht="18" customHeight="1">
      <c r="A39" s="17" t="s">
        <v>37</v>
      </c>
      <c r="B39" s="18">
        <v>3</v>
      </c>
      <c r="C39" s="18">
        <v>215</v>
      </c>
      <c r="D39" s="18">
        <v>123</v>
      </c>
      <c r="E39" s="18">
        <v>4</v>
      </c>
      <c r="F39" s="18">
        <v>358</v>
      </c>
      <c r="G39" s="18">
        <v>225</v>
      </c>
      <c r="H39" s="18">
        <v>0</v>
      </c>
      <c r="I39" s="18">
        <v>0</v>
      </c>
      <c r="J39" s="18">
        <v>0</v>
      </c>
    </row>
    <row r="40" spans="1:10" ht="18" customHeight="1">
      <c r="A40" s="17" t="s">
        <v>38</v>
      </c>
      <c r="B40" s="18">
        <v>2</v>
      </c>
      <c r="C40" s="18">
        <v>150</v>
      </c>
      <c r="D40" s="18">
        <v>93</v>
      </c>
      <c r="E40" s="18">
        <v>0</v>
      </c>
      <c r="F40" s="18">
        <v>0</v>
      </c>
      <c r="G40" s="18">
        <v>0</v>
      </c>
      <c r="H40" s="18">
        <v>1</v>
      </c>
      <c r="I40" s="18">
        <v>7</v>
      </c>
      <c r="J40" s="18">
        <v>14</v>
      </c>
    </row>
    <row r="41" spans="1:10" ht="18" customHeight="1">
      <c r="A41" s="17" t="s">
        <v>39</v>
      </c>
      <c r="B41" s="18">
        <v>2</v>
      </c>
      <c r="C41" s="18">
        <v>204</v>
      </c>
      <c r="D41" s="18">
        <v>100</v>
      </c>
      <c r="E41" s="18">
        <v>3</v>
      </c>
      <c r="F41" s="18">
        <v>280</v>
      </c>
      <c r="G41" s="18">
        <v>153</v>
      </c>
      <c r="H41" s="18">
        <v>0</v>
      </c>
      <c r="I41" s="18">
        <v>0</v>
      </c>
      <c r="J41" s="18">
        <v>0</v>
      </c>
    </row>
    <row r="42" spans="1:10" ht="18" customHeight="1">
      <c r="A42" s="17" t="s">
        <v>40</v>
      </c>
      <c r="B42" s="18">
        <v>8</v>
      </c>
      <c r="C42" s="18">
        <v>652</v>
      </c>
      <c r="D42" s="18">
        <v>464</v>
      </c>
      <c r="E42" s="18">
        <v>7</v>
      </c>
      <c r="F42" s="18">
        <v>800</v>
      </c>
      <c r="G42" s="18">
        <v>493</v>
      </c>
      <c r="H42" s="18">
        <v>2</v>
      </c>
      <c r="I42" s="18">
        <v>131</v>
      </c>
      <c r="J42" s="18">
        <v>67</v>
      </c>
    </row>
    <row r="43" spans="1:10" ht="18" customHeight="1">
      <c r="A43" s="17" t="s">
        <v>41</v>
      </c>
      <c r="B43" s="18">
        <v>15</v>
      </c>
      <c r="C43" s="18">
        <v>1179</v>
      </c>
      <c r="D43" s="18">
        <v>761</v>
      </c>
      <c r="E43" s="18">
        <v>11</v>
      </c>
      <c r="F43" s="18">
        <v>981</v>
      </c>
      <c r="G43" s="18">
        <v>619</v>
      </c>
      <c r="H43" s="18">
        <v>0</v>
      </c>
      <c r="I43" s="18">
        <v>0</v>
      </c>
      <c r="J43" s="18">
        <v>0</v>
      </c>
    </row>
    <row r="44" spans="1:10" ht="18" customHeight="1">
      <c r="A44" s="17" t="s">
        <v>42</v>
      </c>
      <c r="B44" s="18">
        <v>2</v>
      </c>
      <c r="C44" s="18">
        <v>150</v>
      </c>
      <c r="D44" s="18">
        <v>86</v>
      </c>
      <c r="E44" s="18">
        <v>1</v>
      </c>
      <c r="F44" s="18">
        <v>84</v>
      </c>
      <c r="G44" s="18">
        <v>60</v>
      </c>
      <c r="H44" s="18">
        <v>2</v>
      </c>
      <c r="I44" s="18">
        <v>41</v>
      </c>
      <c r="J44" s="18">
        <v>75</v>
      </c>
    </row>
    <row r="45" spans="1:10" ht="18" customHeight="1">
      <c r="A45" s="17" t="s">
        <v>43</v>
      </c>
      <c r="B45" s="18">
        <v>4</v>
      </c>
      <c r="C45" s="18">
        <v>305</v>
      </c>
      <c r="D45" s="18">
        <v>210</v>
      </c>
      <c r="E45" s="18">
        <v>3</v>
      </c>
      <c r="F45" s="18">
        <v>370</v>
      </c>
      <c r="G45" s="18">
        <v>197</v>
      </c>
      <c r="H45" s="18">
        <v>0</v>
      </c>
      <c r="I45" s="18">
        <v>0</v>
      </c>
      <c r="J45" s="18">
        <v>0</v>
      </c>
    </row>
    <row r="46" spans="1:10" ht="18" customHeight="1">
      <c r="A46" s="17" t="s">
        <v>44</v>
      </c>
      <c r="B46" s="18">
        <v>12</v>
      </c>
      <c r="C46" s="18">
        <v>886</v>
      </c>
      <c r="D46" s="18">
        <v>556</v>
      </c>
      <c r="E46" s="18">
        <v>7</v>
      </c>
      <c r="F46" s="18">
        <v>596</v>
      </c>
      <c r="G46" s="18">
        <v>356</v>
      </c>
      <c r="H46" s="18">
        <v>3</v>
      </c>
      <c r="I46" s="18">
        <v>203</v>
      </c>
      <c r="J46" s="18">
        <v>122</v>
      </c>
    </row>
    <row r="47" spans="1:10" ht="18" customHeight="1">
      <c r="A47" s="17" t="s">
        <v>45</v>
      </c>
      <c r="B47" s="18">
        <v>7</v>
      </c>
      <c r="C47" s="18">
        <v>458</v>
      </c>
      <c r="D47" s="18">
        <v>270</v>
      </c>
      <c r="E47" s="18">
        <v>2</v>
      </c>
      <c r="F47" s="18">
        <v>224</v>
      </c>
      <c r="G47" s="18">
        <v>113</v>
      </c>
      <c r="H47" s="18">
        <v>1</v>
      </c>
      <c r="I47" s="18">
        <v>52</v>
      </c>
      <c r="J47" s="18">
        <v>29</v>
      </c>
    </row>
    <row r="48" spans="1:10" ht="18" customHeight="1">
      <c r="A48" s="17" t="s">
        <v>46</v>
      </c>
      <c r="B48" s="18">
        <v>5</v>
      </c>
      <c r="C48" s="18">
        <v>274</v>
      </c>
      <c r="D48" s="18">
        <v>190</v>
      </c>
      <c r="E48" s="18">
        <v>2</v>
      </c>
      <c r="F48" s="18">
        <v>210</v>
      </c>
      <c r="G48" s="18">
        <v>107</v>
      </c>
      <c r="H48" s="18">
        <v>0</v>
      </c>
      <c r="I48" s="18">
        <v>0</v>
      </c>
      <c r="J48" s="18">
        <v>0</v>
      </c>
    </row>
    <row r="49" spans="1:10" ht="18" customHeight="1">
      <c r="A49" s="17" t="s">
        <v>47</v>
      </c>
      <c r="B49" s="18">
        <v>3</v>
      </c>
      <c r="C49" s="18">
        <v>180</v>
      </c>
      <c r="D49" s="18">
        <v>105</v>
      </c>
      <c r="E49" s="18">
        <v>3</v>
      </c>
      <c r="F49" s="18">
        <v>276</v>
      </c>
      <c r="G49" s="18">
        <v>140</v>
      </c>
      <c r="H49" s="18">
        <v>1</v>
      </c>
      <c r="I49" s="18">
        <v>60</v>
      </c>
      <c r="J49" s="18">
        <v>32</v>
      </c>
    </row>
    <row r="50" spans="1:10" ht="18" customHeight="1">
      <c r="A50" s="17" t="s">
        <v>48</v>
      </c>
      <c r="B50" s="18">
        <v>6</v>
      </c>
      <c r="C50" s="18">
        <v>430</v>
      </c>
      <c r="D50" s="18">
        <v>284</v>
      </c>
      <c r="E50" s="18">
        <v>4</v>
      </c>
      <c r="F50" s="18">
        <v>376</v>
      </c>
      <c r="G50" s="18">
        <v>230</v>
      </c>
      <c r="H50" s="18">
        <v>1</v>
      </c>
      <c r="I50" s="18">
        <v>36</v>
      </c>
      <c r="J50" s="18">
        <v>67</v>
      </c>
    </row>
    <row r="51" spans="1:10" ht="18" customHeight="1">
      <c r="A51" s="17" t="s">
        <v>49</v>
      </c>
      <c r="B51" s="18">
        <v>1</v>
      </c>
      <c r="C51" s="18">
        <v>50</v>
      </c>
      <c r="D51" s="18">
        <v>39</v>
      </c>
      <c r="E51" s="18">
        <v>1</v>
      </c>
      <c r="F51" s="18">
        <v>115</v>
      </c>
      <c r="G51" s="18">
        <v>71</v>
      </c>
      <c r="H51" s="18">
        <v>1</v>
      </c>
      <c r="I51" s="18">
        <v>16</v>
      </c>
      <c r="J51" s="18">
        <v>34</v>
      </c>
    </row>
    <row r="52" spans="1:10" ht="18" customHeight="1">
      <c r="A52" s="17" t="s">
        <v>50</v>
      </c>
      <c r="B52" s="18">
        <v>5</v>
      </c>
      <c r="C52" s="18">
        <v>350</v>
      </c>
      <c r="D52" s="18">
        <v>216</v>
      </c>
      <c r="E52" s="18">
        <v>2</v>
      </c>
      <c r="F52" s="18">
        <v>180</v>
      </c>
      <c r="G52" s="18">
        <v>110</v>
      </c>
      <c r="H52" s="18">
        <v>0</v>
      </c>
      <c r="I52" s="18">
        <v>0</v>
      </c>
      <c r="J52" s="18">
        <v>0</v>
      </c>
    </row>
    <row r="53" spans="1:10" ht="18" customHeight="1">
      <c r="A53" s="17" t="s">
        <v>51</v>
      </c>
      <c r="B53" s="18">
        <v>2</v>
      </c>
      <c r="C53" s="18">
        <v>155</v>
      </c>
      <c r="D53" s="18">
        <v>108</v>
      </c>
      <c r="E53" s="18">
        <v>1</v>
      </c>
      <c r="F53" s="18">
        <v>200</v>
      </c>
      <c r="G53" s="18">
        <v>127</v>
      </c>
      <c r="H53" s="18">
        <v>0</v>
      </c>
      <c r="I53" s="18">
        <v>0</v>
      </c>
      <c r="J53" s="18">
        <v>0</v>
      </c>
    </row>
    <row r="54" spans="1:10" ht="18" customHeight="1">
      <c r="A54" s="17" t="s">
        <v>52</v>
      </c>
      <c r="B54" s="18">
        <v>11</v>
      </c>
      <c r="C54" s="18">
        <v>759</v>
      </c>
      <c r="D54" s="18">
        <v>506</v>
      </c>
      <c r="E54" s="18">
        <v>5</v>
      </c>
      <c r="F54" s="18">
        <v>500</v>
      </c>
      <c r="G54" s="18">
        <v>292</v>
      </c>
      <c r="H54" s="18">
        <v>0</v>
      </c>
      <c r="I54" s="18">
        <v>0</v>
      </c>
      <c r="J54" s="18">
        <v>0</v>
      </c>
    </row>
    <row r="55" spans="1:10" ht="18" customHeight="1">
      <c r="A55" s="17" t="s">
        <v>53</v>
      </c>
      <c r="B55" s="18">
        <v>1</v>
      </c>
      <c r="C55" s="18">
        <v>50</v>
      </c>
      <c r="D55" s="18">
        <v>31</v>
      </c>
      <c r="E55" s="18">
        <v>1</v>
      </c>
      <c r="F55" s="18">
        <v>100</v>
      </c>
      <c r="G55" s="18">
        <v>72</v>
      </c>
      <c r="H55" s="18">
        <v>0</v>
      </c>
      <c r="I55" s="18">
        <v>0</v>
      </c>
      <c r="J55" s="18">
        <v>0</v>
      </c>
    </row>
    <row r="56" spans="1:10" ht="18" customHeight="1">
      <c r="A56" s="17" t="s">
        <v>54</v>
      </c>
      <c r="B56" s="18">
        <v>10</v>
      </c>
      <c r="C56" s="18">
        <v>558</v>
      </c>
      <c r="D56" s="18">
        <v>368</v>
      </c>
      <c r="E56" s="18">
        <v>5</v>
      </c>
      <c r="F56" s="18">
        <v>442</v>
      </c>
      <c r="G56" s="18">
        <v>253</v>
      </c>
      <c r="H56" s="18">
        <v>0</v>
      </c>
      <c r="I56" s="18">
        <v>0</v>
      </c>
      <c r="J56" s="18">
        <v>0</v>
      </c>
    </row>
    <row r="57" spans="1:10" ht="18" customHeight="1">
      <c r="A57" s="17" t="s">
        <v>55</v>
      </c>
      <c r="B57" s="18">
        <v>4</v>
      </c>
      <c r="C57" s="18">
        <v>318</v>
      </c>
      <c r="D57" s="18">
        <v>213</v>
      </c>
      <c r="E57" s="18">
        <v>2</v>
      </c>
      <c r="F57" s="18">
        <v>252</v>
      </c>
      <c r="G57" s="18">
        <v>181</v>
      </c>
      <c r="H57" s="18">
        <v>1</v>
      </c>
      <c r="I57" s="18">
        <v>54</v>
      </c>
      <c r="J57" s="18">
        <v>40</v>
      </c>
    </row>
    <row r="58" spans="1:10" ht="18" customHeight="1">
      <c r="A58" s="17" t="s">
        <v>56</v>
      </c>
      <c r="B58" s="18">
        <v>4</v>
      </c>
      <c r="C58" s="18">
        <v>223</v>
      </c>
      <c r="D58" s="18">
        <v>141</v>
      </c>
      <c r="E58" s="18">
        <v>3</v>
      </c>
      <c r="F58" s="18">
        <v>300</v>
      </c>
      <c r="G58" s="18">
        <v>181</v>
      </c>
      <c r="H58" s="18">
        <v>0</v>
      </c>
      <c r="I58" s="18">
        <v>0</v>
      </c>
      <c r="J58" s="18">
        <v>0</v>
      </c>
    </row>
    <row r="59" spans="1:10" ht="18" customHeight="1">
      <c r="A59" s="17" t="s">
        <v>57</v>
      </c>
      <c r="B59" s="18">
        <v>3</v>
      </c>
      <c r="C59" s="18">
        <v>260</v>
      </c>
      <c r="D59" s="18">
        <v>165</v>
      </c>
      <c r="E59" s="18">
        <v>4</v>
      </c>
      <c r="F59" s="18">
        <v>445</v>
      </c>
      <c r="G59" s="18">
        <v>278</v>
      </c>
      <c r="H59" s="18">
        <v>0</v>
      </c>
      <c r="I59" s="18">
        <v>0</v>
      </c>
      <c r="J59" s="18">
        <v>0</v>
      </c>
    </row>
    <row r="60" spans="1:10" ht="18" customHeight="1">
      <c r="A60" s="17" t="s">
        <v>58</v>
      </c>
      <c r="B60" s="18">
        <v>2</v>
      </c>
      <c r="C60" s="18">
        <v>168</v>
      </c>
      <c r="D60" s="18">
        <v>119</v>
      </c>
      <c r="E60" s="18">
        <v>1</v>
      </c>
      <c r="F60" s="18">
        <v>100</v>
      </c>
      <c r="G60" s="18">
        <v>62</v>
      </c>
      <c r="H60" s="18">
        <v>4</v>
      </c>
      <c r="I60" s="18">
        <v>206</v>
      </c>
      <c r="J60" s="18">
        <v>169</v>
      </c>
    </row>
    <row r="61" spans="1:10" ht="18" customHeight="1">
      <c r="A61" s="17" t="s">
        <v>59</v>
      </c>
      <c r="B61" s="18">
        <v>3</v>
      </c>
      <c r="C61" s="18">
        <v>240</v>
      </c>
      <c r="D61" s="18">
        <v>173</v>
      </c>
      <c r="E61" s="18">
        <v>1</v>
      </c>
      <c r="F61" s="18">
        <v>160</v>
      </c>
      <c r="G61" s="18">
        <v>67</v>
      </c>
      <c r="H61" s="18">
        <v>1</v>
      </c>
      <c r="I61" s="18">
        <v>416</v>
      </c>
      <c r="J61" s="18">
        <v>261</v>
      </c>
    </row>
    <row r="62" spans="1:10" ht="18" customHeight="1">
      <c r="A62" s="17" t="s">
        <v>60</v>
      </c>
      <c r="B62" s="18">
        <v>2</v>
      </c>
      <c r="C62" s="18">
        <v>260</v>
      </c>
      <c r="D62" s="18">
        <v>140</v>
      </c>
      <c r="E62" s="18">
        <v>2</v>
      </c>
      <c r="F62" s="18">
        <v>200</v>
      </c>
      <c r="G62" s="18">
        <v>130</v>
      </c>
      <c r="H62" s="18">
        <v>3</v>
      </c>
      <c r="I62" s="18">
        <v>158</v>
      </c>
      <c r="J62" s="18">
        <v>101</v>
      </c>
    </row>
    <row r="63" spans="1:10" ht="18" customHeight="1">
      <c r="A63" s="17" t="s">
        <v>61</v>
      </c>
      <c r="B63" s="18">
        <v>4</v>
      </c>
      <c r="C63" s="18">
        <v>202</v>
      </c>
      <c r="D63" s="18">
        <v>143</v>
      </c>
      <c r="E63" s="18">
        <v>2</v>
      </c>
      <c r="F63" s="18">
        <v>200</v>
      </c>
      <c r="G63" s="18">
        <v>144</v>
      </c>
      <c r="H63" s="18">
        <v>0</v>
      </c>
      <c r="I63" s="18">
        <v>0</v>
      </c>
      <c r="J63" s="18">
        <v>0</v>
      </c>
    </row>
    <row r="64" spans="1:10" ht="18" customHeight="1">
      <c r="A64" s="17" t="s">
        <v>62</v>
      </c>
      <c r="B64" s="18">
        <v>2</v>
      </c>
      <c r="C64" s="18">
        <v>166</v>
      </c>
      <c r="D64" s="18">
        <v>103</v>
      </c>
      <c r="E64" s="18">
        <v>1</v>
      </c>
      <c r="F64" s="18">
        <v>100</v>
      </c>
      <c r="G64" s="18">
        <v>57</v>
      </c>
      <c r="H64" s="18">
        <v>0</v>
      </c>
      <c r="I64" s="18">
        <v>0</v>
      </c>
      <c r="J64" s="18">
        <v>0</v>
      </c>
    </row>
    <row r="65" spans="1:10" ht="18" customHeight="1">
      <c r="A65" s="17" t="s">
        <v>63</v>
      </c>
      <c r="B65" s="18">
        <v>2</v>
      </c>
      <c r="C65" s="18">
        <v>130</v>
      </c>
      <c r="D65" s="18">
        <v>104</v>
      </c>
      <c r="E65" s="18">
        <v>1</v>
      </c>
      <c r="F65" s="18">
        <v>105</v>
      </c>
      <c r="G65" s="18">
        <v>71</v>
      </c>
      <c r="H65" s="18">
        <v>1</v>
      </c>
      <c r="I65" s="18">
        <v>6</v>
      </c>
      <c r="J65" s="18">
        <v>2</v>
      </c>
    </row>
    <row r="66" spans="1:10" ht="18" customHeight="1">
      <c r="A66" s="17" t="s">
        <v>64</v>
      </c>
      <c r="B66" s="18">
        <v>2</v>
      </c>
      <c r="C66" s="18">
        <v>102</v>
      </c>
      <c r="D66" s="18">
        <v>52</v>
      </c>
      <c r="E66" s="18">
        <v>1</v>
      </c>
      <c r="F66" s="18">
        <v>86</v>
      </c>
      <c r="G66" s="18">
        <v>50</v>
      </c>
      <c r="H66" s="18">
        <v>0</v>
      </c>
      <c r="I66" s="18">
        <v>0</v>
      </c>
      <c r="J66" s="18">
        <v>0</v>
      </c>
    </row>
    <row r="67" spans="1:10" ht="18" customHeight="1">
      <c r="A67" s="17" t="s">
        <v>65</v>
      </c>
      <c r="B67" s="18">
        <v>2</v>
      </c>
      <c r="C67" s="18">
        <v>138</v>
      </c>
      <c r="D67" s="18">
        <v>92</v>
      </c>
      <c r="E67" s="18">
        <v>1</v>
      </c>
      <c r="F67" s="18">
        <v>80</v>
      </c>
      <c r="G67" s="18">
        <v>42</v>
      </c>
      <c r="H67" s="18">
        <v>1</v>
      </c>
      <c r="I67" s="18">
        <v>98</v>
      </c>
      <c r="J67" s="18">
        <v>61</v>
      </c>
    </row>
    <row r="68" spans="1:10" ht="18" customHeight="1">
      <c r="A68" s="17" t="s">
        <v>66</v>
      </c>
      <c r="B68" s="18">
        <v>3</v>
      </c>
      <c r="C68" s="18">
        <v>216</v>
      </c>
      <c r="D68" s="18">
        <v>124</v>
      </c>
      <c r="E68" s="18">
        <v>1</v>
      </c>
      <c r="F68" s="18">
        <v>78</v>
      </c>
      <c r="G68" s="18">
        <v>56</v>
      </c>
      <c r="H68" s="18">
        <v>1</v>
      </c>
      <c r="I68" s="18">
        <v>18</v>
      </c>
      <c r="J68" s="18">
        <v>12</v>
      </c>
    </row>
    <row r="69" spans="1:10" ht="18" customHeight="1">
      <c r="A69" s="17" t="s">
        <v>67</v>
      </c>
      <c r="B69" s="18">
        <v>1</v>
      </c>
      <c r="C69" s="18">
        <v>80</v>
      </c>
      <c r="D69" s="18">
        <v>58</v>
      </c>
      <c r="E69" s="18">
        <v>1</v>
      </c>
      <c r="F69" s="18">
        <v>125</v>
      </c>
      <c r="G69" s="18">
        <v>78</v>
      </c>
      <c r="H69" s="18">
        <v>0</v>
      </c>
      <c r="I69" s="18">
        <v>0</v>
      </c>
      <c r="J69" s="18">
        <v>0</v>
      </c>
    </row>
    <row r="70" spans="1:10" ht="18" customHeight="1">
      <c r="A70" s="17" t="s">
        <v>68</v>
      </c>
      <c r="B70" s="18">
        <v>1</v>
      </c>
      <c r="C70" s="18">
        <v>80</v>
      </c>
      <c r="D70" s="18">
        <v>56</v>
      </c>
      <c r="E70" s="18">
        <v>1</v>
      </c>
      <c r="F70" s="18">
        <v>100</v>
      </c>
      <c r="G70" s="18">
        <v>92</v>
      </c>
      <c r="H70" s="18">
        <v>1</v>
      </c>
      <c r="I70" s="18">
        <v>120</v>
      </c>
      <c r="J70" s="18">
        <v>78</v>
      </c>
    </row>
    <row r="71" spans="1:10" ht="18" customHeight="1">
      <c r="A71" s="17" t="s">
        <v>69</v>
      </c>
      <c r="B71" s="18">
        <v>6</v>
      </c>
      <c r="C71" s="18">
        <v>331</v>
      </c>
      <c r="D71" s="18">
        <v>207</v>
      </c>
      <c r="E71" s="18">
        <v>3</v>
      </c>
      <c r="F71" s="18">
        <v>288</v>
      </c>
      <c r="G71" s="18">
        <v>182</v>
      </c>
      <c r="H71" s="18">
        <v>1</v>
      </c>
      <c r="I71" s="18">
        <v>68</v>
      </c>
      <c r="J71" s="18">
        <v>50</v>
      </c>
    </row>
    <row r="72" spans="1:10" ht="18" customHeight="1">
      <c r="A72" s="17" t="s">
        <v>70</v>
      </c>
      <c r="B72" s="18">
        <v>3</v>
      </c>
      <c r="C72" s="18">
        <v>220</v>
      </c>
      <c r="D72" s="18">
        <v>152</v>
      </c>
      <c r="E72" s="18">
        <v>2</v>
      </c>
      <c r="F72" s="18">
        <v>180</v>
      </c>
      <c r="G72" s="18">
        <v>92</v>
      </c>
      <c r="H72" s="18">
        <v>1</v>
      </c>
      <c r="I72" s="18">
        <v>6</v>
      </c>
      <c r="J72" s="18">
        <v>10</v>
      </c>
    </row>
    <row r="73" spans="1:10" ht="18" customHeight="1">
      <c r="A73" s="17" t="s">
        <v>71</v>
      </c>
      <c r="B73" s="18">
        <v>4</v>
      </c>
      <c r="C73" s="18">
        <v>256</v>
      </c>
      <c r="D73" s="18">
        <v>198</v>
      </c>
      <c r="E73" s="18">
        <v>3</v>
      </c>
      <c r="F73" s="18">
        <v>280</v>
      </c>
      <c r="G73" s="18">
        <v>214</v>
      </c>
      <c r="H73" s="18">
        <v>0</v>
      </c>
      <c r="I73" s="18">
        <v>0</v>
      </c>
      <c r="J73" s="18">
        <v>0</v>
      </c>
    </row>
    <row r="74" spans="1:10" ht="18" customHeight="1">
      <c r="A74" s="17" t="s">
        <v>72</v>
      </c>
      <c r="B74" s="18">
        <v>4</v>
      </c>
      <c r="C74" s="18">
        <v>294</v>
      </c>
      <c r="D74" s="18">
        <v>169</v>
      </c>
      <c r="E74" s="18">
        <v>3</v>
      </c>
      <c r="F74" s="18">
        <v>240</v>
      </c>
      <c r="G74" s="18">
        <v>148</v>
      </c>
      <c r="H74" s="18">
        <v>0</v>
      </c>
      <c r="I74" s="18">
        <v>0</v>
      </c>
      <c r="J74" s="18">
        <v>0</v>
      </c>
    </row>
    <row r="75" spans="1:10" ht="18" customHeight="1">
      <c r="A75" s="17" t="s">
        <v>73</v>
      </c>
      <c r="B75" s="18">
        <v>3</v>
      </c>
      <c r="C75" s="18">
        <v>200</v>
      </c>
      <c r="D75" s="18">
        <v>134</v>
      </c>
      <c r="E75" s="18">
        <v>3</v>
      </c>
      <c r="F75" s="18">
        <v>300</v>
      </c>
      <c r="G75" s="18">
        <v>223</v>
      </c>
      <c r="H75" s="18">
        <v>0</v>
      </c>
      <c r="I75" s="18">
        <v>0</v>
      </c>
      <c r="J75" s="18">
        <v>0</v>
      </c>
    </row>
    <row r="76" spans="1:10" ht="18" customHeight="1">
      <c r="A76" s="17" t="s">
        <v>74</v>
      </c>
      <c r="B76" s="18">
        <v>1</v>
      </c>
      <c r="C76" s="18">
        <v>54</v>
      </c>
      <c r="D76" s="18">
        <v>46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</row>
    <row r="77" spans="1:10" ht="18" customHeight="1">
      <c r="A77" s="17" t="s">
        <v>75</v>
      </c>
      <c r="B77" s="18">
        <v>1</v>
      </c>
      <c r="C77" s="18">
        <v>50</v>
      </c>
      <c r="D77" s="18">
        <v>33</v>
      </c>
      <c r="E77" s="18">
        <v>1</v>
      </c>
      <c r="F77" s="18">
        <v>80</v>
      </c>
      <c r="G77" s="18">
        <v>40</v>
      </c>
      <c r="H77" s="18">
        <v>0</v>
      </c>
      <c r="I77" s="18">
        <v>0</v>
      </c>
      <c r="J77" s="18">
        <v>0</v>
      </c>
    </row>
    <row r="78" spans="1:10" ht="18" customHeight="1">
      <c r="A78" s="17" t="s">
        <v>76</v>
      </c>
      <c r="B78" s="18">
        <v>1</v>
      </c>
      <c r="C78" s="18">
        <v>70</v>
      </c>
      <c r="D78" s="18">
        <v>58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</row>
    <row r="79" spans="1:10" ht="18" customHeight="1">
      <c r="A79" s="17" t="s">
        <v>77</v>
      </c>
      <c r="B79" s="18">
        <v>1</v>
      </c>
      <c r="C79" s="18">
        <v>80</v>
      </c>
      <c r="D79" s="18">
        <v>41</v>
      </c>
      <c r="E79" s="18">
        <v>0</v>
      </c>
      <c r="F79" s="18">
        <v>0</v>
      </c>
      <c r="G79" s="18">
        <v>0</v>
      </c>
      <c r="H79" s="18">
        <v>1</v>
      </c>
      <c r="I79" s="18">
        <v>30</v>
      </c>
      <c r="J79" s="18">
        <v>29</v>
      </c>
    </row>
    <row r="80" spans="1:10" ht="18" customHeight="1">
      <c r="A80" s="17" t="s">
        <v>78</v>
      </c>
      <c r="B80" s="18">
        <v>1</v>
      </c>
      <c r="C80" s="18">
        <v>50</v>
      </c>
      <c r="D80" s="18">
        <v>33</v>
      </c>
      <c r="E80" s="18">
        <v>1</v>
      </c>
      <c r="F80" s="18">
        <v>80</v>
      </c>
      <c r="G80" s="18">
        <v>38</v>
      </c>
      <c r="H80" s="18">
        <v>1</v>
      </c>
      <c r="I80" s="18">
        <v>43</v>
      </c>
      <c r="J80" s="18">
        <v>20</v>
      </c>
    </row>
    <row r="81" spans="1:10" ht="18" customHeight="1">
      <c r="A81" s="17" t="s">
        <v>79</v>
      </c>
      <c r="B81" s="18">
        <v>2</v>
      </c>
      <c r="C81" s="18">
        <v>138</v>
      </c>
      <c r="D81" s="18">
        <v>94</v>
      </c>
      <c r="E81" s="18">
        <v>1</v>
      </c>
      <c r="F81" s="18">
        <v>100</v>
      </c>
      <c r="G81" s="18">
        <v>74</v>
      </c>
      <c r="H81" s="18">
        <v>0</v>
      </c>
      <c r="I81" s="18">
        <v>0</v>
      </c>
      <c r="J81" s="18">
        <v>0</v>
      </c>
    </row>
    <row r="82" spans="1:10" ht="18" customHeight="1">
      <c r="A82" s="17" t="s">
        <v>80</v>
      </c>
      <c r="B82" s="18">
        <v>1</v>
      </c>
      <c r="C82" s="18">
        <v>50</v>
      </c>
      <c r="D82" s="18">
        <v>22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</row>
    <row r="83" spans="1:10" ht="18" customHeight="1">
      <c r="A83" s="17" t="s">
        <v>81</v>
      </c>
      <c r="B83" s="18">
        <v>1</v>
      </c>
      <c r="C83" s="18">
        <v>54</v>
      </c>
      <c r="D83" s="18">
        <v>40</v>
      </c>
      <c r="E83" s="18">
        <v>1</v>
      </c>
      <c r="F83" s="18">
        <v>100</v>
      </c>
      <c r="G83" s="18">
        <v>51</v>
      </c>
      <c r="H83" s="18">
        <v>0</v>
      </c>
      <c r="I83" s="18">
        <v>0</v>
      </c>
      <c r="J83" s="18">
        <v>0</v>
      </c>
    </row>
    <row r="84" spans="1:10" ht="18" customHeight="1">
      <c r="A84" s="17" t="s">
        <v>82</v>
      </c>
      <c r="B84" s="18">
        <v>2</v>
      </c>
      <c r="C84" s="18">
        <v>114</v>
      </c>
      <c r="D84" s="18">
        <v>91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</row>
    <row r="85" spans="1:10" ht="18" customHeight="1">
      <c r="A85" s="17" t="s">
        <v>83</v>
      </c>
      <c r="B85" s="18">
        <v>1</v>
      </c>
      <c r="C85" s="18">
        <v>54</v>
      </c>
      <c r="D85" s="18">
        <v>33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</row>
    <row r="86" spans="1:10" ht="18" customHeight="1">
      <c r="A86" s="17" t="s">
        <v>84</v>
      </c>
      <c r="B86" s="18">
        <v>1</v>
      </c>
      <c r="C86" s="18">
        <v>54</v>
      </c>
      <c r="D86" s="18">
        <v>32</v>
      </c>
      <c r="E86" s="18">
        <v>1</v>
      </c>
      <c r="F86" s="18">
        <v>100</v>
      </c>
      <c r="G86" s="18">
        <v>57</v>
      </c>
      <c r="H86" s="18">
        <v>0</v>
      </c>
      <c r="I86" s="18">
        <v>0</v>
      </c>
      <c r="J86" s="18">
        <v>0</v>
      </c>
    </row>
    <row r="87" spans="1:10" ht="18" customHeight="1">
      <c r="A87" s="17" t="s">
        <v>85</v>
      </c>
      <c r="B87" s="18">
        <v>2</v>
      </c>
      <c r="C87" s="18">
        <v>100</v>
      </c>
      <c r="D87" s="18">
        <v>69</v>
      </c>
      <c r="E87" s="18">
        <v>0</v>
      </c>
      <c r="F87" s="18">
        <v>0</v>
      </c>
      <c r="G87" s="18">
        <v>0</v>
      </c>
      <c r="H87" s="18">
        <v>1</v>
      </c>
      <c r="I87" s="18">
        <v>6</v>
      </c>
      <c r="J87" s="18">
        <v>6</v>
      </c>
    </row>
    <row r="88" spans="1:10" ht="18" customHeight="1">
      <c r="A88" s="17" t="s">
        <v>86</v>
      </c>
      <c r="B88" s="18">
        <v>1</v>
      </c>
      <c r="C88" s="18">
        <v>50</v>
      </c>
      <c r="D88" s="18">
        <v>32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</row>
    <row r="89" spans="1:10" ht="18" customHeight="1">
      <c r="A89" s="17" t="s">
        <v>87</v>
      </c>
      <c r="B89" s="18">
        <v>1</v>
      </c>
      <c r="C89" s="18">
        <v>50</v>
      </c>
      <c r="D89" s="18">
        <v>38</v>
      </c>
      <c r="E89" s="18">
        <v>1</v>
      </c>
      <c r="F89" s="18">
        <v>138</v>
      </c>
      <c r="G89" s="18">
        <v>92</v>
      </c>
      <c r="H89" s="18">
        <v>0</v>
      </c>
      <c r="I89" s="18">
        <v>0</v>
      </c>
      <c r="J89" s="18">
        <v>0</v>
      </c>
    </row>
    <row r="90" spans="1:10" ht="18" customHeight="1">
      <c r="A90" s="17" t="s">
        <v>88</v>
      </c>
      <c r="B90" s="18">
        <v>1</v>
      </c>
      <c r="C90" s="18">
        <v>50</v>
      </c>
      <c r="D90" s="18">
        <v>37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</row>
    <row r="91" spans="1:10" ht="18" customHeight="1">
      <c r="A91" s="17" t="s">
        <v>89</v>
      </c>
      <c r="B91" s="18">
        <v>1</v>
      </c>
      <c r="C91" s="18">
        <v>80</v>
      </c>
      <c r="D91" s="18">
        <v>48</v>
      </c>
      <c r="E91" s="18">
        <v>0</v>
      </c>
      <c r="F91" s="18">
        <v>0</v>
      </c>
      <c r="G91" s="18">
        <v>0</v>
      </c>
      <c r="H91" s="18">
        <v>2</v>
      </c>
      <c r="I91" s="18">
        <v>50</v>
      </c>
      <c r="J91" s="18">
        <v>33</v>
      </c>
    </row>
    <row r="92" spans="1:10" ht="18" customHeight="1">
      <c r="A92" s="17" t="s">
        <v>90</v>
      </c>
      <c r="B92" s="18">
        <v>1</v>
      </c>
      <c r="C92" s="18">
        <v>50</v>
      </c>
      <c r="D92" s="18">
        <v>44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</row>
    <row r="93" spans="1:10" ht="18" customHeight="1">
      <c r="A93" s="17" t="s">
        <v>91</v>
      </c>
      <c r="B93" s="18">
        <v>1</v>
      </c>
      <c r="C93" s="18">
        <v>80</v>
      </c>
      <c r="D93" s="18">
        <v>47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</row>
    <row r="94" spans="1:10" ht="13.5">
      <c r="A94" s="19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3.5">
      <c r="A95" s="25" t="s">
        <v>92</v>
      </c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3.5">
      <c r="A96" s="24" t="s">
        <v>97</v>
      </c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3.5">
      <c r="A97" s="25" t="s">
        <v>98</v>
      </c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3.5">
      <c r="A98" s="25" t="s">
        <v>96</v>
      </c>
      <c r="B98" s="25"/>
      <c r="C98" s="25"/>
      <c r="D98" s="25"/>
      <c r="E98" s="25"/>
      <c r="F98" s="25"/>
      <c r="G98" s="25"/>
      <c r="H98" s="25"/>
      <c r="I98" s="25"/>
      <c r="J98" s="25"/>
    </row>
  </sheetData>
  <mergeCells count="7">
    <mergeCell ref="A96:J96"/>
    <mergeCell ref="A97:J97"/>
    <mergeCell ref="A98:J98"/>
    <mergeCell ref="B3:D3"/>
    <mergeCell ref="E3:G3"/>
    <mergeCell ref="H3:J3"/>
    <mergeCell ref="A95:J95"/>
  </mergeCells>
  <printOptions/>
  <pageMargins left="0.83" right="0.49" top="0.61" bottom="0.5118110236220472" header="0.5118110236220472" footer="0.5118110236220472"/>
  <pageSetup horizontalDpi="300" verticalDpi="300" orientation="portrait" paperSize="9" scale="85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2012-07-20T05:00:03Z</cp:lastPrinted>
  <dcterms:created xsi:type="dcterms:W3CDTF">2005-03-16T10:30:26Z</dcterms:created>
  <dcterms:modified xsi:type="dcterms:W3CDTF">2013-03-04T04:41:00Z</dcterms:modified>
  <cp:category/>
  <cp:version/>
  <cp:contentType/>
  <cp:contentStatus/>
</cp:coreProperties>
</file>