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薬２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<sst xmlns="http://schemas.openxmlformats.org/spreadsheetml/2006/main" count="31" uniqueCount="17">
  <si>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増加数</t>
  </si>
  <si>
    <t>各年１２月３１日現在</t>
  </si>
  <si>
    <t>男</t>
  </si>
  <si>
    <t>女</t>
  </si>
  <si>
    <t>２９歳以下</t>
  </si>
  <si>
    <t>30～39歳</t>
  </si>
  <si>
    <t>40～49歳</t>
  </si>
  <si>
    <t>50～59歳</t>
  </si>
  <si>
    <t>60～69歳</t>
  </si>
  <si>
    <t>７０歳以上</t>
  </si>
  <si>
    <t>総　　数</t>
  </si>
  <si>
    <t>増加率（％）</t>
  </si>
  <si>
    <t>構成割合（％）</t>
  </si>
  <si>
    <t>薬剤師数(人）</t>
  </si>
  <si>
    <t>　　　　　　　表10　年齢階級・性別にみた薬局・医療施設に従事する薬剤師数</t>
  </si>
  <si>
    <t>平成16年</t>
  </si>
  <si>
    <t>平成18年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</si>
</sst>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  <numFmt numFmtId="187" formatCode="0;&quot;△ &quot;0"/>
    <numFmt numFmtId="188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77" fontId="2" fillId="0" borderId="2" xfId="0" applyNumberFormat="1" applyFont="1" applyBorder="1" applyAlignment="1">
      <alignment/>
    </xf>
    <xf numFmtId="0" fontId="2" fillId="0" borderId="3" xfId="0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38" fontId="2" fillId="0" borderId="0" xfId="16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87" fontId="2" fillId="0" borderId="2" xfId="0" applyNumberFormat="1" applyFont="1" applyBorder="1" applyAlignment="1">
      <alignment/>
    </xf>
    <xf numFmtId="188" fontId="2" fillId="0" borderId="2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workbookViewId="0" topLeftCell="A1">
      <selection activeCell="F30" sqref="F30"/>
    </sheetView>
  </sheetViews>
  <sheetFormatPr defaultColWidth="9.00390625" defaultRowHeight="13.5"/>
  <cols>
    <col min="1" max="1" width="11.375" style="1" customWidth="1"/>
    <col min="2" max="7" width="9.625" style="1" customWidth="1"/>
    <col min="8" max="16384" width="9.00390625" style="1" customWidth="1"/>
  </cols>
  <sheetData>
    <row r="2" ht="13.5">
      <c r="A2" s="11" t="s">
        <v>14</v>
      </c>
    </row>
    <row r="3" ht="21" customHeight="1">
      <c r="F3" s="1" t="s">
        <v>1</v>
      </c>
    </row>
    <row r="4" spans="1:7" ht="13.5" customHeight="1">
      <c r="A4" s="8"/>
      <c r="B4" s="15" t="s">
        <v>13</v>
      </c>
      <c r="C4" s="15"/>
      <c r="D4" s="15"/>
      <c r="E4" s="15"/>
      <c r="F4" s="16" t="s">
        <v>12</v>
      </c>
      <c r="G4" s="17"/>
    </row>
    <row r="5" spans="1:7" ht="13.5" customHeight="1">
      <c r="A5" s="5"/>
      <c r="B5" s="2" t="s">
        <v>16</v>
      </c>
      <c r="C5" s="2" t="s">
        <v>15</v>
      </c>
      <c r="D5" s="2" t="s">
        <v>0</v>
      </c>
      <c r="E5" s="2" t="s">
        <v>11</v>
      </c>
      <c r="F5" s="2" t="s">
        <v>16</v>
      </c>
      <c r="G5" s="2" t="s">
        <v>15</v>
      </c>
    </row>
    <row r="6" spans="1:7" ht="24" customHeight="1">
      <c r="A6" s="3" t="s">
        <v>10</v>
      </c>
      <c r="B6" s="6">
        <f>SUM(B8:B9)</f>
        <v>7861</v>
      </c>
      <c r="C6" s="6">
        <f>SUM(C8:C9)</f>
        <v>7329</v>
      </c>
      <c r="D6" s="9">
        <f>B6-C6</f>
        <v>532</v>
      </c>
      <c r="E6" s="4">
        <f>D6/C6*100</f>
        <v>7.25883476599809</v>
      </c>
      <c r="F6" s="18">
        <v>100</v>
      </c>
      <c r="G6" s="18">
        <v>100</v>
      </c>
    </row>
    <row r="7" spans="1:7" ht="12">
      <c r="A7" s="3"/>
      <c r="B7" s="6"/>
      <c r="C7" s="6"/>
      <c r="D7" s="9"/>
      <c r="E7" s="4"/>
      <c r="F7" s="18"/>
      <c r="G7" s="18"/>
    </row>
    <row r="8" spans="1:7" ht="12">
      <c r="A8" s="3" t="s">
        <v>2</v>
      </c>
      <c r="B8" s="6">
        <f>B12+B16+B20+B24+B28+B32</f>
        <v>2056</v>
      </c>
      <c r="C8" s="6">
        <f>C12+C16+C20+C24+C28+C32</f>
        <v>1879</v>
      </c>
      <c r="D8" s="9">
        <f aca="true" t="shared" si="0" ref="D8:D33">B8-C8</f>
        <v>177</v>
      </c>
      <c r="E8" s="4">
        <f aca="true" t="shared" si="1" ref="E8:E33">D8/C8*100</f>
        <v>9.419904204364023</v>
      </c>
      <c r="F8" s="18">
        <f>B8/B$6*100</f>
        <v>26.154433278208877</v>
      </c>
      <c r="G8" s="18">
        <f>C8/C$6*100</f>
        <v>25.63787692727521</v>
      </c>
    </row>
    <row r="9" spans="1:7" ht="12">
      <c r="A9" s="3" t="s">
        <v>3</v>
      </c>
      <c r="B9" s="6">
        <f>B13+B17+B21+B25+B29+B33</f>
        <v>5805</v>
      </c>
      <c r="C9" s="6">
        <f>C13+C17+C21+C25+C29+C33</f>
        <v>5450</v>
      </c>
      <c r="D9" s="19">
        <f t="shared" si="0"/>
        <v>355</v>
      </c>
      <c r="E9" s="4">
        <f t="shared" si="1"/>
        <v>6.513761467889909</v>
      </c>
      <c r="F9" s="18">
        <f>B9/B$6*100</f>
        <v>73.84556672179113</v>
      </c>
      <c r="G9" s="18">
        <f>C9/C$6*100</f>
        <v>74.3621230727248</v>
      </c>
    </row>
    <row r="10" spans="1:7" ht="24" customHeight="1">
      <c r="A10" s="3" t="s">
        <v>4</v>
      </c>
      <c r="B10" s="6">
        <f>SUM(B12:B13)</f>
        <v>1450</v>
      </c>
      <c r="C10" s="6">
        <f>SUM(C12:C13)</f>
        <v>1403</v>
      </c>
      <c r="D10" s="20">
        <f t="shared" si="0"/>
        <v>47</v>
      </c>
      <c r="E10" s="21">
        <f t="shared" si="1"/>
        <v>3.3499643620812543</v>
      </c>
      <c r="F10" s="18">
        <f>B10/B6*100</f>
        <v>18.445490395623967</v>
      </c>
      <c r="G10" s="4">
        <f>C10/C6*100</f>
        <v>19.14313003138218</v>
      </c>
    </row>
    <row r="11" spans="1:7" ht="12" customHeight="1">
      <c r="A11" s="3"/>
      <c r="B11" s="6"/>
      <c r="C11" s="6"/>
      <c r="D11" s="20"/>
      <c r="E11" s="21"/>
      <c r="F11" s="18"/>
      <c r="G11" s="18"/>
    </row>
    <row r="12" spans="1:7" ht="12" customHeight="1">
      <c r="A12" s="3" t="s">
        <v>2</v>
      </c>
      <c r="B12" s="6">
        <v>441</v>
      </c>
      <c r="C12" s="6">
        <v>354</v>
      </c>
      <c r="D12" s="20">
        <f t="shared" si="0"/>
        <v>87</v>
      </c>
      <c r="E12" s="21">
        <f t="shared" si="1"/>
        <v>24.576271186440678</v>
      </c>
      <c r="F12" s="18">
        <f>B12/B10*100</f>
        <v>30.413793103448278</v>
      </c>
      <c r="G12" s="18">
        <f>C12/C10*100</f>
        <v>25.23164647184604</v>
      </c>
    </row>
    <row r="13" spans="1:7" ht="12" customHeight="1">
      <c r="A13" s="3" t="s">
        <v>3</v>
      </c>
      <c r="B13" s="6">
        <v>1009</v>
      </c>
      <c r="C13" s="6">
        <v>1049</v>
      </c>
      <c r="D13" s="20">
        <f t="shared" si="0"/>
        <v>-40</v>
      </c>
      <c r="E13" s="21">
        <f t="shared" si="1"/>
        <v>-3.813155386081983</v>
      </c>
      <c r="F13" s="18">
        <f>B13/B10*100</f>
        <v>69.58620689655173</v>
      </c>
      <c r="G13" s="18">
        <f>C13/C10*100</f>
        <v>74.76835352815395</v>
      </c>
    </row>
    <row r="14" spans="1:7" ht="24" customHeight="1">
      <c r="A14" s="3" t="s">
        <v>5</v>
      </c>
      <c r="B14" s="6">
        <f>SUM(B16:B17)</f>
        <v>1880</v>
      </c>
      <c r="C14" s="6">
        <f>SUM(C16:C17)</f>
        <v>1668</v>
      </c>
      <c r="D14" s="20">
        <f t="shared" si="0"/>
        <v>212</v>
      </c>
      <c r="E14" s="21">
        <f t="shared" si="1"/>
        <v>12.709832134292565</v>
      </c>
      <c r="F14" s="4">
        <f>B14/B6*100</f>
        <v>23.915532375015903</v>
      </c>
      <c r="G14" s="4">
        <f>C14/C6*100</f>
        <v>22.75890298812935</v>
      </c>
    </row>
    <row r="15" spans="1:7" ht="12" customHeight="1">
      <c r="A15" s="3"/>
      <c r="B15" s="6"/>
      <c r="C15" s="6"/>
      <c r="D15" s="20"/>
      <c r="E15" s="21"/>
      <c r="F15" s="18"/>
      <c r="G15" s="4"/>
    </row>
    <row r="16" spans="1:7" ht="12">
      <c r="A16" s="3" t="s">
        <v>2</v>
      </c>
      <c r="B16" s="6">
        <v>490</v>
      </c>
      <c r="C16" s="6">
        <v>455</v>
      </c>
      <c r="D16" s="20">
        <f t="shared" si="0"/>
        <v>35</v>
      </c>
      <c r="E16" s="21">
        <f t="shared" si="1"/>
        <v>7.6923076923076925</v>
      </c>
      <c r="F16" s="4">
        <f>B16/B14*100</f>
        <v>26.063829787234045</v>
      </c>
      <c r="G16" s="4">
        <f>C16/C14*100</f>
        <v>27.278177458033575</v>
      </c>
    </row>
    <row r="17" spans="1:7" ht="12">
      <c r="A17" s="3" t="s">
        <v>3</v>
      </c>
      <c r="B17" s="6">
        <v>1390</v>
      </c>
      <c r="C17" s="6">
        <v>1213</v>
      </c>
      <c r="D17" s="20">
        <f t="shared" si="0"/>
        <v>177</v>
      </c>
      <c r="E17" s="21">
        <f t="shared" si="1"/>
        <v>14.591920857378401</v>
      </c>
      <c r="F17" s="4">
        <f>B17/B14*100</f>
        <v>73.93617021276596</v>
      </c>
      <c r="G17" s="4">
        <f>C17/C14*100</f>
        <v>72.72182254196643</v>
      </c>
    </row>
    <row r="18" spans="1:7" ht="24" customHeight="1">
      <c r="A18" s="3" t="s">
        <v>6</v>
      </c>
      <c r="B18" s="6">
        <f>SUM(B20:B21)</f>
        <v>1869</v>
      </c>
      <c r="C18" s="6">
        <f>SUM(C20:C21)</f>
        <v>1873</v>
      </c>
      <c r="D18" s="20">
        <f t="shared" si="0"/>
        <v>-4</v>
      </c>
      <c r="E18" s="21">
        <f t="shared" si="1"/>
        <v>-0.21356113187399892</v>
      </c>
      <c r="F18" s="4">
        <f>B18/B6*100</f>
        <v>23.775601068566342</v>
      </c>
      <c r="G18" s="4">
        <f>C18/C6*100</f>
        <v>25.556010369763953</v>
      </c>
    </row>
    <row r="19" spans="1:7" ht="12" customHeight="1">
      <c r="A19" s="3"/>
      <c r="B19" s="6"/>
      <c r="C19" s="6"/>
      <c r="D19" s="20"/>
      <c r="E19" s="21"/>
      <c r="F19" s="4"/>
      <c r="G19" s="4"/>
    </row>
    <row r="20" spans="1:7" ht="12">
      <c r="A20" s="3" t="s">
        <v>2</v>
      </c>
      <c r="B20" s="6">
        <v>433</v>
      </c>
      <c r="C20" s="6">
        <v>418</v>
      </c>
      <c r="D20" s="20">
        <f t="shared" si="0"/>
        <v>15</v>
      </c>
      <c r="E20" s="21">
        <f t="shared" si="1"/>
        <v>3.588516746411483</v>
      </c>
      <c r="F20" s="4">
        <f>B20/B18*100</f>
        <v>23.167469234884965</v>
      </c>
      <c r="G20" s="4">
        <f>C20/C18*100</f>
        <v>22.31713828083289</v>
      </c>
    </row>
    <row r="21" spans="1:7" ht="12">
      <c r="A21" s="3" t="s">
        <v>3</v>
      </c>
      <c r="B21" s="6">
        <v>1436</v>
      </c>
      <c r="C21" s="6">
        <v>1455</v>
      </c>
      <c r="D21" s="20">
        <f t="shared" si="0"/>
        <v>-19</v>
      </c>
      <c r="E21" s="21">
        <f t="shared" si="1"/>
        <v>-1.3058419243986255</v>
      </c>
      <c r="F21" s="4">
        <f>B21/B18*100</f>
        <v>76.83253076511504</v>
      </c>
      <c r="G21" s="4">
        <f>C21/C18*100</f>
        <v>77.68286171916711</v>
      </c>
    </row>
    <row r="22" spans="1:7" ht="24" customHeight="1">
      <c r="A22" s="3" t="s">
        <v>7</v>
      </c>
      <c r="B22" s="6">
        <f>SUM(B24:B25)</f>
        <v>1702</v>
      </c>
      <c r="C22" s="6">
        <f>SUM(C24:C25)</f>
        <v>1538</v>
      </c>
      <c r="D22" s="20">
        <f t="shared" si="0"/>
        <v>164</v>
      </c>
      <c r="E22" s="21">
        <f t="shared" si="1"/>
        <v>10.663198959687907</v>
      </c>
      <c r="F22" s="4">
        <f>B22/B6*100</f>
        <v>21.65118941610482</v>
      </c>
      <c r="G22" s="4">
        <f>C22/C6*100</f>
        <v>20.985127575385455</v>
      </c>
    </row>
    <row r="23" spans="1:7" ht="12" customHeight="1">
      <c r="A23" s="3"/>
      <c r="B23" s="6"/>
      <c r="C23" s="6"/>
      <c r="D23" s="20"/>
      <c r="E23" s="21"/>
      <c r="F23" s="4"/>
      <c r="G23" s="4"/>
    </row>
    <row r="24" spans="1:7" ht="12">
      <c r="A24" s="3" t="s">
        <v>2</v>
      </c>
      <c r="B24" s="6">
        <v>368</v>
      </c>
      <c r="C24" s="6">
        <v>336</v>
      </c>
      <c r="D24" s="20">
        <f t="shared" si="0"/>
        <v>32</v>
      </c>
      <c r="E24" s="21">
        <f t="shared" si="1"/>
        <v>9.523809523809524</v>
      </c>
      <c r="F24" s="4">
        <f>B24/B22*100</f>
        <v>21.62162162162162</v>
      </c>
      <c r="G24" s="4">
        <f>C24/C22*100</f>
        <v>21.84655396618986</v>
      </c>
    </row>
    <row r="25" spans="1:7" ht="12">
      <c r="A25" s="3" t="s">
        <v>3</v>
      </c>
      <c r="B25" s="6">
        <v>1334</v>
      </c>
      <c r="C25" s="6">
        <v>1202</v>
      </c>
      <c r="D25" s="20">
        <f t="shared" si="0"/>
        <v>132</v>
      </c>
      <c r="E25" s="21">
        <f t="shared" si="1"/>
        <v>10.98169717138103</v>
      </c>
      <c r="F25" s="4">
        <f>B25/B22*100</f>
        <v>78.37837837837837</v>
      </c>
      <c r="G25" s="4">
        <f>C25/C22*100</f>
        <v>78.15344603381014</v>
      </c>
    </row>
    <row r="26" spans="1:7" ht="24" customHeight="1">
      <c r="A26" s="3" t="s">
        <v>8</v>
      </c>
      <c r="B26" s="6">
        <f>SUM(B28:B29)</f>
        <v>643</v>
      </c>
      <c r="C26" s="6">
        <f>SUM(C28:C29)</f>
        <v>569</v>
      </c>
      <c r="D26" s="20">
        <f t="shared" si="0"/>
        <v>74</v>
      </c>
      <c r="E26" s="21">
        <f t="shared" si="1"/>
        <v>13.005272407732866</v>
      </c>
      <c r="F26" s="4">
        <f>B26/B6*100</f>
        <v>8.179620913369801</v>
      </c>
      <c r="G26" s="4">
        <f>C26/C6*100</f>
        <v>7.763678537317506</v>
      </c>
    </row>
    <row r="27" spans="1:7" ht="12" customHeight="1">
      <c r="A27" s="3"/>
      <c r="B27" s="6"/>
      <c r="C27" s="6"/>
      <c r="D27" s="20"/>
      <c r="E27" s="21"/>
      <c r="F27" s="4"/>
      <c r="G27" s="4"/>
    </row>
    <row r="28" spans="1:7" ht="12">
      <c r="A28" s="3" t="s">
        <v>2</v>
      </c>
      <c r="B28" s="6">
        <v>185</v>
      </c>
      <c r="C28" s="6">
        <v>188</v>
      </c>
      <c r="D28" s="20">
        <f t="shared" si="0"/>
        <v>-3</v>
      </c>
      <c r="E28" s="21">
        <f t="shared" si="1"/>
        <v>-1.5957446808510638</v>
      </c>
      <c r="F28" s="4">
        <f>B28/B26*100</f>
        <v>28.771384136858476</v>
      </c>
      <c r="G28" s="4">
        <f>C28/C26*100</f>
        <v>33.04042179261863</v>
      </c>
    </row>
    <row r="29" spans="1:7" ht="12">
      <c r="A29" s="3" t="s">
        <v>3</v>
      </c>
      <c r="B29" s="6">
        <v>458</v>
      </c>
      <c r="C29" s="6">
        <v>381</v>
      </c>
      <c r="D29" s="20">
        <f t="shared" si="0"/>
        <v>77</v>
      </c>
      <c r="E29" s="21">
        <f t="shared" si="1"/>
        <v>20.209973753280842</v>
      </c>
      <c r="F29" s="4">
        <f>B29/B26*100</f>
        <v>71.22861586314151</v>
      </c>
      <c r="G29" s="4">
        <f>C29/C26*100</f>
        <v>66.95957820738137</v>
      </c>
    </row>
    <row r="30" spans="1:7" ht="24" customHeight="1">
      <c r="A30" s="3" t="s">
        <v>9</v>
      </c>
      <c r="B30" s="6">
        <f>SUM(B32:B33)</f>
        <v>317</v>
      </c>
      <c r="C30" s="6">
        <f>SUM(C32:C33)</f>
        <v>278</v>
      </c>
      <c r="D30" s="20">
        <f t="shared" si="0"/>
        <v>39</v>
      </c>
      <c r="E30" s="21">
        <f t="shared" si="1"/>
        <v>14.028776978417264</v>
      </c>
      <c r="F30" s="4">
        <f>B30/B6*100</f>
        <v>4.032565831319171</v>
      </c>
      <c r="G30" s="4">
        <f>C30/C6*100</f>
        <v>3.793150498021558</v>
      </c>
    </row>
    <row r="31" spans="1:7" ht="12" customHeight="1">
      <c r="A31" s="3"/>
      <c r="B31" s="6"/>
      <c r="C31" s="6"/>
      <c r="D31" s="20"/>
      <c r="E31" s="21"/>
      <c r="F31" s="4"/>
      <c r="G31" s="4"/>
    </row>
    <row r="32" spans="1:7" ht="12">
      <c r="A32" s="3" t="s">
        <v>2</v>
      </c>
      <c r="B32" s="6">
        <v>139</v>
      </c>
      <c r="C32" s="6">
        <v>128</v>
      </c>
      <c r="D32" s="20">
        <f t="shared" si="0"/>
        <v>11</v>
      </c>
      <c r="E32" s="21">
        <f t="shared" si="1"/>
        <v>8.59375</v>
      </c>
      <c r="F32" s="4">
        <f>B32/B30*100</f>
        <v>43.84858044164038</v>
      </c>
      <c r="G32" s="4">
        <f>C32/C30*100</f>
        <v>46.043165467625904</v>
      </c>
    </row>
    <row r="33" spans="1:7" ht="12">
      <c r="A33" s="3" t="s">
        <v>3</v>
      </c>
      <c r="B33" s="6">
        <v>178</v>
      </c>
      <c r="C33" s="6">
        <v>150</v>
      </c>
      <c r="D33" s="20">
        <f t="shared" si="0"/>
        <v>28</v>
      </c>
      <c r="E33" s="21">
        <f t="shared" si="1"/>
        <v>18.666666666666668</v>
      </c>
      <c r="F33" s="4">
        <f>B33/B30*100</f>
        <v>56.15141955835961</v>
      </c>
      <c r="G33" s="4">
        <f>C33/C30*100</f>
        <v>53.956834532374096</v>
      </c>
    </row>
    <row r="34" spans="1:7" ht="12">
      <c r="A34" s="5"/>
      <c r="B34" s="7"/>
      <c r="C34" s="7"/>
      <c r="D34" s="10"/>
      <c r="E34" s="10"/>
      <c r="F34" s="5"/>
      <c r="G34" s="5"/>
    </row>
    <row r="35" spans="1:7" ht="12">
      <c r="A35" s="12"/>
      <c r="B35" s="13"/>
      <c r="C35" s="13"/>
      <c r="D35" s="14"/>
      <c r="E35" s="14"/>
      <c r="F35" s="12"/>
      <c r="G35" s="12"/>
    </row>
  </sheetData>
  <mergeCells count="2">
    <mergeCell ref="B4:E4"/>
    <mergeCell ref="F4:G4"/>
  </mergeCells>
  <printOptions/>
  <pageMargins left="0.75" right="0.75" top="1" bottom="1" header="0.512" footer="0.51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 </cp:lastModifiedBy>
  <cp:lastPrinted>2005-12-15T02:11:42Z</cp:lastPrinted>
  <dcterms:created xsi:type="dcterms:W3CDTF">2002-01-07T07:05:22Z</dcterms:created>
  <dcterms:modified xsi:type="dcterms:W3CDTF">2008-02-05T07:17:45Z</dcterms:modified>
  <cp:category/>
  <cp:version/>
  <cp:contentType/>
  <cp:contentStatus/>
</cp:coreProperties>
</file>