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医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<sst xmlns="http://schemas.openxmlformats.org/spreadsheetml/2006/main" count="31" uniqueCount="17">
  <si>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</si>
  <si>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</si>
  <si>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</si>
  <si>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</si>
  <si>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</si>
  <si>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</si>
  <si>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</si>
  <si>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</si>
  <si>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</si>
  <si>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</si>
  <si>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</si>
  <si>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</si>
  <si>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医師数(人）</t>
  </si>
  <si>
    <t>構成割合（％）</t>
  </si>
  <si>
    <t>　　　　　　    　表２　年齢階級・性別にみた医療施設に従事する医師数</t>
  </si>
  <si>
    <t>平成20年</t>
  </si>
  <si>
    <t>平成22年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</si>
</sst>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38" fontId="2" fillId="0" borderId="13" xfId="48" applyFont="1" applyFill="1" applyBorder="1" applyAlignment="1">
      <alignment/>
    </xf>
    <xf numFmtId="189" fontId="2" fillId="0" borderId="13" xfId="0" applyNumberFormat="1" applyFont="1" applyFill="1" applyBorder="1" applyAlignment="1">
      <alignment/>
    </xf>
    <xf numFmtId="190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38" fontId="2" fillId="0" borderId="11" xfId="48" applyFont="1" applyFill="1" applyBorder="1" applyAlignment="1">
      <alignment/>
    </xf>
    <xf numFmtId="187" fontId="2" fillId="0" borderId="11" xfId="0" applyNumberFormat="1" applyFont="1" applyFill="1" applyBorder="1" applyAlignment="1">
      <alignment/>
    </xf>
    <xf numFmtId="190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7" sqref="E17"/>
    </sheetView>
  </sheetViews>
  <sheetFormatPr defaultColWidth="9.00390625" defaultRowHeight="13.5"/>
  <cols>
    <col min="1" max="1" width="11.375" style="2" customWidth="1"/>
    <col min="2" max="7" width="9.625" style="2" customWidth="1"/>
    <col min="8" max="16384" width="9.00390625" style="2" customWidth="1"/>
  </cols>
  <sheetData>
    <row r="2" ht="13.5">
      <c r="A2" s="1" t="s">
        <v>14</v>
      </c>
    </row>
    <row r="3" ht="22.5" customHeight="1">
      <c r="F3" s="2" t="s">
        <v>1</v>
      </c>
    </row>
    <row r="4" spans="1:7" ht="13.5" customHeight="1">
      <c r="A4" s="3"/>
      <c r="B4" s="17" t="s">
        <v>12</v>
      </c>
      <c r="C4" s="17"/>
      <c r="D4" s="17"/>
      <c r="E4" s="17"/>
      <c r="F4" s="15" t="s">
        <v>13</v>
      </c>
      <c r="G4" s="16"/>
    </row>
    <row r="5" spans="1:7" ht="13.5" customHeight="1">
      <c r="A5" s="4"/>
      <c r="B5" s="5" t="s">
        <v>16</v>
      </c>
      <c r="C5" s="5" t="s">
        <v>15</v>
      </c>
      <c r="D5" s="5" t="s">
        <v>0</v>
      </c>
      <c r="E5" s="5" t="s">
        <v>11</v>
      </c>
      <c r="F5" s="5" t="s">
        <v>16</v>
      </c>
      <c r="G5" s="5" t="s">
        <v>15</v>
      </c>
    </row>
    <row r="6" spans="1:7" ht="24" customHeight="1">
      <c r="A6" s="6" t="s">
        <v>10</v>
      </c>
      <c r="B6" s="7">
        <f>SUM(B8:B9)</f>
        <v>10213</v>
      </c>
      <c r="C6" s="7">
        <v>9855</v>
      </c>
      <c r="D6" s="8">
        <f>B6-C6</f>
        <v>358</v>
      </c>
      <c r="E6" s="9">
        <f>D6/C6*100</f>
        <v>3.6326737696600713</v>
      </c>
      <c r="F6" s="10">
        <v>100</v>
      </c>
      <c r="G6" s="10">
        <v>100</v>
      </c>
    </row>
    <row r="7" spans="1:7" ht="12" customHeight="1">
      <c r="A7" s="6"/>
      <c r="B7" s="7"/>
      <c r="C7" s="7"/>
      <c r="D7" s="8"/>
      <c r="E7" s="9"/>
      <c r="F7" s="10"/>
      <c r="G7" s="10"/>
    </row>
    <row r="8" spans="1:7" ht="12">
      <c r="A8" s="6" t="s">
        <v>2</v>
      </c>
      <c r="B8" s="7">
        <f>B12+B16+B20+B24+B28+B32</f>
        <v>8285</v>
      </c>
      <c r="C8" s="7">
        <v>8009</v>
      </c>
      <c r="D8" s="8">
        <f aca="true" t="shared" si="0" ref="D8:D33">B8-C8</f>
        <v>276</v>
      </c>
      <c r="E8" s="9">
        <f aca="true" t="shared" si="1" ref="E8:E33">D8/C8*100</f>
        <v>3.4461231114995634</v>
      </c>
      <c r="F8" s="10">
        <f>B8/B$6*100</f>
        <v>81.12209928522472</v>
      </c>
      <c r="G8" s="10">
        <v>81.26839167935059</v>
      </c>
    </row>
    <row r="9" spans="1:7" ht="12">
      <c r="A9" s="6" t="s">
        <v>3</v>
      </c>
      <c r="B9" s="7">
        <f>B13+B17+B21+B25+B29+B33</f>
        <v>1928</v>
      </c>
      <c r="C9" s="7">
        <v>1846</v>
      </c>
      <c r="D9" s="8">
        <f t="shared" si="0"/>
        <v>82</v>
      </c>
      <c r="E9" s="9">
        <f t="shared" si="1"/>
        <v>4.442036836403034</v>
      </c>
      <c r="F9" s="10">
        <f>B9/B$6*100</f>
        <v>18.877900714775286</v>
      </c>
      <c r="G9" s="10">
        <v>18.731608320649418</v>
      </c>
    </row>
    <row r="10" spans="1:7" ht="24" customHeight="1">
      <c r="A10" s="6" t="s">
        <v>4</v>
      </c>
      <c r="B10" s="7">
        <f>SUM(B12:B13)</f>
        <v>953</v>
      </c>
      <c r="C10" s="7">
        <v>972</v>
      </c>
      <c r="D10" s="8">
        <f t="shared" si="0"/>
        <v>-19</v>
      </c>
      <c r="E10" s="9">
        <f t="shared" si="1"/>
        <v>-1.954732510288066</v>
      </c>
      <c r="F10" s="11">
        <f>B10/B6*100</f>
        <v>9.331244492313717</v>
      </c>
      <c r="G10" s="11">
        <v>9.863013698630137</v>
      </c>
    </row>
    <row r="11" spans="1:7" ht="12" customHeight="1">
      <c r="A11" s="6"/>
      <c r="B11" s="7"/>
      <c r="C11" s="7"/>
      <c r="D11" s="8"/>
      <c r="E11" s="9"/>
      <c r="F11" s="10"/>
      <c r="G11" s="10"/>
    </row>
    <row r="12" spans="1:7" ht="12">
      <c r="A12" s="6" t="s">
        <v>2</v>
      </c>
      <c r="B12" s="7">
        <v>613</v>
      </c>
      <c r="C12" s="7">
        <v>627</v>
      </c>
      <c r="D12" s="8">
        <f t="shared" si="0"/>
        <v>-14</v>
      </c>
      <c r="E12" s="9">
        <f t="shared" si="1"/>
        <v>-2.2328548644338118</v>
      </c>
      <c r="F12" s="10">
        <f>B12/B10*100</f>
        <v>64.32318992654774</v>
      </c>
      <c r="G12" s="10">
        <v>64.50617283950618</v>
      </c>
    </row>
    <row r="13" spans="1:7" ht="12">
      <c r="A13" s="6" t="s">
        <v>3</v>
      </c>
      <c r="B13" s="7">
        <v>340</v>
      </c>
      <c r="C13" s="7">
        <v>345</v>
      </c>
      <c r="D13" s="8">
        <f t="shared" si="0"/>
        <v>-5</v>
      </c>
      <c r="E13" s="9">
        <f t="shared" si="1"/>
        <v>-1.4492753623188406</v>
      </c>
      <c r="F13" s="10">
        <f>B13/B10*100</f>
        <v>35.67681007345226</v>
      </c>
      <c r="G13" s="10">
        <v>35.49382716049383</v>
      </c>
    </row>
    <row r="14" spans="1:7" ht="24" customHeight="1">
      <c r="A14" s="6" t="s">
        <v>5</v>
      </c>
      <c r="B14" s="7">
        <f>SUM(B16:B17)</f>
        <v>2471</v>
      </c>
      <c r="C14" s="7">
        <v>2401</v>
      </c>
      <c r="D14" s="8">
        <f t="shared" si="0"/>
        <v>70</v>
      </c>
      <c r="E14" s="9">
        <f t="shared" si="1"/>
        <v>2.9154518950437316</v>
      </c>
      <c r="F14" s="11">
        <f>B14/B6*100</f>
        <v>24.19465387251542</v>
      </c>
      <c r="G14" s="11">
        <v>24.363267376966007</v>
      </c>
    </row>
    <row r="15" spans="1:7" ht="12" customHeight="1">
      <c r="A15" s="6"/>
      <c r="B15" s="7"/>
      <c r="C15" s="7"/>
      <c r="D15" s="8"/>
      <c r="E15" s="9"/>
      <c r="F15" s="10"/>
      <c r="G15" s="11"/>
    </row>
    <row r="16" spans="1:7" ht="12">
      <c r="A16" s="6" t="s">
        <v>2</v>
      </c>
      <c r="B16" s="7">
        <v>1791</v>
      </c>
      <c r="C16" s="7">
        <v>1721</v>
      </c>
      <c r="D16" s="8">
        <f t="shared" si="0"/>
        <v>70</v>
      </c>
      <c r="E16" s="9">
        <f t="shared" si="1"/>
        <v>4.067402672864614</v>
      </c>
      <c r="F16" s="11">
        <f>B16/B14*100</f>
        <v>72.48077701335491</v>
      </c>
      <c r="G16" s="11">
        <v>71.67846730528946</v>
      </c>
    </row>
    <row r="17" spans="1:7" ht="12">
      <c r="A17" s="6" t="s">
        <v>3</v>
      </c>
      <c r="B17" s="7">
        <v>680</v>
      </c>
      <c r="C17" s="7">
        <v>680</v>
      </c>
      <c r="D17" s="8">
        <f t="shared" si="0"/>
        <v>0</v>
      </c>
      <c r="E17" s="9">
        <f t="shared" si="1"/>
        <v>0</v>
      </c>
      <c r="F17" s="11">
        <f>B17/B14*100</f>
        <v>27.51922298664508</v>
      </c>
      <c r="G17" s="11">
        <v>28.321532694710537</v>
      </c>
    </row>
    <row r="18" spans="1:7" ht="24" customHeight="1">
      <c r="A18" s="6" t="s">
        <v>6</v>
      </c>
      <c r="B18" s="7">
        <f>SUM(B20:B21)</f>
        <v>2566</v>
      </c>
      <c r="C18" s="7">
        <v>2552</v>
      </c>
      <c r="D18" s="8">
        <f t="shared" si="0"/>
        <v>14</v>
      </c>
      <c r="E18" s="9">
        <f t="shared" si="1"/>
        <v>0.54858934169279</v>
      </c>
      <c r="F18" s="11">
        <f>B18/B6*100</f>
        <v>25.12484088906296</v>
      </c>
      <c r="G18" s="11">
        <v>25.89548452562151</v>
      </c>
    </row>
    <row r="19" spans="1:7" ht="12" customHeight="1">
      <c r="A19" s="6"/>
      <c r="B19" s="7"/>
      <c r="C19" s="7"/>
      <c r="D19" s="8"/>
      <c r="E19" s="9"/>
      <c r="F19" s="11"/>
      <c r="G19" s="11"/>
    </row>
    <row r="20" spans="1:7" ht="12">
      <c r="A20" s="6" t="s">
        <v>2</v>
      </c>
      <c r="B20" s="7">
        <v>2124</v>
      </c>
      <c r="C20" s="7">
        <v>2165</v>
      </c>
      <c r="D20" s="8">
        <f t="shared" si="0"/>
        <v>-41</v>
      </c>
      <c r="E20" s="9">
        <f t="shared" si="1"/>
        <v>-1.8937644341801385</v>
      </c>
      <c r="F20" s="11">
        <f>B20/B18*100</f>
        <v>82.77474668745128</v>
      </c>
      <c r="G20" s="11">
        <v>84.83542319749216</v>
      </c>
    </row>
    <row r="21" spans="1:7" ht="12">
      <c r="A21" s="6" t="s">
        <v>3</v>
      </c>
      <c r="B21" s="7">
        <v>442</v>
      </c>
      <c r="C21" s="7">
        <v>387</v>
      </c>
      <c r="D21" s="8">
        <f t="shared" si="0"/>
        <v>55</v>
      </c>
      <c r="E21" s="9">
        <f t="shared" si="1"/>
        <v>14.21188630490956</v>
      </c>
      <c r="F21" s="11">
        <f>B21/B18*100</f>
        <v>17.225253312548713</v>
      </c>
      <c r="G21" s="11">
        <v>15.164576802507836</v>
      </c>
    </row>
    <row r="22" spans="1:7" ht="24" customHeight="1">
      <c r="A22" s="6" t="s">
        <v>7</v>
      </c>
      <c r="B22" s="7">
        <f>SUM(B24:B25)</f>
        <v>2069</v>
      </c>
      <c r="C22" s="7">
        <v>1960</v>
      </c>
      <c r="D22" s="8">
        <f t="shared" si="0"/>
        <v>109</v>
      </c>
      <c r="E22" s="9">
        <f t="shared" si="1"/>
        <v>5.561224489795919</v>
      </c>
      <c r="F22" s="11">
        <f>B22/B6*100</f>
        <v>20.25849407617742</v>
      </c>
      <c r="G22" s="11">
        <v>19.888381532217146</v>
      </c>
    </row>
    <row r="23" spans="1:7" ht="12" customHeight="1">
      <c r="A23" s="6"/>
      <c r="B23" s="7"/>
      <c r="C23" s="7"/>
      <c r="D23" s="8"/>
      <c r="E23" s="9"/>
      <c r="F23" s="11"/>
      <c r="G23" s="11"/>
    </row>
    <row r="24" spans="1:7" ht="12">
      <c r="A24" s="6" t="s">
        <v>2</v>
      </c>
      <c r="B24" s="7">
        <v>1810</v>
      </c>
      <c r="C24" s="7">
        <v>1723</v>
      </c>
      <c r="D24" s="8">
        <f t="shared" si="0"/>
        <v>87</v>
      </c>
      <c r="E24" s="9">
        <f t="shared" si="1"/>
        <v>5.049332559489263</v>
      </c>
      <c r="F24" s="11">
        <f>B24/B22*100</f>
        <v>87.4818753020783</v>
      </c>
      <c r="G24" s="11">
        <v>87.90816326530613</v>
      </c>
    </row>
    <row r="25" spans="1:7" ht="12">
      <c r="A25" s="6" t="s">
        <v>3</v>
      </c>
      <c r="B25" s="7">
        <v>259</v>
      </c>
      <c r="C25" s="7">
        <v>237</v>
      </c>
      <c r="D25" s="8">
        <f t="shared" si="0"/>
        <v>22</v>
      </c>
      <c r="E25" s="9">
        <f t="shared" si="1"/>
        <v>9.282700421940929</v>
      </c>
      <c r="F25" s="11">
        <f>B25/B22*100</f>
        <v>12.518124697921701</v>
      </c>
      <c r="G25" s="11">
        <v>12.091836734693878</v>
      </c>
    </row>
    <row r="26" spans="1:7" ht="24" customHeight="1">
      <c r="A26" s="6" t="s">
        <v>8</v>
      </c>
      <c r="B26" s="7">
        <f>SUM(B28:B29)</f>
        <v>1204</v>
      </c>
      <c r="C26" s="7">
        <v>1038</v>
      </c>
      <c r="D26" s="8">
        <f t="shared" si="0"/>
        <v>166</v>
      </c>
      <c r="E26" s="9">
        <f t="shared" si="1"/>
        <v>15.992292870905588</v>
      </c>
      <c r="F26" s="11">
        <f>B26/B6*100</f>
        <v>11.788896504455106</v>
      </c>
      <c r="G26" s="11">
        <v>10.532724505327245</v>
      </c>
    </row>
    <row r="27" spans="1:7" ht="12" customHeight="1">
      <c r="A27" s="6"/>
      <c r="B27" s="7"/>
      <c r="C27" s="7"/>
      <c r="D27" s="8"/>
      <c r="E27" s="9"/>
      <c r="F27" s="11"/>
      <c r="G27" s="11"/>
    </row>
    <row r="28" spans="1:7" ht="12">
      <c r="A28" s="6" t="s">
        <v>2</v>
      </c>
      <c r="B28" s="7">
        <v>1080</v>
      </c>
      <c r="C28" s="7">
        <v>931</v>
      </c>
      <c r="D28" s="8">
        <f t="shared" si="0"/>
        <v>149</v>
      </c>
      <c r="E28" s="9">
        <f t="shared" si="1"/>
        <v>16.004296455424274</v>
      </c>
      <c r="F28" s="11">
        <f>B28/B26*100</f>
        <v>89.70099667774086</v>
      </c>
      <c r="G28" s="11">
        <v>89.6917148362235</v>
      </c>
    </row>
    <row r="29" spans="1:7" ht="12">
      <c r="A29" s="6" t="s">
        <v>3</v>
      </c>
      <c r="B29" s="7">
        <v>124</v>
      </c>
      <c r="C29" s="7">
        <v>107</v>
      </c>
      <c r="D29" s="8">
        <f t="shared" si="0"/>
        <v>17</v>
      </c>
      <c r="E29" s="9">
        <f t="shared" si="1"/>
        <v>15.887850467289718</v>
      </c>
      <c r="F29" s="11">
        <f>B29/B26*100</f>
        <v>10.299003322259136</v>
      </c>
      <c r="G29" s="11">
        <v>10.308285163776493</v>
      </c>
    </row>
    <row r="30" spans="1:7" ht="24" customHeight="1">
      <c r="A30" s="6" t="s">
        <v>9</v>
      </c>
      <c r="B30" s="7">
        <f>SUM(B32:B33)</f>
        <v>950</v>
      </c>
      <c r="C30" s="7">
        <v>932</v>
      </c>
      <c r="D30" s="8">
        <f t="shared" si="0"/>
        <v>18</v>
      </c>
      <c r="E30" s="9">
        <f t="shared" si="1"/>
        <v>1.9313304721030045</v>
      </c>
      <c r="F30" s="11">
        <f>B30/B6*100</f>
        <v>9.301870165475375</v>
      </c>
      <c r="G30" s="11">
        <v>9.45712836123795</v>
      </c>
    </row>
    <row r="31" spans="1:7" ht="12" customHeight="1">
      <c r="A31" s="6"/>
      <c r="B31" s="7"/>
      <c r="C31" s="7"/>
      <c r="D31" s="8"/>
      <c r="E31" s="9"/>
      <c r="F31" s="11"/>
      <c r="G31" s="11"/>
    </row>
    <row r="32" spans="1:7" ht="12">
      <c r="A32" s="6" t="s">
        <v>2</v>
      </c>
      <c r="B32" s="7">
        <v>867</v>
      </c>
      <c r="C32" s="7">
        <v>842</v>
      </c>
      <c r="D32" s="8">
        <f t="shared" si="0"/>
        <v>25</v>
      </c>
      <c r="E32" s="9">
        <f t="shared" si="1"/>
        <v>2.9691211401425175</v>
      </c>
      <c r="F32" s="11">
        <f>B32/B30*100</f>
        <v>91.26315789473685</v>
      </c>
      <c r="G32" s="11">
        <v>90.34334763948499</v>
      </c>
    </row>
    <row r="33" spans="1:7" ht="12">
      <c r="A33" s="6" t="s">
        <v>3</v>
      </c>
      <c r="B33" s="7">
        <v>83</v>
      </c>
      <c r="C33" s="7">
        <v>90</v>
      </c>
      <c r="D33" s="8">
        <f t="shared" si="0"/>
        <v>-7</v>
      </c>
      <c r="E33" s="9">
        <f t="shared" si="1"/>
        <v>-7.777777777777778</v>
      </c>
      <c r="F33" s="11">
        <f>B33/B30*100</f>
        <v>8.736842105263158</v>
      </c>
      <c r="G33" s="11">
        <v>9.656652360515022</v>
      </c>
    </row>
    <row r="34" spans="1:7" ht="12">
      <c r="A34" s="4"/>
      <c r="B34" s="12"/>
      <c r="C34" s="12"/>
      <c r="D34" s="13"/>
      <c r="E34" s="14"/>
      <c r="F34" s="4"/>
      <c r="G34" s="4"/>
    </row>
  </sheetData>
  <sheetProtection/>
  <mergeCells count="2">
    <mergeCell ref="F4:G4"/>
    <mergeCell ref="B4:E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2009-12-18T01:52:12Z</cp:lastPrinted>
  <dcterms:created xsi:type="dcterms:W3CDTF">2002-01-07T07:05:22Z</dcterms:created>
  <dcterms:modified xsi:type="dcterms:W3CDTF">2013-04-19T07:56:52Z</dcterms:modified>
  <cp:category/>
  <cp:version/>
  <cp:contentType/>
  <cp:contentStatus/>
</cp:coreProperties>
</file>