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240" windowWidth="12735" windowHeight="8985" activeTab="0"/>
  </bookViews>
  <sheets>
    <sheet name="医２" sheetId="1" r:id="rId1"/>
  </sheets>
  <definedNames/>
  <calcPr fullCalcOnLoad="1"/>
</workbook>
</file>

<file path=xl/sharedStrings.xml><?xml version="1.0" encoding="utf-8"?>
<sst xmlns="http://schemas.openxmlformats.org/spreadsheetml/2006/main" count="31" uniqueCount="17">
  <si>
    <t>増加数</t>
  </si>
  <si>
    <t>各年１２月３１日現在</t>
  </si>
  <si>
    <t>男</t>
  </si>
  <si>
    <t>女</t>
  </si>
  <si>
    <t>２９歳以下</t>
  </si>
  <si>
    <t>30～39歳</t>
  </si>
  <si>
    <t>40～49歳</t>
  </si>
  <si>
    <t>50～59歳</t>
  </si>
  <si>
    <t>60～69歳</t>
  </si>
  <si>
    <t>７０歳以上</t>
  </si>
  <si>
    <t>総　　数</t>
  </si>
  <si>
    <t>増加率（％）</t>
  </si>
  <si>
    <t>医師数(人）</t>
  </si>
  <si>
    <t>構成割合（％）</t>
  </si>
  <si>
    <t>　　　　　　    　表２　年齢階級・性別にみた医療施設に従事する医師数</t>
  </si>
  <si>
    <t>平成18年</t>
  </si>
  <si>
    <t>平成20年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</si>
</sst>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  <numFmt numFmtId="187" formatCode="0_ "/>
    <numFmt numFmtId="188" formatCode="0.0_ "/>
    <numFmt numFmtId="189" formatCode="0;&quot;△ &quot;0"/>
    <numFmt numFmtId="190" formatCode="0.0;&quot;△ &quot;0.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38" fontId="2" fillId="0" borderId="13" xfId="48" applyFont="1" applyFill="1" applyBorder="1" applyAlignment="1">
      <alignment/>
    </xf>
    <xf numFmtId="189" fontId="2" fillId="0" borderId="13" xfId="0" applyNumberFormat="1" applyFont="1" applyFill="1" applyBorder="1" applyAlignment="1">
      <alignment/>
    </xf>
    <xf numFmtId="190" fontId="2" fillId="0" borderId="13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/>
    </xf>
    <xf numFmtId="38" fontId="2" fillId="0" borderId="11" xfId="48" applyFont="1" applyFill="1" applyBorder="1" applyAlignment="1">
      <alignment/>
    </xf>
    <xf numFmtId="187" fontId="2" fillId="0" borderId="11" xfId="0" applyNumberFormat="1" applyFont="1" applyFill="1" applyBorder="1" applyAlignment="1">
      <alignment/>
    </xf>
    <xf numFmtId="190" fontId="2" fillId="0" borderId="11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8" sqref="F8"/>
    </sheetView>
  </sheetViews>
  <sheetFormatPr defaultColWidth="9.00390625" defaultRowHeight="13.5"/>
  <cols>
    <col min="1" max="1" width="11.375" style="2" customWidth="1"/>
    <col min="2" max="7" width="9.625" style="2" customWidth="1"/>
    <col min="8" max="16384" width="9.00390625" style="2" customWidth="1"/>
  </cols>
  <sheetData>
    <row r="2" ht="13.5">
      <c r="A2" s="1" t="s">
        <v>14</v>
      </c>
    </row>
    <row r="3" ht="22.5" customHeight="1">
      <c r="F3" s="2" t="s">
        <v>1</v>
      </c>
    </row>
    <row r="4" spans="1:7" ht="13.5" customHeight="1">
      <c r="A4" s="3"/>
      <c r="B4" s="17" t="s">
        <v>12</v>
      </c>
      <c r="C4" s="17"/>
      <c r="D4" s="17"/>
      <c r="E4" s="17"/>
      <c r="F4" s="15" t="s">
        <v>13</v>
      </c>
      <c r="G4" s="16"/>
    </row>
    <row r="5" spans="1:7" ht="13.5" customHeight="1">
      <c r="A5" s="4"/>
      <c r="B5" s="5" t="s">
        <v>16</v>
      </c>
      <c r="C5" s="5" t="s">
        <v>15</v>
      </c>
      <c r="D5" s="5" t="s">
        <v>0</v>
      </c>
      <c r="E5" s="5" t="s">
        <v>11</v>
      </c>
      <c r="F5" s="5" t="s">
        <v>16</v>
      </c>
      <c r="G5" s="5" t="s">
        <v>15</v>
      </c>
    </row>
    <row r="6" spans="1:7" ht="24" customHeight="1">
      <c r="A6" s="6" t="s">
        <v>10</v>
      </c>
      <c r="B6" s="7">
        <f>SUM(B8:B9)</f>
        <v>9855</v>
      </c>
      <c r="C6" s="7">
        <v>9322</v>
      </c>
      <c r="D6" s="8">
        <f>B6-C6</f>
        <v>533</v>
      </c>
      <c r="E6" s="9">
        <f>D6/C6*100</f>
        <v>5.717657155116928</v>
      </c>
      <c r="F6" s="10">
        <v>100</v>
      </c>
      <c r="G6" s="10">
        <v>100</v>
      </c>
    </row>
    <row r="7" spans="1:7" ht="12" customHeight="1">
      <c r="A7" s="6"/>
      <c r="B7" s="7"/>
      <c r="C7" s="7"/>
      <c r="D7" s="8"/>
      <c r="E7" s="9"/>
      <c r="F7" s="10"/>
      <c r="G7" s="10"/>
    </row>
    <row r="8" spans="1:7" ht="12">
      <c r="A8" s="6" t="s">
        <v>2</v>
      </c>
      <c r="B8" s="7">
        <f>B12+B16+B20+B24+B28+B32</f>
        <v>8009</v>
      </c>
      <c r="C8" s="7">
        <v>7702</v>
      </c>
      <c r="D8" s="8">
        <f aca="true" t="shared" si="0" ref="D8:D33">B8-C8</f>
        <v>307</v>
      </c>
      <c r="E8" s="9">
        <f aca="true" t="shared" si="1" ref="E8:E33">D8/C8*100</f>
        <v>3.985977668138146</v>
      </c>
      <c r="F8" s="10">
        <f>B8/B$6*100</f>
        <v>81.26839167935059</v>
      </c>
      <c r="G8" s="10">
        <v>82.62175498819995</v>
      </c>
    </row>
    <row r="9" spans="1:7" ht="12">
      <c r="A9" s="6" t="s">
        <v>3</v>
      </c>
      <c r="B9" s="7">
        <f>B13+B17+B21+B25+B29+B33</f>
        <v>1846</v>
      </c>
      <c r="C9" s="7">
        <v>1620</v>
      </c>
      <c r="D9" s="8">
        <f t="shared" si="0"/>
        <v>226</v>
      </c>
      <c r="E9" s="9">
        <f t="shared" si="1"/>
        <v>13.950617283950617</v>
      </c>
      <c r="F9" s="10">
        <f>B9/B$6*100</f>
        <v>18.731608320649418</v>
      </c>
      <c r="G9" s="10">
        <v>17.378245011800043</v>
      </c>
    </row>
    <row r="10" spans="1:7" ht="24" customHeight="1">
      <c r="A10" s="6" t="s">
        <v>4</v>
      </c>
      <c r="B10" s="7">
        <f>SUM(B12:B13)</f>
        <v>972</v>
      </c>
      <c r="C10" s="7">
        <v>977</v>
      </c>
      <c r="D10" s="8">
        <f t="shared" si="0"/>
        <v>-5</v>
      </c>
      <c r="E10" s="9">
        <f t="shared" si="1"/>
        <v>-0.511770726714432</v>
      </c>
      <c r="F10" s="11">
        <f>B10/B6*100</f>
        <v>9.863013698630137</v>
      </c>
      <c r="G10" s="11">
        <v>10.48058356575842</v>
      </c>
    </row>
    <row r="11" spans="1:7" ht="12" customHeight="1">
      <c r="A11" s="6"/>
      <c r="B11" s="7"/>
      <c r="C11" s="7"/>
      <c r="D11" s="8"/>
      <c r="E11" s="9"/>
      <c r="F11" s="10"/>
      <c r="G11" s="10"/>
    </row>
    <row r="12" spans="1:7" ht="12">
      <c r="A12" s="6" t="s">
        <v>2</v>
      </c>
      <c r="B12" s="7">
        <v>627</v>
      </c>
      <c r="C12" s="7">
        <v>638</v>
      </c>
      <c r="D12" s="8">
        <f t="shared" si="0"/>
        <v>-11</v>
      </c>
      <c r="E12" s="9">
        <f t="shared" si="1"/>
        <v>-1.7241379310344827</v>
      </c>
      <c r="F12" s="10">
        <f>B12/B10*100</f>
        <v>64.50617283950618</v>
      </c>
      <c r="G12" s="10">
        <v>65.30194472876151</v>
      </c>
    </row>
    <row r="13" spans="1:7" ht="12">
      <c r="A13" s="6" t="s">
        <v>3</v>
      </c>
      <c r="B13" s="7">
        <v>345</v>
      </c>
      <c r="C13" s="7">
        <v>339</v>
      </c>
      <c r="D13" s="8">
        <f t="shared" si="0"/>
        <v>6</v>
      </c>
      <c r="E13" s="9">
        <f t="shared" si="1"/>
        <v>1.7699115044247788</v>
      </c>
      <c r="F13" s="10">
        <f>B13/B10*100</f>
        <v>35.49382716049383</v>
      </c>
      <c r="G13" s="10">
        <v>34.69805527123849</v>
      </c>
    </row>
    <row r="14" spans="1:7" ht="24" customHeight="1">
      <c r="A14" s="6" t="s">
        <v>5</v>
      </c>
      <c r="B14" s="7">
        <f>SUM(B16:B17)</f>
        <v>2401</v>
      </c>
      <c r="C14" s="7">
        <v>2266</v>
      </c>
      <c r="D14" s="8">
        <f t="shared" si="0"/>
        <v>135</v>
      </c>
      <c r="E14" s="9">
        <f t="shared" si="1"/>
        <v>5.957634598411297</v>
      </c>
      <c r="F14" s="11">
        <f>B14/B6*100</f>
        <v>24.363267376966007</v>
      </c>
      <c r="G14" s="11">
        <v>24.308088393048703</v>
      </c>
    </row>
    <row r="15" spans="1:7" ht="12" customHeight="1">
      <c r="A15" s="6"/>
      <c r="B15" s="7"/>
      <c r="C15" s="7"/>
      <c r="D15" s="8"/>
      <c r="E15" s="9"/>
      <c r="F15" s="10"/>
      <c r="G15" s="11"/>
    </row>
    <row r="16" spans="1:7" ht="12">
      <c r="A16" s="6" t="s">
        <v>2</v>
      </c>
      <c r="B16" s="7">
        <v>1721</v>
      </c>
      <c r="C16" s="7">
        <v>1714</v>
      </c>
      <c r="D16" s="8">
        <f t="shared" si="0"/>
        <v>7</v>
      </c>
      <c r="E16" s="9">
        <f t="shared" si="1"/>
        <v>0.40840140023337224</v>
      </c>
      <c r="F16" s="11">
        <f>B16/B14*100</f>
        <v>71.67846730528946</v>
      </c>
      <c r="G16" s="11">
        <v>75.63989408649603</v>
      </c>
    </row>
    <row r="17" spans="1:7" ht="12">
      <c r="A17" s="6" t="s">
        <v>3</v>
      </c>
      <c r="B17" s="7">
        <v>680</v>
      </c>
      <c r="C17" s="7">
        <v>552</v>
      </c>
      <c r="D17" s="8">
        <f t="shared" si="0"/>
        <v>128</v>
      </c>
      <c r="E17" s="9">
        <f t="shared" si="1"/>
        <v>23.18840579710145</v>
      </c>
      <c r="F17" s="11">
        <f>B17/B14*100</f>
        <v>28.321532694710537</v>
      </c>
      <c r="G17" s="11">
        <v>24.360105913503972</v>
      </c>
    </row>
    <row r="18" spans="1:7" ht="24" customHeight="1">
      <c r="A18" s="6" t="s">
        <v>6</v>
      </c>
      <c r="B18" s="7">
        <f>SUM(B20:B21)</f>
        <v>2552</v>
      </c>
      <c r="C18" s="7">
        <v>2484</v>
      </c>
      <c r="D18" s="8">
        <f t="shared" si="0"/>
        <v>68</v>
      </c>
      <c r="E18" s="9">
        <f t="shared" si="1"/>
        <v>2.737520128824477</v>
      </c>
      <c r="F18" s="11">
        <f>B18/B6*100</f>
        <v>25.89548452562151</v>
      </c>
      <c r="G18" s="11">
        <v>26.64664235142673</v>
      </c>
    </row>
    <row r="19" spans="1:7" ht="12" customHeight="1">
      <c r="A19" s="6"/>
      <c r="B19" s="7"/>
      <c r="C19" s="7"/>
      <c r="D19" s="8"/>
      <c r="E19" s="9"/>
      <c r="F19" s="11"/>
      <c r="G19" s="11"/>
    </row>
    <row r="20" spans="1:7" ht="12">
      <c r="A20" s="6" t="s">
        <v>2</v>
      </c>
      <c r="B20" s="7">
        <v>2165</v>
      </c>
      <c r="C20" s="7">
        <v>2141</v>
      </c>
      <c r="D20" s="8">
        <f t="shared" si="0"/>
        <v>24</v>
      </c>
      <c r="E20" s="9">
        <f t="shared" si="1"/>
        <v>1.120971508640822</v>
      </c>
      <c r="F20" s="11">
        <f>B20/B18*100</f>
        <v>84.83542319749216</v>
      </c>
      <c r="G20" s="11">
        <v>86.19162640901772</v>
      </c>
    </row>
    <row r="21" spans="1:7" ht="12">
      <c r="A21" s="6" t="s">
        <v>3</v>
      </c>
      <c r="B21" s="7">
        <v>387</v>
      </c>
      <c r="C21" s="7">
        <v>343</v>
      </c>
      <c r="D21" s="8">
        <f t="shared" si="0"/>
        <v>44</v>
      </c>
      <c r="E21" s="9">
        <f t="shared" si="1"/>
        <v>12.82798833819242</v>
      </c>
      <c r="F21" s="11">
        <f>B21/B18*100</f>
        <v>15.164576802507836</v>
      </c>
      <c r="G21" s="11">
        <v>13.808373590982287</v>
      </c>
    </row>
    <row r="22" spans="1:7" ht="24" customHeight="1">
      <c r="A22" s="6" t="s">
        <v>7</v>
      </c>
      <c r="B22" s="7">
        <f>SUM(B24:B25)</f>
        <v>1960</v>
      </c>
      <c r="C22" s="7">
        <v>1818</v>
      </c>
      <c r="D22" s="8">
        <f t="shared" si="0"/>
        <v>142</v>
      </c>
      <c r="E22" s="9">
        <f t="shared" si="1"/>
        <v>7.81078107810781</v>
      </c>
      <c r="F22" s="11">
        <f>B22/B6*100</f>
        <v>19.888381532217146</v>
      </c>
      <c r="G22" s="11">
        <v>19.50225273546449</v>
      </c>
    </row>
    <row r="23" spans="1:7" ht="12" customHeight="1">
      <c r="A23" s="6"/>
      <c r="B23" s="7"/>
      <c r="C23" s="7"/>
      <c r="D23" s="8"/>
      <c r="E23" s="9"/>
      <c r="F23" s="11"/>
      <c r="G23" s="11"/>
    </row>
    <row r="24" spans="1:7" ht="12">
      <c r="A24" s="6" t="s">
        <v>2</v>
      </c>
      <c r="B24" s="7">
        <v>1723</v>
      </c>
      <c r="C24" s="7">
        <v>1602</v>
      </c>
      <c r="D24" s="8">
        <f t="shared" si="0"/>
        <v>121</v>
      </c>
      <c r="E24" s="9">
        <f t="shared" si="1"/>
        <v>7.5530586766541825</v>
      </c>
      <c r="F24" s="11">
        <f>B24/B22*100</f>
        <v>87.90816326530613</v>
      </c>
      <c r="G24" s="11">
        <v>88.11881188118812</v>
      </c>
    </row>
    <row r="25" spans="1:7" ht="12">
      <c r="A25" s="6" t="s">
        <v>3</v>
      </c>
      <c r="B25" s="7">
        <v>237</v>
      </c>
      <c r="C25" s="7">
        <v>216</v>
      </c>
      <c r="D25" s="8">
        <f t="shared" si="0"/>
        <v>21</v>
      </c>
      <c r="E25" s="9">
        <f t="shared" si="1"/>
        <v>9.722222222222223</v>
      </c>
      <c r="F25" s="11">
        <f>B25/B22*100</f>
        <v>12.091836734693878</v>
      </c>
      <c r="G25" s="11">
        <v>11.881188118811881</v>
      </c>
    </row>
    <row r="26" spans="1:7" ht="24" customHeight="1">
      <c r="A26" s="6" t="s">
        <v>8</v>
      </c>
      <c r="B26" s="7">
        <f>SUM(B28:B29)</f>
        <v>1038</v>
      </c>
      <c r="C26" s="7">
        <v>852</v>
      </c>
      <c r="D26" s="8">
        <f t="shared" si="0"/>
        <v>186</v>
      </c>
      <c r="E26" s="9">
        <f t="shared" si="1"/>
        <v>21.830985915492956</v>
      </c>
      <c r="F26" s="11">
        <f>B26/B6*100</f>
        <v>10.532724505327245</v>
      </c>
      <c r="G26" s="11">
        <v>9.139669598798541</v>
      </c>
    </row>
    <row r="27" spans="1:7" ht="12" customHeight="1">
      <c r="A27" s="6"/>
      <c r="B27" s="7"/>
      <c r="C27" s="7"/>
      <c r="D27" s="8"/>
      <c r="E27" s="9"/>
      <c r="F27" s="11"/>
      <c r="G27" s="11"/>
    </row>
    <row r="28" spans="1:7" ht="12">
      <c r="A28" s="6" t="s">
        <v>2</v>
      </c>
      <c r="B28" s="7">
        <v>931</v>
      </c>
      <c r="C28" s="7">
        <v>774</v>
      </c>
      <c r="D28" s="8">
        <f t="shared" si="0"/>
        <v>157</v>
      </c>
      <c r="E28" s="9">
        <f t="shared" si="1"/>
        <v>20.28423772609819</v>
      </c>
      <c r="F28" s="11">
        <f>B28/B26*100</f>
        <v>89.6917148362235</v>
      </c>
      <c r="G28" s="11">
        <v>90.84507042253522</v>
      </c>
    </row>
    <row r="29" spans="1:7" ht="12">
      <c r="A29" s="6" t="s">
        <v>3</v>
      </c>
      <c r="B29" s="7">
        <v>107</v>
      </c>
      <c r="C29" s="7">
        <v>78</v>
      </c>
      <c r="D29" s="8">
        <f t="shared" si="0"/>
        <v>29</v>
      </c>
      <c r="E29" s="9">
        <f t="shared" si="1"/>
        <v>37.17948717948718</v>
      </c>
      <c r="F29" s="11">
        <f>B29/B26*100</f>
        <v>10.308285163776493</v>
      </c>
      <c r="G29" s="11">
        <v>9.15492957746479</v>
      </c>
    </row>
    <row r="30" spans="1:7" ht="24" customHeight="1">
      <c r="A30" s="6" t="s">
        <v>9</v>
      </c>
      <c r="B30" s="7">
        <f>SUM(B32:B33)</f>
        <v>932</v>
      </c>
      <c r="C30" s="7">
        <v>925</v>
      </c>
      <c r="D30" s="8">
        <f t="shared" si="0"/>
        <v>7</v>
      </c>
      <c r="E30" s="9">
        <f t="shared" si="1"/>
        <v>0.7567567567567568</v>
      </c>
      <c r="F30" s="11">
        <f>B30/B6*100</f>
        <v>9.45712836123795</v>
      </c>
      <c r="G30" s="11">
        <v>9.922763355503111</v>
      </c>
    </row>
    <row r="31" spans="1:7" ht="12" customHeight="1">
      <c r="A31" s="6"/>
      <c r="B31" s="7"/>
      <c r="C31" s="7"/>
      <c r="D31" s="8"/>
      <c r="E31" s="9"/>
      <c r="F31" s="11"/>
      <c r="G31" s="11"/>
    </row>
    <row r="32" spans="1:7" ht="12">
      <c r="A32" s="6" t="s">
        <v>2</v>
      </c>
      <c r="B32" s="7">
        <v>842</v>
      </c>
      <c r="C32" s="7">
        <v>833</v>
      </c>
      <c r="D32" s="8">
        <f t="shared" si="0"/>
        <v>9</v>
      </c>
      <c r="E32" s="9">
        <f t="shared" si="1"/>
        <v>1.0804321728691477</v>
      </c>
      <c r="F32" s="11">
        <f>B32/B30*100</f>
        <v>90.34334763948499</v>
      </c>
      <c r="G32" s="11">
        <v>90.05405405405405</v>
      </c>
    </row>
    <row r="33" spans="1:7" ht="12">
      <c r="A33" s="6" t="s">
        <v>3</v>
      </c>
      <c r="B33" s="7">
        <v>90</v>
      </c>
      <c r="C33" s="7">
        <v>92</v>
      </c>
      <c r="D33" s="8">
        <f t="shared" si="0"/>
        <v>-2</v>
      </c>
      <c r="E33" s="9">
        <f t="shared" si="1"/>
        <v>-2.1739130434782608</v>
      </c>
      <c r="F33" s="11">
        <f>B33/B30*100</f>
        <v>9.656652360515022</v>
      </c>
      <c r="G33" s="11">
        <v>9.945945945945946</v>
      </c>
    </row>
    <row r="34" spans="1:7" ht="12">
      <c r="A34" s="4"/>
      <c r="B34" s="12"/>
      <c r="C34" s="12"/>
      <c r="D34" s="13"/>
      <c r="E34" s="14"/>
      <c r="F34" s="4"/>
      <c r="G34" s="4"/>
    </row>
  </sheetData>
  <sheetProtection/>
  <mergeCells count="2">
    <mergeCell ref="F4:G4"/>
    <mergeCell ref="B4:E4"/>
  </mergeCells>
  <printOptions/>
  <pageMargins left="0.75" right="0.75" top="1" bottom="1" header="0.512" footer="0.51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千葉県</cp:lastModifiedBy>
  <cp:lastPrinted>2009-12-18T01:52:12Z</cp:lastPrinted>
  <dcterms:created xsi:type="dcterms:W3CDTF">2002-01-07T07:05:22Z</dcterms:created>
  <dcterms:modified xsi:type="dcterms:W3CDTF">2013-04-19T07:56:59Z</dcterms:modified>
  <cp:category/>
  <cp:version/>
  <cp:contentType/>
  <cp:contentStatus/>
</cp:coreProperties>
</file>