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450" activeTab="0"/>
  </bookViews>
  <sheets>
    <sheet name="医２" sheetId="1" r:id="rId1"/>
  </sheets>
  <definedNames/>
  <calcPr fullCalcOnLoad="1"/>
</workbook>
</file>

<file path=xl/sharedStrings.xml><?xml version="1.0" encoding="utf-8"?>
<sst xmlns="http://schemas.openxmlformats.org/spreadsheetml/2006/main" count="31" uniqueCount="17">
  <si>
    <t>平成１２年</t>
  </si>
  <si>
    <t>平成１０年</t>
  </si>
  <si>
    <t>増加数</t>
  </si>
  <si>
    <t>各年１２月３１日現在</t>
  </si>
  <si>
    <t>男</t>
  </si>
  <si>
    <t>女</t>
  </si>
  <si>
    <t>２９歳以下</t>
  </si>
  <si>
    <t>30～39歳</t>
  </si>
  <si>
    <t>40～49歳</t>
  </si>
  <si>
    <t>50～59歳</t>
  </si>
  <si>
    <t>60～69歳</t>
  </si>
  <si>
    <t>７０歳以上</t>
  </si>
  <si>
    <t>総　　数</t>
  </si>
  <si>
    <t>増加率（％）</t>
  </si>
  <si>
    <t>医師数(人）</t>
  </si>
  <si>
    <t>構成割合（％）</t>
  </si>
  <si>
    <t>　　　　　　    　表２　年齢階級・性別にみた医療施設に従事する医師数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</si>
</sst>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.0"/>
    <numFmt numFmtId="178" formatCode="0.000"/>
    <numFmt numFmtId="179" formatCode="&quot;△&quot;\ #,###"/>
    <numFmt numFmtId="180" formatCode="&quot;△&quot;\ #,##0;&quot;▲&quot;\ #,##0"/>
    <numFmt numFmtId="181" formatCode="&quot;▲&quot;\ #,##0;&quot;△&quot;\ #,##0"/>
    <numFmt numFmtId="182" formatCode="0.00000"/>
    <numFmt numFmtId="183" formatCode="0.0000"/>
    <numFmt numFmtId="184" formatCode="&quot;▲&quot;\ #,##0.0;&quot;△&quot;\ #,##0.0"/>
    <numFmt numFmtId="185" formatCode="0.000000"/>
    <numFmt numFmtId="186" formatCode="0.0000000"/>
  </numFmts>
  <fonts count="5">
    <font>
      <sz val="11"/>
      <name val="ＭＳ Ｐゴシック"/>
      <family val="0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i/>
      <sz val="9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>
      <alignment/>
    </xf>
    <xf numFmtId="177" fontId="2" fillId="0" borderId="2" xfId="0" applyNumberFormat="1" applyFont="1" applyBorder="1" applyAlignment="1">
      <alignment/>
    </xf>
    <xf numFmtId="177" fontId="2" fillId="0" borderId="2" xfId="0" applyNumberFormat="1" applyFont="1" applyBorder="1" applyAlignment="1">
      <alignment horizontal="right"/>
    </xf>
    <xf numFmtId="0" fontId="2" fillId="0" borderId="3" xfId="0" applyFont="1" applyBorder="1" applyAlignment="1">
      <alignment/>
    </xf>
    <xf numFmtId="184" fontId="2" fillId="0" borderId="2" xfId="0" applyNumberFormat="1" applyFont="1" applyBorder="1" applyAlignment="1">
      <alignment/>
    </xf>
    <xf numFmtId="38" fontId="2" fillId="0" borderId="2" xfId="16" applyFont="1" applyBorder="1" applyAlignment="1">
      <alignment/>
    </xf>
    <xf numFmtId="38" fontId="2" fillId="0" borderId="3" xfId="16" applyFont="1" applyBorder="1" applyAlignment="1">
      <alignment/>
    </xf>
    <xf numFmtId="0" fontId="2" fillId="0" borderId="4" xfId="0" applyFont="1" applyBorder="1" applyAlignment="1">
      <alignment/>
    </xf>
    <xf numFmtId="0" fontId="2" fillId="0" borderId="2" xfId="0" applyNumberFormat="1" applyFont="1" applyBorder="1" applyAlignment="1">
      <alignment/>
    </xf>
    <xf numFmtId="181" fontId="2" fillId="0" borderId="2" xfId="0" applyNumberFormat="1" applyFont="1" applyBorder="1" applyAlignment="1">
      <alignment/>
    </xf>
    <xf numFmtId="1" fontId="2" fillId="0" borderId="2" xfId="0" applyNumberFormat="1" applyFont="1" applyBorder="1" applyAlignment="1">
      <alignment/>
    </xf>
    <xf numFmtId="0" fontId="3" fillId="0" borderId="0" xfId="0" applyFont="1" applyAlignment="1">
      <alignment/>
    </xf>
    <xf numFmtId="177" fontId="4" fillId="0" borderId="2" xfId="0" applyNumberFormat="1" applyFont="1" applyBorder="1" applyAlignment="1">
      <alignment horizontal="right"/>
    </xf>
    <xf numFmtId="177" fontId="4" fillId="0" borderId="2" xfId="0" applyNumberFormat="1" applyFont="1" applyBorder="1" applyAlignment="1">
      <alignment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33"/>
  <sheetViews>
    <sheetView tabSelected="1" workbookViewId="0" topLeftCell="A1">
      <selection activeCell="B6" sqref="B6:C33"/>
    </sheetView>
  </sheetViews>
  <sheetFormatPr defaultColWidth="9.00390625" defaultRowHeight="13.5"/>
  <cols>
    <col min="1" max="1" width="11.375" style="1" customWidth="1"/>
    <col min="2" max="7" width="9.625" style="1" customWidth="1"/>
    <col min="8" max="16384" width="9.00390625" style="1" customWidth="1"/>
  </cols>
  <sheetData>
    <row r="2" ht="13.5">
      <c r="A2" s="15" t="s">
        <v>16</v>
      </c>
    </row>
    <row r="3" ht="22.5" customHeight="1">
      <c r="F3" s="1" t="s">
        <v>3</v>
      </c>
    </row>
    <row r="4" spans="1:7" ht="13.5" customHeight="1">
      <c r="A4" s="11"/>
      <c r="B4" s="20" t="s">
        <v>14</v>
      </c>
      <c r="C4" s="20"/>
      <c r="D4" s="20"/>
      <c r="E4" s="20"/>
      <c r="F4" s="18" t="s">
        <v>15</v>
      </c>
      <c r="G4" s="19"/>
    </row>
    <row r="5" spans="1:7" ht="13.5" customHeight="1">
      <c r="A5" s="7"/>
      <c r="B5" s="2" t="s">
        <v>0</v>
      </c>
      <c r="C5" s="2" t="s">
        <v>1</v>
      </c>
      <c r="D5" s="2" t="s">
        <v>2</v>
      </c>
      <c r="E5" s="2" t="s">
        <v>13</v>
      </c>
      <c r="F5" s="2" t="s">
        <v>0</v>
      </c>
      <c r="G5" s="2" t="s">
        <v>1</v>
      </c>
    </row>
    <row r="6" spans="1:7" ht="24" customHeight="1">
      <c r="A6" s="3" t="s">
        <v>12</v>
      </c>
      <c r="B6" s="9">
        <f>SUM(B7:B8)</f>
        <v>8082</v>
      </c>
      <c r="C6" s="9">
        <f>SUM(C7:C8)</f>
        <v>7850</v>
      </c>
      <c r="D6" s="14">
        <f>B6-C6</f>
        <v>232</v>
      </c>
      <c r="E6" s="5">
        <f>D6/C6*100</f>
        <v>2.9554140127388533</v>
      </c>
      <c r="F6" s="6">
        <v>100</v>
      </c>
      <c r="G6" s="5">
        <v>100</v>
      </c>
    </row>
    <row r="7" spans="1:7" ht="12">
      <c r="A7" s="3" t="s">
        <v>4</v>
      </c>
      <c r="B7" s="9">
        <f>B11+B15+B19+B23+B27+B31</f>
        <v>6871</v>
      </c>
      <c r="C7" s="9">
        <f>C11+C15+C19+C23+C27+C31</f>
        <v>6721</v>
      </c>
      <c r="D7" s="14">
        <f aca="true" t="shared" si="0" ref="D7:D32">B7-C7</f>
        <v>150</v>
      </c>
      <c r="E7" s="5">
        <f aca="true" t="shared" si="1" ref="E7:E32">D7/C7*100</f>
        <v>2.2318107424490403</v>
      </c>
      <c r="F7" s="6">
        <f>B7/8082*100</f>
        <v>85.0160851274437</v>
      </c>
      <c r="G7" s="5">
        <f>C7/7850*100</f>
        <v>85.61783439490446</v>
      </c>
    </row>
    <row r="8" spans="1:7" ht="12">
      <c r="A8" s="3" t="s">
        <v>5</v>
      </c>
      <c r="B8" s="9">
        <f>B12+B16+B20+B24+B28+B32</f>
        <v>1211</v>
      </c>
      <c r="C8" s="9">
        <f>C12+C16+C20+C24+C28+C32</f>
        <v>1129</v>
      </c>
      <c r="D8" s="4">
        <f t="shared" si="0"/>
        <v>82</v>
      </c>
      <c r="E8" s="5">
        <f t="shared" si="1"/>
        <v>7.263064658990256</v>
      </c>
      <c r="F8" s="6">
        <f>B8/8082*100</f>
        <v>14.983914872556298</v>
      </c>
      <c r="G8" s="5">
        <f>C8/7850*100</f>
        <v>14.382165605095542</v>
      </c>
    </row>
    <row r="9" spans="1:7" ht="24" customHeight="1">
      <c r="A9" s="3" t="s">
        <v>6</v>
      </c>
      <c r="B9" s="9">
        <f>SUM(B11:B12)</f>
        <v>803</v>
      </c>
      <c r="C9" s="9">
        <f>SUM(C11:C12)</f>
        <v>832</v>
      </c>
      <c r="D9" s="13">
        <f t="shared" si="0"/>
        <v>-29</v>
      </c>
      <c r="E9" s="8">
        <f t="shared" si="1"/>
        <v>-3.4855769230769234</v>
      </c>
      <c r="F9" s="5">
        <f>B9/8082*100</f>
        <v>9.935659490225191</v>
      </c>
      <c r="G9" s="5">
        <f>C9/7850*100</f>
        <v>10.598726114649681</v>
      </c>
    </row>
    <row r="10" spans="1:7" ht="12" customHeight="1">
      <c r="A10" s="3"/>
      <c r="B10" s="9"/>
      <c r="C10" s="9"/>
      <c r="D10" s="13"/>
      <c r="E10" s="8"/>
      <c r="F10" s="16">
        <v>100</v>
      </c>
      <c r="G10" s="17">
        <v>100</v>
      </c>
    </row>
    <row r="11" spans="1:7" ht="12">
      <c r="A11" s="3" t="s">
        <v>4</v>
      </c>
      <c r="B11" s="9">
        <v>563</v>
      </c>
      <c r="C11" s="9">
        <v>585</v>
      </c>
      <c r="D11" s="13">
        <f t="shared" si="0"/>
        <v>-22</v>
      </c>
      <c r="E11" s="8">
        <f t="shared" si="1"/>
        <v>-3.7606837606837606</v>
      </c>
      <c r="F11" s="16">
        <f>B11/B9*100</f>
        <v>70.1120797011208</v>
      </c>
      <c r="G11" s="17">
        <f>C11/C9*100</f>
        <v>70.3125</v>
      </c>
    </row>
    <row r="12" spans="1:7" ht="12">
      <c r="A12" s="3" t="s">
        <v>5</v>
      </c>
      <c r="B12" s="9">
        <v>240</v>
      </c>
      <c r="C12" s="9">
        <v>247</v>
      </c>
      <c r="D12" s="13">
        <f t="shared" si="0"/>
        <v>-7</v>
      </c>
      <c r="E12" s="8">
        <f t="shared" si="1"/>
        <v>-2.834008097165992</v>
      </c>
      <c r="F12" s="16">
        <f>B12/B9*100</f>
        <v>29.8879202988792</v>
      </c>
      <c r="G12" s="17">
        <f>C12/C9*100</f>
        <v>29.6875</v>
      </c>
    </row>
    <row r="13" spans="1:7" ht="24" customHeight="1">
      <c r="A13" s="3" t="s">
        <v>7</v>
      </c>
      <c r="B13" s="9">
        <f>SUM(B15:B16)</f>
        <v>2203</v>
      </c>
      <c r="C13" s="9">
        <f>SUM(C15:C16)</f>
        <v>2309</v>
      </c>
      <c r="D13" s="13">
        <f t="shared" si="0"/>
        <v>-106</v>
      </c>
      <c r="E13" s="8">
        <f t="shared" si="1"/>
        <v>-4.590731918579472</v>
      </c>
      <c r="F13" s="5">
        <f>B13/8082*100</f>
        <v>27.258104429596635</v>
      </c>
      <c r="G13" s="5">
        <f>C13/7850*100</f>
        <v>29.4140127388535</v>
      </c>
    </row>
    <row r="14" spans="1:7" ht="12" customHeight="1">
      <c r="A14" s="3"/>
      <c r="B14" s="9"/>
      <c r="C14" s="9"/>
      <c r="D14" s="13"/>
      <c r="E14" s="8"/>
      <c r="F14" s="17">
        <v>100</v>
      </c>
      <c r="G14" s="17">
        <v>100</v>
      </c>
    </row>
    <row r="15" spans="1:7" ht="12">
      <c r="A15" s="3" t="s">
        <v>4</v>
      </c>
      <c r="B15" s="9">
        <v>1783</v>
      </c>
      <c r="C15" s="9">
        <v>1947</v>
      </c>
      <c r="D15" s="13">
        <f t="shared" si="0"/>
        <v>-164</v>
      </c>
      <c r="E15" s="8">
        <f t="shared" si="1"/>
        <v>-8.42321520287622</v>
      </c>
      <c r="F15" s="17">
        <f>B15/B13*100</f>
        <v>80.93508851566045</v>
      </c>
      <c r="G15" s="17">
        <f>C15/C13*100</f>
        <v>84.32221741013426</v>
      </c>
    </row>
    <row r="16" spans="1:7" ht="12">
      <c r="A16" s="3" t="s">
        <v>5</v>
      </c>
      <c r="B16" s="9">
        <v>420</v>
      </c>
      <c r="C16" s="9">
        <v>362</v>
      </c>
      <c r="D16" s="4">
        <f t="shared" si="0"/>
        <v>58</v>
      </c>
      <c r="E16" s="5">
        <f t="shared" si="1"/>
        <v>16.022099447513813</v>
      </c>
      <c r="F16" s="17">
        <f>B16/B13*100</f>
        <v>19.064911484339536</v>
      </c>
      <c r="G16" s="17">
        <f>C16/C13*100</f>
        <v>15.677782589865744</v>
      </c>
    </row>
    <row r="17" spans="1:7" ht="24" customHeight="1">
      <c r="A17" s="3" t="s">
        <v>8</v>
      </c>
      <c r="B17" s="9">
        <f>SUM(B19:B20)</f>
        <v>2069</v>
      </c>
      <c r="C17" s="9">
        <f>SUM(C19:C20)</f>
        <v>1935</v>
      </c>
      <c r="D17" s="4">
        <f t="shared" si="0"/>
        <v>134</v>
      </c>
      <c r="E17" s="5">
        <f t="shared" si="1"/>
        <v>6.925064599483203</v>
      </c>
      <c r="F17" s="5">
        <f>B17/8082*100</f>
        <v>25.600098985399654</v>
      </c>
      <c r="G17" s="5">
        <f>C17/7850*100</f>
        <v>24.64968152866242</v>
      </c>
    </row>
    <row r="18" spans="1:7" ht="12" customHeight="1">
      <c r="A18" s="3"/>
      <c r="B18" s="9"/>
      <c r="C18" s="9"/>
      <c r="D18" s="4"/>
      <c r="E18" s="5"/>
      <c r="F18" s="17">
        <v>100</v>
      </c>
      <c r="G18" s="17">
        <v>100</v>
      </c>
    </row>
    <row r="19" spans="1:7" ht="12">
      <c r="A19" s="3" t="s">
        <v>4</v>
      </c>
      <c r="B19" s="9">
        <v>1820</v>
      </c>
      <c r="C19" s="9">
        <v>1686</v>
      </c>
      <c r="D19" s="4">
        <f t="shared" si="0"/>
        <v>134</v>
      </c>
      <c r="E19" s="5">
        <f t="shared" si="1"/>
        <v>7.947805456702254</v>
      </c>
      <c r="F19" s="17">
        <f>B19/B17*100</f>
        <v>87.96520057999034</v>
      </c>
      <c r="G19" s="17">
        <f>C19/C17*100</f>
        <v>87.13178294573643</v>
      </c>
    </row>
    <row r="20" spans="1:7" ht="12">
      <c r="A20" s="3" t="s">
        <v>5</v>
      </c>
      <c r="B20" s="9">
        <v>249</v>
      </c>
      <c r="C20" s="9">
        <v>249</v>
      </c>
      <c r="D20" s="12">
        <f t="shared" si="0"/>
        <v>0</v>
      </c>
      <c r="E20" s="5">
        <f t="shared" si="1"/>
        <v>0</v>
      </c>
      <c r="F20" s="17">
        <f>B20/B17*100</f>
        <v>12.034799420009666</v>
      </c>
      <c r="G20" s="17">
        <f>C20/C17*100</f>
        <v>12.868217054263567</v>
      </c>
    </row>
    <row r="21" spans="1:7" ht="24" customHeight="1">
      <c r="A21" s="3" t="s">
        <v>9</v>
      </c>
      <c r="B21" s="9">
        <f>SUM(B23:B24)</f>
        <v>1285</v>
      </c>
      <c r="C21" s="9">
        <f>SUM(C23:C24)</f>
        <v>1138</v>
      </c>
      <c r="D21" s="4">
        <f t="shared" si="0"/>
        <v>147</v>
      </c>
      <c r="E21" s="5">
        <f t="shared" si="1"/>
        <v>12.917398945518455</v>
      </c>
      <c r="F21" s="5">
        <f>B21/8082*100</f>
        <v>15.899529819351645</v>
      </c>
      <c r="G21" s="5">
        <f>C21/7850*100</f>
        <v>14.496815286624203</v>
      </c>
    </row>
    <row r="22" spans="1:7" ht="12" customHeight="1">
      <c r="A22" s="3"/>
      <c r="B22" s="9"/>
      <c r="C22" s="9"/>
      <c r="D22" s="4"/>
      <c r="E22" s="5"/>
      <c r="F22" s="17">
        <v>100</v>
      </c>
      <c r="G22" s="17">
        <v>100</v>
      </c>
    </row>
    <row r="23" spans="1:7" ht="12">
      <c r="A23" s="3" t="s">
        <v>4</v>
      </c>
      <c r="B23" s="9">
        <v>1137</v>
      </c>
      <c r="C23" s="9">
        <v>1013</v>
      </c>
      <c r="D23" s="4">
        <f t="shared" si="0"/>
        <v>124</v>
      </c>
      <c r="E23" s="5">
        <f t="shared" si="1"/>
        <v>12.240868706811451</v>
      </c>
      <c r="F23" s="17">
        <f>B23/B21*100</f>
        <v>88.48249027237354</v>
      </c>
      <c r="G23" s="17">
        <f>C23/C21*100</f>
        <v>89.0158172231986</v>
      </c>
    </row>
    <row r="24" spans="1:7" ht="12">
      <c r="A24" s="3" t="s">
        <v>5</v>
      </c>
      <c r="B24" s="9">
        <v>148</v>
      </c>
      <c r="C24" s="9">
        <v>125</v>
      </c>
      <c r="D24" s="4">
        <f t="shared" si="0"/>
        <v>23</v>
      </c>
      <c r="E24" s="5">
        <f t="shared" si="1"/>
        <v>18.4</v>
      </c>
      <c r="F24" s="17">
        <f>B24/B21*100</f>
        <v>11.517509727626459</v>
      </c>
      <c r="G24" s="17">
        <f>C24/C21*100</f>
        <v>10.984182776801406</v>
      </c>
    </row>
    <row r="25" spans="1:7" ht="24" customHeight="1">
      <c r="A25" s="3" t="s">
        <v>10</v>
      </c>
      <c r="B25" s="9">
        <f>SUM(B27:B28)</f>
        <v>866</v>
      </c>
      <c r="C25" s="9">
        <f>SUM(C27:C28)</f>
        <v>850</v>
      </c>
      <c r="D25" s="12">
        <f t="shared" si="0"/>
        <v>16</v>
      </c>
      <c r="E25" s="5">
        <f t="shared" si="1"/>
        <v>1.8823529411764703</v>
      </c>
      <c r="F25" s="5">
        <f>B25/8082*100</f>
        <v>10.715169512496907</v>
      </c>
      <c r="G25" s="5">
        <f>C25/7850*100</f>
        <v>10.828025477707007</v>
      </c>
    </row>
    <row r="26" spans="1:7" ht="12" customHeight="1">
      <c r="A26" s="3"/>
      <c r="B26" s="9"/>
      <c r="C26" s="9"/>
      <c r="D26" s="12"/>
      <c r="E26" s="5"/>
      <c r="F26" s="17">
        <v>100</v>
      </c>
      <c r="G26" s="17">
        <v>100</v>
      </c>
    </row>
    <row r="27" spans="1:7" ht="12">
      <c r="A27" s="3" t="s">
        <v>4</v>
      </c>
      <c r="B27" s="9">
        <v>786</v>
      </c>
      <c r="C27" s="9">
        <v>781</v>
      </c>
      <c r="D27" s="12">
        <f t="shared" si="0"/>
        <v>5</v>
      </c>
      <c r="E27" s="5">
        <f t="shared" si="1"/>
        <v>0.6402048655569782</v>
      </c>
      <c r="F27" s="17">
        <f>B27/B25*100</f>
        <v>90.76212471131639</v>
      </c>
      <c r="G27" s="17">
        <f>C27/C25*100</f>
        <v>91.88235294117646</v>
      </c>
    </row>
    <row r="28" spans="1:7" ht="12">
      <c r="A28" s="3" t="s">
        <v>5</v>
      </c>
      <c r="B28" s="9">
        <v>80</v>
      </c>
      <c r="C28" s="9">
        <v>69</v>
      </c>
      <c r="D28" s="4">
        <f t="shared" si="0"/>
        <v>11</v>
      </c>
      <c r="E28" s="5">
        <f t="shared" si="1"/>
        <v>15.942028985507244</v>
      </c>
      <c r="F28" s="17">
        <f>B28/B25*100</f>
        <v>9.237875288683602</v>
      </c>
      <c r="G28" s="17">
        <f>C28/C25*100</f>
        <v>8.117647058823529</v>
      </c>
    </row>
    <row r="29" spans="1:7" ht="24" customHeight="1">
      <c r="A29" s="3" t="s">
        <v>11</v>
      </c>
      <c r="B29" s="9">
        <f>SUM(B31:B32)</f>
        <v>856</v>
      </c>
      <c r="C29" s="9">
        <f>SUM(C31:C32)</f>
        <v>786</v>
      </c>
      <c r="D29" s="4">
        <f t="shared" si="0"/>
        <v>70</v>
      </c>
      <c r="E29" s="5">
        <f t="shared" si="1"/>
        <v>8.9058524173028</v>
      </c>
      <c r="F29" s="5">
        <f>B29/8082*100</f>
        <v>10.591437762929967</v>
      </c>
      <c r="G29" s="5">
        <f>C29/7850*100</f>
        <v>10.012738853503185</v>
      </c>
    </row>
    <row r="30" spans="1:7" ht="12" customHeight="1">
      <c r="A30" s="3"/>
      <c r="B30" s="9"/>
      <c r="C30" s="9"/>
      <c r="D30" s="4"/>
      <c r="E30" s="5"/>
      <c r="F30" s="17">
        <v>100</v>
      </c>
      <c r="G30" s="17">
        <v>100</v>
      </c>
    </row>
    <row r="31" spans="1:7" ht="12">
      <c r="A31" s="3" t="s">
        <v>4</v>
      </c>
      <c r="B31" s="9">
        <v>782</v>
      </c>
      <c r="C31" s="9">
        <v>709</v>
      </c>
      <c r="D31" s="4">
        <f t="shared" si="0"/>
        <v>73</v>
      </c>
      <c r="E31" s="5">
        <f t="shared" si="1"/>
        <v>10.296191819464035</v>
      </c>
      <c r="F31" s="17">
        <f>B31/B29*100</f>
        <v>91.35514018691589</v>
      </c>
      <c r="G31" s="17">
        <f>C31/C29*100</f>
        <v>90.20356234096693</v>
      </c>
    </row>
    <row r="32" spans="1:7" ht="12">
      <c r="A32" s="3" t="s">
        <v>5</v>
      </c>
      <c r="B32" s="9">
        <v>74</v>
      </c>
      <c r="C32" s="9">
        <v>77</v>
      </c>
      <c r="D32" s="13">
        <f t="shared" si="0"/>
        <v>-3</v>
      </c>
      <c r="E32" s="8">
        <f t="shared" si="1"/>
        <v>-3.896103896103896</v>
      </c>
      <c r="F32" s="17">
        <f>B32/B29*100</f>
        <v>8.644859813084112</v>
      </c>
      <c r="G32" s="17">
        <f>C32/C29*100</f>
        <v>9.79643765903308</v>
      </c>
    </row>
    <row r="33" spans="1:7" ht="12">
      <c r="A33" s="7"/>
      <c r="B33" s="10"/>
      <c r="C33" s="10"/>
      <c r="D33" s="7"/>
      <c r="E33" s="7"/>
      <c r="F33" s="7"/>
      <c r="G33" s="7"/>
    </row>
  </sheetData>
  <mergeCells count="2">
    <mergeCell ref="F4:G4"/>
    <mergeCell ref="B4:E4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女性 田中</dc:creator>
  <cp:keywords/>
  <dc:description/>
  <cp:lastModifiedBy> 健康福祉政策課</cp:lastModifiedBy>
  <cp:lastPrinted>2002-02-13T01:09:32Z</cp:lastPrinted>
  <dcterms:created xsi:type="dcterms:W3CDTF">2002-01-07T07:05:22Z</dcterms:created>
  <dcterms:modified xsi:type="dcterms:W3CDTF">2002-03-20T00:37:50Z</dcterms:modified>
  <cp:category/>
  <cp:version/>
  <cp:contentType/>
  <cp:contentStatus/>
</cp:coreProperties>
</file>