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４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<sst xmlns="http://schemas.openxmlformats.org/spreadsheetml/2006/main" count="55" uniqueCount="50">
  <si>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医師数</t>
  </si>
  <si>
    <t>構成割合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</si>
  <si>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</si>
  <si>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</si>
  <si>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</si>
  <si>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</si>
  <si>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</si>
  <si>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</si>
  <si>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</si>
  <si>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</si>
  <si>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</si>
  <si>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</si>
  <si>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</si>
  <si>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</si>
  <si>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</si>
  <si>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</si>
  <si>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</si>
  <si>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</si>
  <si>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</si>
  <si>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</si>
  <si>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</si>
  <si>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</si>
  <si>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</si>
  <si>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</si>
  <si>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</si>
  <si>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</si>
  <si>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</si>
  <si>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</si>
  <si>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</si>
  <si>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</si>
  <si>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</si>
  <si>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</si>
  <si>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</si>
  <si>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</si>
  <si>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</si>
  <si>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</si>
  <si>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</si>
  <si>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（理学診療科）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</si>
  <si>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</si>
  <si>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</si>
  <si>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</si>
  <si>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</si>
  <si>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</si>
  <si>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</si>
  <si>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</si>
  <si>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</si>
  <si>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注）２つ以上の診療科に従事している場合、各々の科に重複計上している。</t>
  </si>
  <si>
    <t>　　　　　　　表４　診療科名(重複計上）別にみた医療施設に従事する医師数</t>
  </si>
  <si>
    <t>平成14年</t>
  </si>
  <si>
    <t>平成16年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</si>
</sst>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189" fontId="2" fillId="0" borderId="6" xfId="0" applyNumberFormat="1" applyFont="1" applyBorder="1" applyAlignment="1">
      <alignment/>
    </xf>
    <xf numFmtId="190" fontId="2" fillId="0" borderId="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H9" sqref="H9"/>
    </sheetView>
  </sheetViews>
  <sheetFormatPr defaultColWidth="9.00390625" defaultRowHeight="13.5"/>
  <cols>
    <col min="1" max="1" width="1.625" style="1" customWidth="1"/>
    <col min="2" max="2" width="18.125" style="1" customWidth="1"/>
    <col min="3" max="16384" width="9.00390625" style="1" customWidth="1"/>
  </cols>
  <sheetData>
    <row r="1" ht="13.5">
      <c r="B1" s="22" t="s">
        <v>47</v>
      </c>
    </row>
    <row r="2" ht="21.75" customHeight="1">
      <c r="G2" s="1" t="s">
        <v>5</v>
      </c>
    </row>
    <row r="3" spans="1:8" ht="12.75" customHeight="1">
      <c r="A3" s="2"/>
      <c r="B3" s="3"/>
      <c r="C3" s="26" t="s">
        <v>45</v>
      </c>
      <c r="D3" s="26"/>
      <c r="E3" s="26"/>
      <c r="F3" s="26"/>
      <c r="G3" s="17"/>
      <c r="H3" s="17"/>
    </row>
    <row r="4" spans="1:8" ht="12.75" customHeight="1">
      <c r="A4" s="5"/>
      <c r="B4" s="6"/>
      <c r="C4" s="27" t="s">
        <v>49</v>
      </c>
      <c r="D4" s="27"/>
      <c r="E4" s="27" t="s">
        <v>48</v>
      </c>
      <c r="F4" s="27"/>
      <c r="G4" s="7" t="s">
        <v>44</v>
      </c>
      <c r="H4" s="7" t="s">
        <v>3</v>
      </c>
    </row>
    <row r="5" spans="1:8" ht="12.75" customHeight="1">
      <c r="A5" s="5"/>
      <c r="B5" s="6"/>
      <c r="C5" s="4" t="s">
        <v>0</v>
      </c>
      <c r="D5" s="4" t="s">
        <v>1</v>
      </c>
      <c r="E5" s="4" t="s">
        <v>0</v>
      </c>
      <c r="F5" s="4" t="s">
        <v>1</v>
      </c>
      <c r="G5" s="7" t="s">
        <v>4</v>
      </c>
      <c r="H5" s="7" t="s">
        <v>43</v>
      </c>
    </row>
    <row r="6" spans="1:8" ht="12.75" customHeight="1">
      <c r="A6" s="8"/>
      <c r="B6" s="9"/>
      <c r="C6" s="18" t="s">
        <v>2</v>
      </c>
      <c r="D6" s="18" t="s">
        <v>43</v>
      </c>
      <c r="E6" s="18" t="s">
        <v>2</v>
      </c>
      <c r="F6" s="18" t="s">
        <v>43</v>
      </c>
      <c r="G6" s="11"/>
      <c r="H6" s="11"/>
    </row>
    <row r="7" spans="1:8" ht="18" customHeight="1">
      <c r="A7" s="20"/>
      <c r="B7" s="16"/>
      <c r="C7" s="23">
        <v>8818</v>
      </c>
      <c r="D7" s="21">
        <v>100</v>
      </c>
      <c r="E7" s="23">
        <v>8505</v>
      </c>
      <c r="F7" s="21">
        <v>100</v>
      </c>
      <c r="G7" s="19">
        <f>C7-E7</f>
        <v>313</v>
      </c>
      <c r="H7" s="21">
        <f>G7/E7*100</f>
        <v>3.680188124632569</v>
      </c>
    </row>
    <row r="8" spans="1:8" ht="16.5" customHeight="1">
      <c r="A8" s="2"/>
      <c r="B8" s="3" t="s">
        <v>6</v>
      </c>
      <c r="C8" s="12"/>
      <c r="D8" s="17"/>
      <c r="E8" s="12"/>
      <c r="F8" s="17"/>
      <c r="G8" s="17"/>
      <c r="H8" s="17"/>
    </row>
    <row r="9" spans="1:8" ht="18" customHeight="1">
      <c r="A9" s="5"/>
      <c r="B9" s="6" t="s">
        <v>7</v>
      </c>
      <c r="C9" s="13">
        <v>3178</v>
      </c>
      <c r="D9" s="10">
        <f>C9/8818*100</f>
        <v>36.03991834883193</v>
      </c>
      <c r="E9" s="13">
        <v>3267</v>
      </c>
      <c r="F9" s="10">
        <f>E9/8505*100</f>
        <v>38.41269841269842</v>
      </c>
      <c r="G9" s="24">
        <f>C9-E9</f>
        <v>-89</v>
      </c>
      <c r="H9" s="25">
        <f>G9/E9*100</f>
        <v>-2.7242118151209063</v>
      </c>
    </row>
    <row r="10" spans="1:8" ht="12">
      <c r="A10" s="5"/>
      <c r="B10" s="6" t="s">
        <v>8</v>
      </c>
      <c r="C10" s="13">
        <v>102</v>
      </c>
      <c r="D10" s="10">
        <f>C10/8818*100</f>
        <v>1.15672488092538</v>
      </c>
      <c r="E10" s="13">
        <v>93</v>
      </c>
      <c r="F10" s="10">
        <f>E10/8505*100</f>
        <v>1.09347442680776</v>
      </c>
      <c r="G10" s="24">
        <f aca="true" t="shared" si="0" ref="G10:G44">C10-E10</f>
        <v>9</v>
      </c>
      <c r="H10" s="25">
        <f aca="true" t="shared" si="1" ref="H10:H44">G10/E10*100</f>
        <v>9.67741935483871</v>
      </c>
    </row>
    <row r="11" spans="1:8" ht="12">
      <c r="A11" s="5"/>
      <c r="B11" s="6" t="s">
        <v>9</v>
      </c>
      <c r="C11" s="13">
        <v>359</v>
      </c>
      <c r="D11" s="10">
        <f>C11/8818*100</f>
        <v>4.0712179632569745</v>
      </c>
      <c r="E11" s="13">
        <v>356</v>
      </c>
      <c r="F11" s="10">
        <f>E11/8505*100</f>
        <v>4.185773074661964</v>
      </c>
      <c r="G11" s="24">
        <f t="shared" si="0"/>
        <v>3</v>
      </c>
      <c r="H11" s="25">
        <f t="shared" si="1"/>
        <v>0.8426966292134831</v>
      </c>
    </row>
    <row r="12" spans="1:8" ht="12">
      <c r="A12" s="5"/>
      <c r="B12" s="6" t="s">
        <v>10</v>
      </c>
      <c r="C12" s="13">
        <v>1005</v>
      </c>
      <c r="D12" s="10">
        <f>C12/8818*100</f>
        <v>11.397142209117714</v>
      </c>
      <c r="E12" s="13">
        <v>959</v>
      </c>
      <c r="F12" s="10">
        <f>E12/8505*100</f>
        <v>11.275720164609053</v>
      </c>
      <c r="G12" s="24">
        <f t="shared" si="0"/>
        <v>46</v>
      </c>
      <c r="H12" s="25">
        <f t="shared" si="1"/>
        <v>4.796663190823774</v>
      </c>
    </row>
    <row r="13" spans="1:8" ht="12">
      <c r="A13" s="5"/>
      <c r="B13" s="6" t="s">
        <v>11</v>
      </c>
      <c r="C13" s="13">
        <v>595</v>
      </c>
      <c r="D13" s="10">
        <f>C13/8818*100</f>
        <v>6.747561805398049</v>
      </c>
      <c r="E13" s="13">
        <v>586</v>
      </c>
      <c r="F13" s="10">
        <f>E13/8505*100</f>
        <v>6.890064667842445</v>
      </c>
      <c r="G13" s="24">
        <f t="shared" si="0"/>
        <v>9</v>
      </c>
      <c r="H13" s="25">
        <f t="shared" si="1"/>
        <v>1.5358361774744027</v>
      </c>
    </row>
    <row r="14" spans="1:8" ht="12">
      <c r="A14" s="5"/>
      <c r="B14" s="6" t="s">
        <v>12</v>
      </c>
      <c r="C14" s="13">
        <v>206</v>
      </c>
      <c r="D14" s="10">
        <f>C14/8818*100</f>
        <v>2.3361306418689045</v>
      </c>
      <c r="E14" s="13">
        <v>174</v>
      </c>
      <c r="F14" s="10">
        <f>E14/8505*100</f>
        <v>2.0458553791887124</v>
      </c>
      <c r="G14" s="24">
        <f t="shared" si="0"/>
        <v>32</v>
      </c>
      <c r="H14" s="25">
        <f t="shared" si="1"/>
        <v>18.39080459770115</v>
      </c>
    </row>
    <row r="15" spans="1:8" ht="12">
      <c r="A15" s="5"/>
      <c r="B15" s="6" t="s">
        <v>13</v>
      </c>
      <c r="C15" s="13">
        <v>134</v>
      </c>
      <c r="D15" s="10">
        <f>C15/8818*100</f>
        <v>1.5196189612156952</v>
      </c>
      <c r="E15" s="13">
        <v>116</v>
      </c>
      <c r="F15" s="10">
        <f>E15/8505*100</f>
        <v>1.3639035861258082</v>
      </c>
      <c r="G15" s="24">
        <f t="shared" si="0"/>
        <v>18</v>
      </c>
      <c r="H15" s="25">
        <f t="shared" si="1"/>
        <v>15.517241379310345</v>
      </c>
    </row>
    <row r="16" spans="1:8" ht="12">
      <c r="A16" s="5"/>
      <c r="B16" s="6" t="s">
        <v>14</v>
      </c>
      <c r="C16" s="13">
        <v>1215</v>
      </c>
      <c r="D16" s="10">
        <f>C16/8818*100</f>
        <v>13.778634611022907</v>
      </c>
      <c r="E16" s="13">
        <v>1221</v>
      </c>
      <c r="F16" s="10">
        <f>E16/8505*100</f>
        <v>14.356261022927688</v>
      </c>
      <c r="G16" s="24">
        <f t="shared" si="0"/>
        <v>-6</v>
      </c>
      <c r="H16" s="25">
        <f t="shared" si="1"/>
        <v>-0.4914004914004914</v>
      </c>
    </row>
    <row r="17" spans="1:8" ht="12">
      <c r="A17" s="5"/>
      <c r="B17" s="6" t="s">
        <v>15</v>
      </c>
      <c r="C17" s="13">
        <v>511</v>
      </c>
      <c r="D17" s="10">
        <f>C17/8818*100</f>
        <v>5.794964844635972</v>
      </c>
      <c r="E17" s="13">
        <v>479</v>
      </c>
      <c r="F17" s="10">
        <f>E17/8505*100</f>
        <v>5.631981187536743</v>
      </c>
      <c r="G17" s="24">
        <f t="shared" si="0"/>
        <v>32</v>
      </c>
      <c r="H17" s="25">
        <f t="shared" si="1"/>
        <v>6.6805845511482245</v>
      </c>
    </row>
    <row r="18" spans="1:8" ht="12">
      <c r="A18" s="5"/>
      <c r="B18" s="6" t="s">
        <v>16</v>
      </c>
      <c r="C18" s="13">
        <v>207</v>
      </c>
      <c r="D18" s="10">
        <f>C18/8818*100</f>
        <v>2.347471081877977</v>
      </c>
      <c r="E18" s="13">
        <v>245</v>
      </c>
      <c r="F18" s="10">
        <f>E18/8505*100</f>
        <v>2.880658436213992</v>
      </c>
      <c r="G18" s="24">
        <f t="shared" si="0"/>
        <v>-38</v>
      </c>
      <c r="H18" s="25">
        <f t="shared" si="1"/>
        <v>-15.510204081632653</v>
      </c>
    </row>
    <row r="19" spans="1:8" ht="12">
      <c r="A19" s="5"/>
      <c r="B19" s="6" t="s">
        <v>17</v>
      </c>
      <c r="C19" s="13">
        <v>194</v>
      </c>
      <c r="D19" s="10">
        <f>C19/8818*100</f>
        <v>2.2000453617600364</v>
      </c>
      <c r="E19" s="13">
        <v>209</v>
      </c>
      <c r="F19" s="10">
        <f>E19/8505*100</f>
        <v>2.4573780129335683</v>
      </c>
      <c r="G19" s="24">
        <f t="shared" si="0"/>
        <v>-15</v>
      </c>
      <c r="H19" s="25">
        <f t="shared" si="1"/>
        <v>-7.177033492822966</v>
      </c>
    </row>
    <row r="20" spans="1:8" ht="18" customHeight="1">
      <c r="A20" s="5"/>
      <c r="B20" s="6" t="s">
        <v>18</v>
      </c>
      <c r="C20" s="13">
        <v>1322</v>
      </c>
      <c r="D20" s="10">
        <f>C20/8818*100</f>
        <v>14.99206169199365</v>
      </c>
      <c r="E20" s="13">
        <v>1323</v>
      </c>
      <c r="F20" s="10">
        <f>E20/8505*100</f>
        <v>15.555555555555555</v>
      </c>
      <c r="G20" s="24">
        <f t="shared" si="0"/>
        <v>-1</v>
      </c>
      <c r="H20" s="25">
        <f t="shared" si="1"/>
        <v>-0.07558578987150416</v>
      </c>
    </row>
    <row r="21" spans="1:8" ht="12">
      <c r="A21" s="5"/>
      <c r="B21" s="6" t="s">
        <v>19</v>
      </c>
      <c r="C21" s="13">
        <v>869</v>
      </c>
      <c r="D21" s="10">
        <f>C21/8818*100</f>
        <v>9.854842367883874</v>
      </c>
      <c r="E21" s="13">
        <v>967</v>
      </c>
      <c r="F21" s="10">
        <f>E21/8505*100</f>
        <v>11.369782480893592</v>
      </c>
      <c r="G21" s="24">
        <f t="shared" si="0"/>
        <v>-98</v>
      </c>
      <c r="H21" s="25">
        <f t="shared" si="1"/>
        <v>-10.13443640124095</v>
      </c>
    </row>
    <row r="22" spans="1:8" ht="12">
      <c r="A22" s="5"/>
      <c r="B22" s="6" t="s">
        <v>20</v>
      </c>
      <c r="C22" s="13">
        <v>102</v>
      </c>
      <c r="D22" s="10">
        <f>C22/8818*100</f>
        <v>1.15672488092538</v>
      </c>
      <c r="E22" s="13">
        <v>103</v>
      </c>
      <c r="F22" s="10">
        <f>E22/8505*100</f>
        <v>1.2110523221634333</v>
      </c>
      <c r="G22" s="24">
        <f t="shared" si="0"/>
        <v>-1</v>
      </c>
      <c r="H22" s="25">
        <f t="shared" si="1"/>
        <v>-0.9708737864077669</v>
      </c>
    </row>
    <row r="23" spans="1:8" ht="12">
      <c r="A23" s="5"/>
      <c r="B23" s="6" t="s">
        <v>21</v>
      </c>
      <c r="C23" s="13">
        <v>26</v>
      </c>
      <c r="D23" s="10">
        <f>C23/8818*100</f>
        <v>0.2948514402358811</v>
      </c>
      <c r="E23" s="13">
        <v>21</v>
      </c>
      <c r="F23" s="10">
        <f>E23/8505*100</f>
        <v>0.24691358024691357</v>
      </c>
      <c r="G23" s="24">
        <f t="shared" si="0"/>
        <v>5</v>
      </c>
      <c r="H23" s="25">
        <f t="shared" si="1"/>
        <v>23.809523809523807</v>
      </c>
    </row>
    <row r="24" spans="1:8" ht="12">
      <c r="A24" s="5"/>
      <c r="B24" s="6" t="s">
        <v>22</v>
      </c>
      <c r="C24" s="13">
        <v>230</v>
      </c>
      <c r="D24" s="10">
        <f>C24/8818*100</f>
        <v>2.6083012020866407</v>
      </c>
      <c r="E24" s="13">
        <v>226</v>
      </c>
      <c r="F24" s="10">
        <f>E24/8505*100</f>
        <v>2.657260435038213</v>
      </c>
      <c r="G24" s="24">
        <f t="shared" si="0"/>
        <v>4</v>
      </c>
      <c r="H24" s="25">
        <f t="shared" si="1"/>
        <v>1.7699115044247788</v>
      </c>
    </row>
    <row r="25" spans="1:8" ht="12">
      <c r="A25" s="5"/>
      <c r="B25" s="6" t="s">
        <v>23</v>
      </c>
      <c r="C25" s="13">
        <v>75</v>
      </c>
      <c r="D25" s="10">
        <f>C25/8818*100</f>
        <v>0.8505330006804264</v>
      </c>
      <c r="E25" s="13">
        <v>62</v>
      </c>
      <c r="F25" s="10">
        <f>E25/8505*100</f>
        <v>0.7289829512051734</v>
      </c>
      <c r="G25" s="24">
        <f t="shared" si="0"/>
        <v>13</v>
      </c>
      <c r="H25" s="25">
        <f t="shared" si="1"/>
        <v>20.967741935483872</v>
      </c>
    </row>
    <row r="26" spans="1:8" ht="12">
      <c r="A26" s="5"/>
      <c r="B26" s="6" t="s">
        <v>24</v>
      </c>
      <c r="C26" s="13">
        <v>91</v>
      </c>
      <c r="D26" s="10">
        <f>C26/8818*100</f>
        <v>1.0319800408255841</v>
      </c>
      <c r="E26" s="13">
        <v>92</v>
      </c>
      <c r="F26" s="10">
        <f>E26/8505*100</f>
        <v>1.0817166372721927</v>
      </c>
      <c r="G26" s="24">
        <f t="shared" si="0"/>
        <v>-1</v>
      </c>
      <c r="H26" s="25">
        <f t="shared" si="1"/>
        <v>-1.0869565217391304</v>
      </c>
    </row>
    <row r="27" spans="1:8" ht="12">
      <c r="A27" s="5"/>
      <c r="B27" s="6" t="s">
        <v>25</v>
      </c>
      <c r="C27" s="13">
        <v>50</v>
      </c>
      <c r="D27" s="10">
        <f>C27/8818*100</f>
        <v>0.5670220004536176</v>
      </c>
      <c r="E27" s="13">
        <v>55</v>
      </c>
      <c r="F27" s="10">
        <f>E27/8505*100</f>
        <v>0.6466784244562023</v>
      </c>
      <c r="G27" s="24">
        <f t="shared" si="0"/>
        <v>-5</v>
      </c>
      <c r="H27" s="25">
        <f t="shared" si="1"/>
        <v>-9.090909090909092</v>
      </c>
    </row>
    <row r="28" spans="1:8" ht="12">
      <c r="A28" s="5"/>
      <c r="B28" s="6" t="s">
        <v>26</v>
      </c>
      <c r="C28" s="13">
        <v>419</v>
      </c>
      <c r="D28" s="10">
        <f>C28/8818*100</f>
        <v>4.751644363801315</v>
      </c>
      <c r="E28" s="13">
        <v>420</v>
      </c>
      <c r="F28" s="10">
        <f>E28/8505*100</f>
        <v>4.938271604938271</v>
      </c>
      <c r="G28" s="24">
        <f t="shared" si="0"/>
        <v>-1</v>
      </c>
      <c r="H28" s="25">
        <f t="shared" si="1"/>
        <v>-0.2380952380952381</v>
      </c>
    </row>
    <row r="29" spans="1:8" ht="12">
      <c r="A29" s="5"/>
      <c r="B29" s="6" t="s">
        <v>27</v>
      </c>
      <c r="C29" s="13">
        <v>28</v>
      </c>
      <c r="D29" s="10">
        <f>C29/8818*100</f>
        <v>0.3175323202540259</v>
      </c>
      <c r="E29" s="13">
        <v>10</v>
      </c>
      <c r="F29" s="10">
        <f>E29/8505*100</f>
        <v>0.11757789535567313</v>
      </c>
      <c r="G29" s="24">
        <f t="shared" si="0"/>
        <v>18</v>
      </c>
      <c r="H29" s="25">
        <f t="shared" si="1"/>
        <v>180</v>
      </c>
    </row>
    <row r="30" spans="1:8" ht="12">
      <c r="A30" s="5"/>
      <c r="B30" s="6" t="s">
        <v>28</v>
      </c>
      <c r="C30" s="13">
        <v>91</v>
      </c>
      <c r="D30" s="10">
        <f>C30/8818*100</f>
        <v>1.0319800408255841</v>
      </c>
      <c r="E30" s="13">
        <v>86</v>
      </c>
      <c r="F30" s="10">
        <f>E30/8505*100</f>
        <v>1.0111699000587888</v>
      </c>
      <c r="G30" s="24">
        <f t="shared" si="0"/>
        <v>5</v>
      </c>
      <c r="H30" s="25">
        <f t="shared" si="1"/>
        <v>5.813953488372093</v>
      </c>
    </row>
    <row r="31" spans="1:8" ht="12">
      <c r="A31" s="5"/>
      <c r="B31" s="6" t="s">
        <v>29</v>
      </c>
      <c r="C31" s="13">
        <v>483</v>
      </c>
      <c r="D31" s="10">
        <f>C31/8818*100</f>
        <v>5.477432524381946</v>
      </c>
      <c r="E31" s="13">
        <v>488</v>
      </c>
      <c r="F31" s="10">
        <f>E31/8505*100</f>
        <v>5.737801293356849</v>
      </c>
      <c r="G31" s="24">
        <f t="shared" si="0"/>
        <v>-5</v>
      </c>
      <c r="H31" s="25">
        <f t="shared" si="1"/>
        <v>-1.0245901639344261</v>
      </c>
    </row>
    <row r="32" spans="1:8" ht="12">
      <c r="A32" s="5"/>
      <c r="B32" s="6" t="s">
        <v>30</v>
      </c>
      <c r="C32" s="13">
        <v>312</v>
      </c>
      <c r="D32" s="10">
        <f>C32/8818*100</f>
        <v>3.538217282830574</v>
      </c>
      <c r="E32" s="13">
        <v>331</v>
      </c>
      <c r="F32" s="10">
        <f>E32/8505*100</f>
        <v>3.8918283362727806</v>
      </c>
      <c r="G32" s="24">
        <f t="shared" si="0"/>
        <v>-19</v>
      </c>
      <c r="H32" s="25">
        <f t="shared" si="1"/>
        <v>-5.740181268882175</v>
      </c>
    </row>
    <row r="33" spans="1:8" ht="12">
      <c r="A33" s="5"/>
      <c r="B33" s="6" t="s">
        <v>31</v>
      </c>
      <c r="C33" s="15">
        <v>49</v>
      </c>
      <c r="D33" s="10">
        <f>C33/8818*100</f>
        <v>0.5556815604445453</v>
      </c>
      <c r="E33" s="15">
        <v>38</v>
      </c>
      <c r="F33" s="10">
        <f>E33/8505*100</f>
        <v>0.4467960023515579</v>
      </c>
      <c r="G33" s="24">
        <f t="shared" si="0"/>
        <v>11</v>
      </c>
      <c r="H33" s="25">
        <f t="shared" si="1"/>
        <v>28.947368421052634</v>
      </c>
    </row>
    <row r="34" spans="1:8" ht="12">
      <c r="A34" s="5"/>
      <c r="B34" s="6" t="s">
        <v>32</v>
      </c>
      <c r="C34" s="13">
        <v>571</v>
      </c>
      <c r="D34" s="10">
        <f>C34/8818*100</f>
        <v>6.4753912451803135</v>
      </c>
      <c r="E34" s="13">
        <v>596</v>
      </c>
      <c r="F34" s="10">
        <f>E34/8505*100</f>
        <v>7.007642563198119</v>
      </c>
      <c r="G34" s="24">
        <f t="shared" si="0"/>
        <v>-25</v>
      </c>
      <c r="H34" s="25">
        <f t="shared" si="1"/>
        <v>-4.194630872483222</v>
      </c>
    </row>
    <row r="35" spans="1:8" ht="12">
      <c r="A35" s="5"/>
      <c r="B35" s="6" t="s">
        <v>33</v>
      </c>
      <c r="C35" s="13">
        <v>313</v>
      </c>
      <c r="D35" s="10">
        <f>C35/8818*100</f>
        <v>3.549557722839646</v>
      </c>
      <c r="E35" s="13">
        <v>321</v>
      </c>
      <c r="F35" s="10">
        <f>E35/8505*100</f>
        <v>3.7742504409171076</v>
      </c>
      <c r="G35" s="24">
        <f t="shared" si="0"/>
        <v>-8</v>
      </c>
      <c r="H35" s="25">
        <f t="shared" si="1"/>
        <v>-2.4922118380062304</v>
      </c>
    </row>
    <row r="36" spans="1:8" ht="12">
      <c r="A36" s="5"/>
      <c r="B36" s="6" t="s">
        <v>34</v>
      </c>
      <c r="C36" s="13">
        <v>17</v>
      </c>
      <c r="D36" s="10">
        <f>C36/8818*100</f>
        <v>0.19278748015422997</v>
      </c>
      <c r="E36" s="13">
        <v>18</v>
      </c>
      <c r="F36" s="10">
        <f>E36/8505*100</f>
        <v>0.21164021164021166</v>
      </c>
      <c r="G36" s="24">
        <f t="shared" si="0"/>
        <v>-1</v>
      </c>
      <c r="H36" s="25">
        <f t="shared" si="1"/>
        <v>-5.555555555555555</v>
      </c>
    </row>
    <row r="37" spans="1:8" ht="12">
      <c r="A37" s="5"/>
      <c r="B37" s="6" t="s">
        <v>35</v>
      </c>
      <c r="C37" s="13">
        <v>183</v>
      </c>
      <c r="D37" s="10">
        <f>C37/8818*100</f>
        <v>2.0753005216602403</v>
      </c>
      <c r="E37" s="13">
        <v>175</v>
      </c>
      <c r="F37" s="10">
        <f>E37/8505*100</f>
        <v>2.05761316872428</v>
      </c>
      <c r="G37" s="24">
        <f t="shared" si="0"/>
        <v>8</v>
      </c>
      <c r="H37" s="25">
        <f t="shared" si="1"/>
        <v>4.571428571428571</v>
      </c>
    </row>
    <row r="38" spans="1:8" ht="18" customHeight="1">
      <c r="A38" s="5"/>
      <c r="B38" s="6" t="s">
        <v>36</v>
      </c>
      <c r="C38" s="13">
        <v>432</v>
      </c>
      <c r="D38" s="10">
        <f>C38/8818*100</f>
        <v>4.8990700839192565</v>
      </c>
      <c r="E38" s="13">
        <v>449</v>
      </c>
      <c r="F38" s="10">
        <f>E38/8505*100</f>
        <v>5.279247501469723</v>
      </c>
      <c r="G38" s="24">
        <f t="shared" si="0"/>
        <v>-17</v>
      </c>
      <c r="H38" s="25">
        <f t="shared" si="1"/>
        <v>-3.78619153674833</v>
      </c>
    </row>
    <row r="39" spans="1:8" ht="12">
      <c r="A39" s="5"/>
      <c r="B39" s="6" t="s">
        <v>37</v>
      </c>
      <c r="C39" s="13"/>
      <c r="D39" s="10">
        <f>C39/8818*100</f>
        <v>0</v>
      </c>
      <c r="E39" s="13"/>
      <c r="F39" s="10"/>
      <c r="G39" s="24"/>
      <c r="H39" s="25"/>
    </row>
    <row r="40" spans="1:8" ht="17.25" customHeight="1">
      <c r="A40" s="5"/>
      <c r="B40" s="6" t="s">
        <v>38</v>
      </c>
      <c r="C40" s="13">
        <v>232</v>
      </c>
      <c r="D40" s="10">
        <f>C40/8818*100</f>
        <v>2.6309820821047856</v>
      </c>
      <c r="E40" s="13">
        <v>235</v>
      </c>
      <c r="F40" s="10">
        <f>E40/8505*100</f>
        <v>2.7630805408583186</v>
      </c>
      <c r="G40" s="24">
        <f t="shared" si="0"/>
        <v>-3</v>
      </c>
      <c r="H40" s="25">
        <f t="shared" si="1"/>
        <v>-1.276595744680851</v>
      </c>
    </row>
    <row r="41" spans="1:8" ht="12">
      <c r="A41" s="5"/>
      <c r="B41" s="6" t="s">
        <v>39</v>
      </c>
      <c r="C41" s="13">
        <v>276</v>
      </c>
      <c r="D41" s="10">
        <f>C41/8818*100</f>
        <v>3.1299614425039692</v>
      </c>
      <c r="E41" s="13">
        <v>283</v>
      </c>
      <c r="F41" s="10">
        <f>E41/8505*100</f>
        <v>3.3274544385655496</v>
      </c>
      <c r="G41" s="24">
        <f t="shared" si="0"/>
        <v>-7</v>
      </c>
      <c r="H41" s="25">
        <f t="shared" si="1"/>
        <v>-2.4734982332155475</v>
      </c>
    </row>
    <row r="42" spans="1:8" ht="12">
      <c r="A42" s="5"/>
      <c r="B42" s="6" t="s">
        <v>40</v>
      </c>
      <c r="C42" s="13">
        <v>109</v>
      </c>
      <c r="D42" s="10">
        <f>C42/8818*100</f>
        <v>1.2361079609888863</v>
      </c>
      <c r="E42" s="13">
        <v>23</v>
      </c>
      <c r="F42" s="10">
        <f>E42/8505*100</f>
        <v>0.2704291593180482</v>
      </c>
      <c r="G42" s="24">
        <f t="shared" si="0"/>
        <v>86</v>
      </c>
      <c r="H42" s="25">
        <f t="shared" si="1"/>
        <v>373.9130434782609</v>
      </c>
    </row>
    <row r="43" spans="1:8" ht="18" customHeight="1">
      <c r="A43" s="5"/>
      <c r="B43" s="6" t="s">
        <v>41</v>
      </c>
      <c r="C43" s="13">
        <v>270</v>
      </c>
      <c r="D43" s="10">
        <f>C43/8818*100</f>
        <v>3.0619188024495347</v>
      </c>
      <c r="E43" s="13">
        <v>226</v>
      </c>
      <c r="F43" s="10">
        <f>E43/8505*100</f>
        <v>2.657260435038213</v>
      </c>
      <c r="G43" s="24">
        <f t="shared" si="0"/>
        <v>44</v>
      </c>
      <c r="H43" s="25">
        <f t="shared" si="1"/>
        <v>19.469026548672566</v>
      </c>
    </row>
    <row r="44" spans="1:8" ht="12">
      <c r="A44" s="5"/>
      <c r="B44" s="6" t="s">
        <v>42</v>
      </c>
      <c r="C44" s="13">
        <v>4</v>
      </c>
      <c r="D44" s="10">
        <f>C44/8818*100</f>
        <v>0.04536176003628941</v>
      </c>
      <c r="E44" s="13">
        <v>6</v>
      </c>
      <c r="F44" s="10">
        <f>E44/8505*100</f>
        <v>0.07054673721340389</v>
      </c>
      <c r="G44" s="24">
        <f t="shared" si="0"/>
        <v>-2</v>
      </c>
      <c r="H44" s="25">
        <f t="shared" si="1"/>
        <v>-33.33333333333333</v>
      </c>
    </row>
    <row r="45" spans="1:8" ht="12">
      <c r="A45" s="8"/>
      <c r="B45" s="9"/>
      <c r="C45" s="14"/>
      <c r="D45" s="11"/>
      <c r="E45" s="14"/>
      <c r="F45" s="11"/>
      <c r="G45" s="11"/>
      <c r="H45" s="11"/>
    </row>
    <row r="46" ht="12">
      <c r="B46" s="1" t="s">
        <v>46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2005-12-15T00:50:12Z</cp:lastPrinted>
  <dcterms:created xsi:type="dcterms:W3CDTF">2002-01-07T07:05:22Z</dcterms:created>
  <dcterms:modified xsi:type="dcterms:W3CDTF">2005-12-15T00:50:15Z</dcterms:modified>
  <cp:category/>
  <cp:version/>
  <cp:contentType/>
  <cp:contentStatus/>
</cp:coreProperties>
</file>