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drawings/drawing3.xml" ContentType="application/vnd.openxmlformats-officedocument.drawing+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drawings/drawing4.xml" ContentType="application/vnd.openxmlformats-officedocument.drawing+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t.skb\Desktop\"/>
    </mc:Choice>
  </mc:AlternateContent>
  <xr:revisionPtr revIDLastSave="0" documentId="13_ncr:1_{0E9A355C-C45B-4F23-A206-AE5440BA0B97}" xr6:coauthVersionLast="47" xr6:coauthVersionMax="47" xr10:uidLastSave="{00000000-0000-0000-0000-000000000000}"/>
  <bookViews>
    <workbookView xWindow="-108" yWindow="-108" windowWidth="23256" windowHeight="12456" tabRatio="890" activeTab="4" xr2:uid="{00000000-000D-0000-FFFF-FFFF00000000}"/>
  </bookViews>
  <sheets>
    <sheet name="1表紙" sheetId="15" r:id="rId1"/>
    <sheet name="2当日準備書類" sheetId="43" r:id="rId2"/>
    <sheet name="3前回指摘改善状況" sheetId="16" r:id="rId3"/>
    <sheet name="4根拠法令・判定区分" sheetId="17" r:id="rId4"/>
    <sheet name="運営" sheetId="19" r:id="rId5"/>
    <sheet name="会計" sheetId="5" r:id="rId6"/>
    <sheet name="別表1-1①" sheetId="42" r:id="rId7"/>
    <sheet name="別表1-1②" sheetId="40" r:id="rId8"/>
    <sheet name="別表1-2" sheetId="39" r:id="rId9"/>
    <sheet name="別表2-1" sheetId="35" r:id="rId10"/>
    <sheet name="別表2-2" sheetId="36" r:id="rId11"/>
    <sheet name="別表2-3" sheetId="37" r:id="rId12"/>
    <sheet name="別表2-4" sheetId="38" r:id="rId13"/>
    <sheet name="別表3" sheetId="30" r:id="rId14"/>
  </sheets>
  <definedNames>
    <definedName name="_xlnm.Print_Area" localSheetId="0">'1表紙'!$A$1:$AH$50</definedName>
    <definedName name="_xlnm.Print_Area" localSheetId="2">'3前回指摘改善状況'!$A$1:$AH$15</definedName>
    <definedName name="_xlnm.Print_Area" localSheetId="3">'4根拠法令・判定区分'!$A$1:$BF$54</definedName>
    <definedName name="_xlnm.Print_Area" localSheetId="5">会計!$A$1:$CI$35</definedName>
    <definedName name="_xlnm.Print_Area" localSheetId="6">'別表1-1①'!$A$1:$BV$58</definedName>
    <definedName name="_xlnm.Print_Area" localSheetId="7">'別表1-1②'!$A$1:$CL$64</definedName>
    <definedName name="_xlnm.Print_Area" localSheetId="8">'別表1-2'!$A$1:$BV$136</definedName>
    <definedName name="_xlnm.Print_Area" localSheetId="9">'別表2-1'!$A$1:$AA$33</definedName>
    <definedName name="_xlnm.Print_Area" localSheetId="12">'別表2-4'!$A$1:$BM$90</definedName>
    <definedName name="_xlnm.Print_Titles" localSheetId="4">運営!$3:$5</definedName>
    <definedName name="_xlnm.Print_Titles" localSheetId="5">会計!$3:$5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44" i="38" l="1"/>
  <c r="BL44" i="38"/>
  <c r="BK44" i="38"/>
  <c r="BJ44" i="38"/>
  <c r="BI44" i="38"/>
  <c r="BH44" i="38"/>
  <c r="BG44" i="38"/>
  <c r="BF44" i="38"/>
  <c r="BE44" i="38"/>
  <c r="BD44" i="38"/>
  <c r="BC44" i="38"/>
  <c r="BB44" i="38"/>
  <c r="BA44" i="38"/>
  <c r="AZ44"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T44" i="38"/>
  <c r="S44" i="38"/>
  <c r="R44" i="38"/>
  <c r="Q44" i="38"/>
  <c r="P44" i="38"/>
  <c r="O44" i="38"/>
  <c r="N44" i="38"/>
  <c r="M44" i="38"/>
  <c r="L44" i="38"/>
  <c r="K44" i="38"/>
  <c r="J44" i="38"/>
  <c r="I44" i="38"/>
  <c r="H44" i="38"/>
  <c r="G44" i="38"/>
  <c r="F44" i="38"/>
  <c r="E44" i="38"/>
  <c r="D44" i="38"/>
  <c r="BM43" i="38"/>
  <c r="BL43" i="38"/>
  <c r="BK43" i="38"/>
  <c r="BJ43" i="38"/>
  <c r="BI43" i="38"/>
  <c r="BH43" i="38"/>
  <c r="BG43" i="38"/>
  <c r="BF43" i="38"/>
  <c r="BE43" i="38"/>
  <c r="BD43" i="38"/>
  <c r="BC43" i="38"/>
  <c r="BB43" i="38"/>
  <c r="BA43" i="38"/>
  <c r="AZ43"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T43" i="38"/>
  <c r="S43" i="38"/>
  <c r="R43" i="38"/>
  <c r="Q43" i="38"/>
  <c r="P43" i="38"/>
  <c r="O43" i="38"/>
  <c r="N43" i="38"/>
  <c r="M43" i="38"/>
  <c r="L43" i="38"/>
  <c r="K43" i="38"/>
  <c r="J43" i="38"/>
  <c r="I43" i="38"/>
  <c r="H43" i="38"/>
  <c r="G43" i="38"/>
  <c r="F43" i="38"/>
  <c r="E43" i="38"/>
  <c r="D43" i="38"/>
  <c r="BM42" i="38"/>
  <c r="BL42" i="38"/>
  <c r="BK42" i="38"/>
  <c r="BJ42" i="38"/>
  <c r="BI42" i="38"/>
  <c r="BH42" i="38"/>
  <c r="BG42" i="38"/>
  <c r="BF42" i="38"/>
  <c r="BE42" i="38"/>
  <c r="BD42" i="38"/>
  <c r="BC42" i="38"/>
  <c r="BB42" i="38"/>
  <c r="BA42" i="38"/>
  <c r="AZ42" i="38"/>
  <c r="AY42" i="38"/>
  <c r="AX42" i="38"/>
  <c r="AW42" i="38"/>
  <c r="AV42" i="38"/>
  <c r="AU42" i="38"/>
  <c r="AT42" i="38"/>
  <c r="AS42" i="38"/>
  <c r="AR42" i="38"/>
  <c r="AQ42" i="38"/>
  <c r="AP42" i="38"/>
  <c r="AO42" i="38"/>
  <c r="AN42" i="38"/>
  <c r="AM42" i="38"/>
  <c r="AL42" i="38"/>
  <c r="AK42" i="38"/>
  <c r="AJ42" i="38"/>
  <c r="AI42" i="38"/>
  <c r="AH42" i="38"/>
  <c r="AG42" i="38"/>
  <c r="AF42" i="38"/>
  <c r="AE42" i="38"/>
  <c r="AD42" i="38"/>
  <c r="AC42" i="38"/>
  <c r="AB42" i="38"/>
  <c r="AA42" i="38"/>
  <c r="Z42" i="38"/>
  <c r="Y42" i="38"/>
  <c r="X42" i="38"/>
  <c r="W42" i="38"/>
  <c r="V42" i="38"/>
  <c r="U42" i="38"/>
  <c r="T42" i="38"/>
  <c r="S42" i="38"/>
  <c r="R42" i="38"/>
  <c r="Q42" i="38"/>
  <c r="P42" i="38"/>
  <c r="O42" i="38"/>
  <c r="N42" i="38"/>
  <c r="M42" i="38"/>
  <c r="L42" i="38"/>
  <c r="K42" i="38"/>
  <c r="J42" i="38"/>
  <c r="I42" i="38"/>
  <c r="H42" i="38"/>
  <c r="G42" i="38"/>
  <c r="F42" i="38"/>
  <c r="E42" i="38"/>
  <c r="D42" i="38"/>
  <c r="BM41" i="38"/>
  <c r="BL41" i="38"/>
  <c r="BK41" i="38"/>
  <c r="BJ41" i="38"/>
  <c r="BI41" i="38"/>
  <c r="BH41" i="38"/>
  <c r="BG41" i="38"/>
  <c r="BF41" i="38"/>
  <c r="BE41" i="38"/>
  <c r="BD41" i="38"/>
  <c r="BC41" i="38"/>
  <c r="BB41" i="38"/>
  <c r="BA41" i="38"/>
  <c r="AZ41"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T41" i="38"/>
  <c r="S41" i="38"/>
  <c r="R41" i="38"/>
  <c r="Q41" i="38"/>
  <c r="P41" i="38"/>
  <c r="O41" i="38"/>
  <c r="N41" i="38"/>
  <c r="M41" i="38"/>
  <c r="L41" i="38"/>
  <c r="K41" i="38"/>
  <c r="J41" i="38"/>
  <c r="I41" i="38"/>
  <c r="H41" i="38"/>
  <c r="G41" i="38"/>
  <c r="F41" i="38"/>
  <c r="E41" i="38"/>
  <c r="D41" i="38"/>
  <c r="BM45" i="38" l="1"/>
  <c r="BM46" i="38" s="1"/>
  <c r="BL45" i="38"/>
  <c r="BL46" i="38" s="1"/>
  <c r="BK45" i="38"/>
  <c r="BK46" i="38" s="1"/>
  <c r="BJ45" i="38"/>
  <c r="BJ46" i="38" s="1"/>
  <c r="BI45" i="38"/>
  <c r="BI46" i="38" s="1"/>
  <c r="BH45" i="38"/>
  <c r="BH46" i="38" s="1"/>
  <c r="BG45" i="38"/>
  <c r="BG46" i="38" s="1"/>
  <c r="BF45" i="38"/>
  <c r="BF46" i="38" s="1"/>
  <c r="BE45" i="38"/>
  <c r="BE46" i="38" s="1"/>
  <c r="BD45" i="38"/>
  <c r="BD46" i="38" s="1"/>
  <c r="BC45" i="38"/>
  <c r="BC46" i="38" s="1"/>
  <c r="BB45" i="38"/>
  <c r="BB46" i="38" s="1"/>
  <c r="BA45" i="38"/>
  <c r="BA46" i="38" s="1"/>
  <c r="AZ45" i="38"/>
  <c r="AZ46" i="38" s="1"/>
  <c r="AY45" i="38"/>
  <c r="AY46" i="38" s="1"/>
  <c r="AX45" i="38"/>
  <c r="AX46" i="38" s="1"/>
  <c r="AW45" i="38"/>
  <c r="AW46" i="38" s="1"/>
  <c r="AV45" i="38"/>
  <c r="AV46" i="38" s="1"/>
  <c r="AU45" i="38"/>
  <c r="AU46" i="38" s="1"/>
  <c r="AT45" i="38"/>
  <c r="AT46" i="38" s="1"/>
  <c r="AS45" i="38"/>
  <c r="AS46" i="38" s="1"/>
  <c r="AR45" i="38"/>
  <c r="AR46" i="38" s="1"/>
  <c r="AQ45" i="38"/>
  <c r="AQ46" i="38" s="1"/>
  <c r="AP45" i="38"/>
  <c r="AP46" i="38" s="1"/>
  <c r="AO45" i="38"/>
  <c r="AO46" i="38" s="1"/>
  <c r="AN45" i="38"/>
  <c r="AN46" i="38" s="1"/>
  <c r="AM45" i="38"/>
  <c r="AM46" i="38" s="1"/>
  <c r="AL45" i="38"/>
  <c r="AL46" i="38" s="1"/>
  <c r="AK45" i="38"/>
  <c r="AK46" i="38" s="1"/>
  <c r="AJ45" i="38"/>
  <c r="AJ46" i="38" s="1"/>
  <c r="AI45" i="38"/>
  <c r="AI46" i="38" s="1"/>
  <c r="AH45" i="38"/>
  <c r="AH46" i="38" s="1"/>
  <c r="AG45" i="38"/>
  <c r="AG46" i="38" s="1"/>
  <c r="AF45" i="38"/>
  <c r="AF46" i="38" s="1"/>
  <c r="AE45" i="38"/>
  <c r="AE46" i="38" s="1"/>
  <c r="AD45" i="38"/>
  <c r="AD46" i="38" s="1"/>
  <c r="AC45" i="38"/>
  <c r="AC46" i="38" s="1"/>
  <c r="AB45" i="38"/>
  <c r="AB46" i="38" s="1"/>
  <c r="AA45" i="38"/>
  <c r="AA46" i="38" s="1"/>
  <c r="Z45" i="38"/>
  <c r="Z46" i="38" s="1"/>
  <c r="Y45" i="38"/>
  <c r="Y46" i="38" s="1"/>
  <c r="X45" i="38"/>
  <c r="X46" i="38" s="1"/>
  <c r="W45" i="38"/>
  <c r="W46" i="38" s="1"/>
  <c r="V45" i="38"/>
  <c r="V46" i="38" s="1"/>
  <c r="U45" i="38"/>
  <c r="U46" i="38" s="1"/>
  <c r="T45" i="38"/>
  <c r="T46" i="38" s="1"/>
  <c r="S45" i="38"/>
  <c r="S46" i="38" s="1"/>
  <c r="R45" i="38"/>
  <c r="R46" i="38" s="1"/>
  <c r="Q45" i="38"/>
  <c r="Q46" i="38" s="1"/>
  <c r="P45" i="38"/>
  <c r="P46" i="38" s="1"/>
  <c r="O45" i="38"/>
  <c r="O46" i="38" s="1"/>
  <c r="N45" i="38"/>
  <c r="N46" i="38" s="1"/>
  <c r="M45" i="38"/>
  <c r="M46" i="38" s="1"/>
  <c r="L45" i="38"/>
  <c r="L46" i="38" s="1"/>
  <c r="K45" i="38"/>
  <c r="K46" i="38" s="1"/>
  <c r="J45" i="38"/>
  <c r="J46" i="38" s="1"/>
  <c r="I45" i="38"/>
  <c r="I46" i="38" s="1"/>
  <c r="G45" i="38"/>
  <c r="G46" i="38" s="1"/>
  <c r="F45" i="38"/>
  <c r="F46" i="38" s="1"/>
  <c r="E45" i="38"/>
  <c r="E46" i="38" s="1"/>
  <c r="BM40" i="38"/>
  <c r="BL40" i="38"/>
  <c r="BK40" i="38"/>
  <c r="BJ40" i="38"/>
  <c r="BI40" i="38"/>
  <c r="BH40" i="38"/>
  <c r="BG40" i="38"/>
  <c r="BF40" i="38"/>
  <c r="BE40" i="38"/>
  <c r="BD40" i="38"/>
  <c r="BC40" i="38"/>
  <c r="BB40" i="38"/>
  <c r="BA40" i="38"/>
  <c r="AZ40"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T40" i="38"/>
  <c r="S40" i="38"/>
  <c r="R40" i="38"/>
  <c r="Q40" i="38"/>
  <c r="P40" i="38"/>
  <c r="O40" i="38"/>
  <c r="N40" i="38"/>
  <c r="M40" i="38"/>
  <c r="L40" i="38"/>
  <c r="K40" i="38"/>
  <c r="J40" i="38"/>
  <c r="I40" i="38"/>
  <c r="H40" i="38"/>
  <c r="G40" i="38"/>
  <c r="F40" i="38"/>
  <c r="E40" i="38"/>
  <c r="AN59" i="39" l="1"/>
  <c r="AN60" i="39" l="1"/>
  <c r="U53" i="42" l="1"/>
  <c r="U52" i="42"/>
  <c r="U51" i="42"/>
  <c r="U50" i="42"/>
  <c r="AR70" i="39" l="1"/>
  <c r="D40" i="36" l="1"/>
  <c r="E40" i="36"/>
  <c r="F40" i="36"/>
  <c r="G40" i="36"/>
  <c r="H40" i="36"/>
  <c r="I40" i="36"/>
  <c r="J40" i="36"/>
  <c r="K40" i="36"/>
  <c r="L40" i="36"/>
  <c r="M40" i="36"/>
  <c r="N40" i="36"/>
  <c r="O40" i="36"/>
  <c r="P40" i="36"/>
  <c r="Q40" i="36"/>
  <c r="R40" i="36"/>
  <c r="S40" i="36"/>
  <c r="T40" i="36"/>
  <c r="U40" i="36"/>
  <c r="V40" i="36"/>
  <c r="W40" i="36"/>
  <c r="X40" i="36"/>
  <c r="Y40" i="36"/>
  <c r="Z40" i="36"/>
  <c r="AA40" i="36"/>
  <c r="AB40" i="36"/>
  <c r="AC40" i="36"/>
  <c r="AD40" i="36"/>
  <c r="AE40" i="36"/>
  <c r="AF40" i="36"/>
  <c r="AG40" i="36"/>
  <c r="D41" i="36"/>
  <c r="E41" i="36"/>
  <c r="F41" i="36"/>
  <c r="G41" i="36"/>
  <c r="H41" i="36"/>
  <c r="I41" i="36"/>
  <c r="J41" i="36"/>
  <c r="K41" i="36"/>
  <c r="L41" i="36"/>
  <c r="M41" i="36"/>
  <c r="N41" i="36"/>
  <c r="O41" i="36"/>
  <c r="P41" i="36"/>
  <c r="Q41" i="36"/>
  <c r="R41" i="36"/>
  <c r="S41" i="36"/>
  <c r="T41" i="36"/>
  <c r="U41" i="36"/>
  <c r="V41" i="36"/>
  <c r="W41" i="36"/>
  <c r="X41" i="36"/>
  <c r="Y41" i="36"/>
  <c r="Z41" i="36"/>
  <c r="AA41" i="36"/>
  <c r="AB41" i="36"/>
  <c r="AC41" i="36"/>
  <c r="AD41" i="36"/>
  <c r="AE41" i="36"/>
  <c r="AF41" i="36"/>
  <c r="AG41" i="36"/>
  <c r="D42" i="36"/>
  <c r="E42" i="36"/>
  <c r="F42" i="36"/>
  <c r="G42" i="36"/>
  <c r="H42" i="36"/>
  <c r="I42" i="36"/>
  <c r="J42" i="36"/>
  <c r="K42" i="36"/>
  <c r="L42" i="36"/>
  <c r="M42" i="36"/>
  <c r="N42" i="36"/>
  <c r="O42" i="36"/>
  <c r="P42" i="36"/>
  <c r="Q42" i="36"/>
  <c r="R42" i="36"/>
  <c r="S42" i="36"/>
  <c r="T42" i="36"/>
  <c r="U42" i="36"/>
  <c r="V42" i="36"/>
  <c r="W42" i="36"/>
  <c r="X42" i="36"/>
  <c r="Y42" i="36"/>
  <c r="Z42" i="36"/>
  <c r="AA42" i="36"/>
  <c r="AB42" i="36"/>
  <c r="AC42" i="36"/>
  <c r="AD42" i="36"/>
  <c r="AD45" i="36" s="1"/>
  <c r="AE42" i="36"/>
  <c r="AF42" i="36"/>
  <c r="AG42" i="36"/>
  <c r="D43" i="36"/>
  <c r="E43" i="36"/>
  <c r="F43" i="36"/>
  <c r="G43" i="36"/>
  <c r="H43" i="36"/>
  <c r="I43" i="36"/>
  <c r="J43" i="36"/>
  <c r="K43" i="36"/>
  <c r="L43" i="36"/>
  <c r="M43" i="36"/>
  <c r="N43" i="36"/>
  <c r="O43" i="36"/>
  <c r="P43" i="36"/>
  <c r="Q43" i="36"/>
  <c r="R43" i="36"/>
  <c r="S43" i="36"/>
  <c r="T43" i="36"/>
  <c r="U43" i="36"/>
  <c r="V43" i="36"/>
  <c r="W43" i="36"/>
  <c r="X43" i="36"/>
  <c r="Y43" i="36"/>
  <c r="Z43" i="36"/>
  <c r="AA43" i="36"/>
  <c r="AB43" i="36"/>
  <c r="AC43" i="36"/>
  <c r="AD43" i="36"/>
  <c r="AE43" i="36"/>
  <c r="AF43" i="36"/>
  <c r="AG43" i="36"/>
  <c r="D44" i="36"/>
  <c r="E44" i="36"/>
  <c r="F44" i="36"/>
  <c r="G44" i="36"/>
  <c r="H44" i="36"/>
  <c r="I44" i="36"/>
  <c r="J44" i="36"/>
  <c r="K44" i="36"/>
  <c r="L44" i="36"/>
  <c r="M44" i="36"/>
  <c r="N44" i="36"/>
  <c r="O44" i="36"/>
  <c r="P44" i="36"/>
  <c r="Q44" i="36"/>
  <c r="R44" i="36"/>
  <c r="S44" i="36"/>
  <c r="T44" i="36"/>
  <c r="U44" i="36"/>
  <c r="V44" i="36"/>
  <c r="W44" i="36"/>
  <c r="X44" i="36"/>
  <c r="Y44" i="36"/>
  <c r="Z44" i="36"/>
  <c r="AA44" i="36"/>
  <c r="AB44" i="36"/>
  <c r="AC44" i="36"/>
  <c r="AD44" i="36"/>
  <c r="AE44" i="36"/>
  <c r="AF44" i="36"/>
  <c r="AG44" i="36"/>
  <c r="F45" i="36"/>
  <c r="AQ53" i="39"/>
  <c r="AQ49" i="39"/>
  <c r="BP3" i="39"/>
  <c r="BL3" i="39"/>
  <c r="BH3" i="39"/>
  <c r="BD3" i="39"/>
  <c r="BI38" i="42"/>
  <c r="BD38" i="42"/>
  <c r="AY38" i="42"/>
  <c r="AT38" i="42"/>
  <c r="AO38" i="42"/>
  <c r="AJ38" i="42"/>
  <c r="AE38" i="42"/>
  <c r="Z38" i="42"/>
  <c r="U38" i="42"/>
  <c r="P38" i="42"/>
  <c r="K38" i="42"/>
  <c r="F38" i="42"/>
  <c r="BQ37" i="42"/>
  <c r="BQ36" i="42"/>
  <c r="BK31" i="42"/>
  <c r="BF30" i="42"/>
  <c r="BA30" i="42"/>
  <c r="AV30" i="42"/>
  <c r="BF29" i="42"/>
  <c r="BA29" i="42"/>
  <c r="AV29" i="42"/>
  <c r="AQ29" i="42"/>
  <c r="AL29" i="42"/>
  <c r="AG29" i="42"/>
  <c r="BF28" i="42"/>
  <c r="BA28" i="42"/>
  <c r="AV28" i="42"/>
  <c r="AQ28" i="42"/>
  <c r="AL28" i="42"/>
  <c r="AG28" i="42"/>
  <c r="BK27" i="42"/>
  <c r="BK26" i="42"/>
  <c r="BF25" i="42"/>
  <c r="BA25" i="42"/>
  <c r="AV25" i="42"/>
  <c r="AQ25" i="42"/>
  <c r="AL25" i="42"/>
  <c r="AG25" i="42"/>
  <c r="BK24" i="42"/>
  <c r="BK23" i="42"/>
  <c r="BF22" i="42"/>
  <c r="BA22" i="42"/>
  <c r="AV22" i="42"/>
  <c r="AQ22" i="42"/>
  <c r="AL22" i="42"/>
  <c r="AG22" i="42"/>
  <c r="BK21" i="42"/>
  <c r="BK20" i="42"/>
  <c r="BQ30" i="40"/>
  <c r="BQ32" i="40" s="1"/>
  <c r="X30" i="40"/>
  <c r="AD28" i="5"/>
  <c r="I45" i="36" l="1"/>
  <c r="R45" i="36"/>
  <c r="Z45" i="36"/>
  <c r="V45" i="36"/>
  <c r="N45" i="36"/>
  <c r="J45" i="36"/>
  <c r="AG45" i="36"/>
  <c r="Y45" i="36"/>
  <c r="Q45" i="36"/>
  <c r="BK25" i="42"/>
  <c r="BK22" i="42"/>
  <c r="BQ38" i="42"/>
  <c r="BK30" i="42"/>
  <c r="AC45" i="36"/>
  <c r="M45" i="36"/>
  <c r="E45" i="36"/>
  <c r="U45" i="36"/>
  <c r="AF45" i="36"/>
  <c r="AB45" i="36"/>
  <c r="X45" i="36"/>
  <c r="T45" i="36"/>
  <c r="P45" i="36"/>
  <c r="L45" i="36"/>
  <c r="H45" i="36"/>
  <c r="D45" i="36"/>
  <c r="AE45" i="36"/>
  <c r="W45" i="36"/>
  <c r="O45" i="36"/>
  <c r="G45" i="36"/>
  <c r="AA45" i="36"/>
  <c r="S45" i="36"/>
  <c r="K45" i="36"/>
  <c r="BK29" i="42"/>
  <c r="U54" i="42"/>
  <c r="H54" i="42"/>
  <c r="BK28" i="42"/>
  <c r="AE4" i="40"/>
  <c r="AR83" i="39"/>
  <c r="AR74" i="39"/>
  <c r="AR77" i="39" l="1"/>
  <c r="AE86" i="39" s="1"/>
  <c r="BC60" i="39"/>
  <c r="N40" i="39" l="1"/>
  <c r="D45" i="38" l="1"/>
  <c r="D46" i="38" s="1"/>
  <c r="D40" i="38"/>
  <c r="C44" i="36"/>
  <c r="C43" i="36"/>
  <c r="C42" i="36"/>
  <c r="C41" i="36"/>
  <c r="C40" i="36"/>
  <c r="D4" i="36"/>
  <c r="H45" i="38" l="1"/>
  <c r="H46" i="38" s="1"/>
  <c r="C45" i="36"/>
  <c r="E4" i="36"/>
  <c r="F4" i="36" s="1"/>
  <c r="G4" i="36" s="1"/>
  <c r="H4" i="36" s="1"/>
  <c r="I4" i="36" s="1"/>
  <c r="J4" i="36" s="1"/>
  <c r="K4" i="36" s="1"/>
  <c r="L4" i="36" s="1"/>
  <c r="M4" i="36" s="1"/>
  <c r="N4" i="36" s="1"/>
  <c r="O4" i="36" s="1"/>
  <c r="P4" i="36" s="1"/>
  <c r="Q4" i="36" s="1"/>
  <c r="R4" i="36" s="1"/>
  <c r="S4" i="36" s="1"/>
  <c r="T4" i="36" s="1"/>
  <c r="U4" i="36" s="1"/>
  <c r="V4" i="36" s="1"/>
  <c r="W4" i="36" s="1"/>
  <c r="X4" i="36" s="1"/>
  <c r="Y4" i="36" s="1"/>
  <c r="Z4" i="36" s="1"/>
  <c r="AA4" i="36" s="1"/>
  <c r="AB4" i="36" s="1"/>
  <c r="AC4" i="36" s="1"/>
  <c r="AD4" i="36" s="1"/>
  <c r="AE4" i="36" s="1"/>
  <c r="AF4" i="36" s="1"/>
  <c r="AG4" i="36" s="1"/>
  <c r="BH15" i="39" l="1"/>
  <c r="BH9" i="39" l="1"/>
  <c r="BC59" i="39"/>
  <c r="BC61" i="39" l="1"/>
  <c r="AE63" i="39" s="1"/>
</calcChain>
</file>

<file path=xl/sharedStrings.xml><?xml version="1.0" encoding="utf-8"?>
<sst xmlns="http://schemas.openxmlformats.org/spreadsheetml/2006/main" count="3479" uniqueCount="1756">
  <si>
    <t>区分</t>
    <rPh sb="0" eb="2">
      <t>クブン</t>
    </rPh>
    <phoneticPr fontId="3"/>
  </si>
  <si>
    <t>点 検 事 項</t>
    <rPh sb="0" eb="1">
      <t>テン</t>
    </rPh>
    <rPh sb="2" eb="3">
      <t>ケン</t>
    </rPh>
    <rPh sb="4" eb="5">
      <t>コト</t>
    </rPh>
    <rPh sb="6" eb="7">
      <t>コウ</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</si>
  <si>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</si>
  <si>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</si>
  <si>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運営１</t>
    <rPh sb="0" eb="2">
      <t>ウンエイ</t>
    </rPh>
    <phoneticPr fontId="3"/>
  </si>
  <si>
    <t>施設運営全般の状況</t>
    <rPh sb="0" eb="2">
      <t>シセツ</t>
    </rPh>
    <rPh sb="2" eb="4">
      <t>ウンエイ</t>
    </rPh>
    <rPh sb="4" eb="6">
      <t>ゼンパン</t>
    </rPh>
    <rPh sb="7" eb="9">
      <t>ジョウキョウ</t>
    </rPh>
    <phoneticPr fontId="3"/>
  </si>
  <si>
    <t>(1)</t>
    <phoneticPr fontId="3"/>
  </si>
  <si>
    <t>基本方針及び組織等の状況</t>
    <rPh sb="0" eb="2">
      <t>キホン</t>
    </rPh>
    <rPh sb="2" eb="4">
      <t>ホウシン</t>
    </rPh>
    <rPh sb="4" eb="5">
      <t>オヨ</t>
    </rPh>
    <rPh sb="6" eb="8">
      <t>ソシキ</t>
    </rPh>
    <rPh sb="8" eb="9">
      <t>トウ</t>
    </rPh>
    <rPh sb="10" eb="12">
      <t>ジョウキョウ</t>
    </rPh>
    <phoneticPr fontId="3"/>
  </si>
  <si>
    <t>規程の種類</t>
    <rPh sb="0" eb="2">
      <t>キテイ</t>
    </rPh>
    <rPh sb="3" eb="5">
      <t>シュルイ</t>
    </rPh>
    <phoneticPr fontId="3"/>
  </si>
  <si>
    <t>制定の
有無</t>
    <rPh sb="0" eb="2">
      <t>セイテイ</t>
    </rPh>
    <rPh sb="4" eb="6">
      <t>ウム</t>
    </rPh>
    <phoneticPr fontId="3"/>
  </si>
  <si>
    <t>制定年月日</t>
    <rPh sb="0" eb="2">
      <t>セイテイ</t>
    </rPh>
    <rPh sb="2" eb="5">
      <t>ネンガッピ</t>
    </rPh>
    <phoneticPr fontId="3"/>
  </si>
  <si>
    <t>直近の
改正年月日</t>
    <rPh sb="0" eb="2">
      <t>チョッキン</t>
    </rPh>
    <rPh sb="4" eb="6">
      <t>カイセイ</t>
    </rPh>
    <rPh sb="6" eb="9">
      <t>ネンガッピ</t>
    </rPh>
    <phoneticPr fontId="3"/>
  </si>
  <si>
    <t>理事会
の承認</t>
    <rPh sb="0" eb="3">
      <t>リジカイ</t>
    </rPh>
    <rPh sb="5" eb="7">
      <t>ショウニン</t>
    </rPh>
    <phoneticPr fontId="3"/>
  </si>
  <si>
    <t>給与規程</t>
    <rPh sb="0" eb="2">
      <t>キュウヨ</t>
    </rPh>
    <rPh sb="2" eb="4">
      <t>キテイ</t>
    </rPh>
    <phoneticPr fontId="3"/>
  </si>
  <si>
    <t>旅費規程</t>
    <rPh sb="0" eb="2">
      <t>リョヒ</t>
    </rPh>
    <rPh sb="2" eb="4">
      <t>キテイ</t>
    </rPh>
    <phoneticPr fontId="3"/>
  </si>
  <si>
    <t>経理規程</t>
    <rPh sb="0" eb="2">
      <t>ケイリ</t>
    </rPh>
    <rPh sb="2" eb="4">
      <t>キテイ</t>
    </rPh>
    <phoneticPr fontId="3"/>
  </si>
  <si>
    <t>公印規程</t>
    <rPh sb="0" eb="2">
      <t>コウイン</t>
    </rPh>
    <rPh sb="2" eb="4">
      <t>キテイ</t>
    </rPh>
    <phoneticPr fontId="3"/>
  </si>
  <si>
    <t>事務委任規程</t>
    <rPh sb="0" eb="2">
      <t>ジム</t>
    </rPh>
    <rPh sb="2" eb="4">
      <t>イニン</t>
    </rPh>
    <rPh sb="4" eb="6">
      <t>キテイ</t>
    </rPh>
    <phoneticPr fontId="3"/>
  </si>
  <si>
    <t>処務規程</t>
    <rPh sb="0" eb="2">
      <t>ショム</t>
    </rPh>
    <rPh sb="2" eb="4">
      <t>キテイ</t>
    </rPh>
    <phoneticPr fontId="3"/>
  </si>
  <si>
    <t>会議名</t>
    <rPh sb="0" eb="2">
      <t>カイギ</t>
    </rPh>
    <rPh sb="2" eb="3">
      <t>メイ</t>
    </rPh>
    <phoneticPr fontId="3"/>
  </si>
  <si>
    <t>開催回数</t>
    <rPh sb="0" eb="2">
      <t>カイサイ</t>
    </rPh>
    <rPh sb="2" eb="4">
      <t>カイスウ</t>
    </rPh>
    <phoneticPr fontId="3"/>
  </si>
  <si>
    <t>定例開催日</t>
    <rPh sb="0" eb="2">
      <t>テイレイ</t>
    </rPh>
    <rPh sb="2" eb="4">
      <t>カイサイ</t>
    </rPh>
    <rPh sb="4" eb="5">
      <t>ビ</t>
    </rPh>
    <phoneticPr fontId="3"/>
  </si>
  <si>
    <t>記録の
有無</t>
    <rPh sb="0" eb="2">
      <t>キロク</t>
    </rPh>
    <rPh sb="4" eb="6">
      <t>ウム</t>
    </rPh>
    <phoneticPr fontId="3"/>
  </si>
  <si>
    <t>参加職種</t>
    <rPh sb="0" eb="2">
      <t>サンカ</t>
    </rPh>
    <rPh sb="2" eb="4">
      <t>ショクシュ</t>
    </rPh>
    <phoneticPr fontId="3"/>
  </si>
  <si>
    <t>随時</t>
    <phoneticPr fontId="3"/>
  </si>
  <si>
    <t>種　類</t>
    <rPh sb="0" eb="1">
      <t>シュ</t>
    </rPh>
    <rPh sb="2" eb="3">
      <t>タグイ</t>
    </rPh>
    <phoneticPr fontId="3"/>
  </si>
  <si>
    <t>内容・編綴する書類等</t>
    <rPh sb="0" eb="2">
      <t>ナイヨウ</t>
    </rPh>
    <rPh sb="3" eb="5">
      <t>ヘンテツ</t>
    </rPh>
    <rPh sb="7" eb="9">
      <t>ショルイ</t>
    </rPh>
    <rPh sb="9" eb="10">
      <t>トウ</t>
    </rPh>
    <phoneticPr fontId="3"/>
  </si>
  <si>
    <t>(2)</t>
    <phoneticPr fontId="3"/>
  </si>
  <si>
    <t>事　項</t>
    <rPh sb="0" eb="1">
      <t>コト</t>
    </rPh>
    <rPh sb="2" eb="3">
      <t>コウ</t>
    </rPh>
    <phoneticPr fontId="3"/>
  </si>
  <si>
    <t>手続きの状況</t>
    <rPh sb="0" eb="2">
      <t>テツヅ</t>
    </rPh>
    <rPh sb="4" eb="6">
      <t>ジョウキョウ</t>
    </rPh>
    <phoneticPr fontId="3"/>
  </si>
  <si>
    <t>所轄労働
基準監督署</t>
    <rPh sb="0" eb="2">
      <t>ショカツ</t>
    </rPh>
    <rPh sb="2" eb="4">
      <t>ロウドウ</t>
    </rPh>
    <rPh sb="5" eb="7">
      <t>キジュン</t>
    </rPh>
    <rPh sb="7" eb="10">
      <t>カントクショ</t>
    </rPh>
    <phoneticPr fontId="3"/>
  </si>
  <si>
    <t>過去３年間に
おける直近の
立入調査</t>
    <rPh sb="0" eb="2">
      <t>カコ</t>
    </rPh>
    <rPh sb="3" eb="5">
      <t>ネンカン</t>
    </rPh>
    <rPh sb="10" eb="12">
      <t>チョッキン</t>
    </rPh>
    <rPh sb="14" eb="16">
      <t>タチイリ</t>
    </rPh>
    <rPh sb="16" eb="18">
      <t>チョウサ</t>
    </rPh>
    <phoneticPr fontId="3"/>
  </si>
  <si>
    <t>実施</t>
    <rPh sb="0" eb="2">
      <t>ジッシ</t>
    </rPh>
    <phoneticPr fontId="3"/>
  </si>
  <si>
    <t>（指摘内容）</t>
    <rPh sb="1" eb="3">
      <t>シテキ</t>
    </rPh>
    <rPh sb="3" eb="5">
      <t>ナイヨウ</t>
    </rPh>
    <phoneticPr fontId="3"/>
  </si>
  <si>
    <t>（改善状況）</t>
    <rPh sb="1" eb="3">
      <t>カイゼン</t>
    </rPh>
    <rPh sb="3" eb="5">
      <t>ジョウキョウ</t>
    </rPh>
    <phoneticPr fontId="3"/>
  </si>
  <si>
    <t>(3)</t>
    <phoneticPr fontId="3"/>
  </si>
  <si>
    <t>定期昇給</t>
    <rPh sb="0" eb="2">
      <t>テイキ</t>
    </rPh>
    <rPh sb="2" eb="4">
      <t>ショウキュウ</t>
    </rPh>
    <phoneticPr fontId="3"/>
  </si>
  <si>
    <t>昇給月</t>
    <rPh sb="0" eb="2">
      <t>ショウキュウ</t>
    </rPh>
    <rPh sb="2" eb="3">
      <t>ゲツ</t>
    </rPh>
    <phoneticPr fontId="3"/>
  </si>
  <si>
    <t>給料支給日</t>
    <rPh sb="0" eb="2">
      <t>キュウリョウ</t>
    </rPh>
    <rPh sb="2" eb="5">
      <t>シキュウビ</t>
    </rPh>
    <phoneticPr fontId="3"/>
  </si>
  <si>
    <t>昇給回数</t>
    <rPh sb="0" eb="2">
      <t>ショウキュウ</t>
    </rPh>
    <rPh sb="2" eb="4">
      <t>カイスウ</t>
    </rPh>
    <phoneticPr fontId="3"/>
  </si>
  <si>
    <t>区　分</t>
    <rPh sb="0" eb="1">
      <t>ク</t>
    </rPh>
    <rPh sb="2" eb="3">
      <t>ブン</t>
    </rPh>
    <phoneticPr fontId="3"/>
  </si>
  <si>
    <t>円</t>
    <rPh sb="0" eb="1">
      <t>エン</t>
    </rPh>
    <phoneticPr fontId="3"/>
  </si>
  <si>
    <t>規程の有無</t>
    <rPh sb="0" eb="2">
      <t>キテイ</t>
    </rPh>
    <rPh sb="3" eb="5">
      <t>ウム</t>
    </rPh>
    <phoneticPr fontId="3"/>
  </si>
  <si>
    <t>適用支給の有無</t>
    <rPh sb="0" eb="2">
      <t>テキヨウ</t>
    </rPh>
    <rPh sb="2" eb="4">
      <t>シキュウ</t>
    </rPh>
    <rPh sb="5" eb="7">
      <t>ウム</t>
    </rPh>
    <phoneticPr fontId="3"/>
  </si>
  <si>
    <t>特殊業務手当</t>
    <rPh sb="0" eb="2">
      <t>トクシュ</t>
    </rPh>
    <rPh sb="2" eb="4">
      <t>ギョウム</t>
    </rPh>
    <rPh sb="4" eb="6">
      <t>テアテ</t>
    </rPh>
    <phoneticPr fontId="3"/>
  </si>
  <si>
    <t>扶養手当</t>
    <rPh sb="0" eb="2">
      <t>フヨウ</t>
    </rPh>
    <rPh sb="2" eb="4">
      <t>テアテ</t>
    </rPh>
    <phoneticPr fontId="3"/>
  </si>
  <si>
    <t>調整手当</t>
    <rPh sb="0" eb="2">
      <t>チョウセイ</t>
    </rPh>
    <rPh sb="2" eb="4">
      <t>テアテ</t>
    </rPh>
    <phoneticPr fontId="3"/>
  </si>
  <si>
    <t>期末勤勉手当</t>
    <rPh sb="0" eb="2">
      <t>キマツ</t>
    </rPh>
    <rPh sb="2" eb="4">
      <t>キンベン</t>
    </rPh>
    <rPh sb="4" eb="6">
      <t>テアテ</t>
    </rPh>
    <phoneticPr fontId="3"/>
  </si>
  <si>
    <t>通勤手当</t>
    <rPh sb="0" eb="2">
      <t>ツウキン</t>
    </rPh>
    <rPh sb="2" eb="4">
      <t>テアテ</t>
    </rPh>
    <phoneticPr fontId="3"/>
  </si>
  <si>
    <t>住居手当</t>
    <rPh sb="0" eb="2">
      <t>ジュウキョ</t>
    </rPh>
    <rPh sb="2" eb="4">
      <t>テアテ</t>
    </rPh>
    <phoneticPr fontId="3"/>
  </si>
  <si>
    <t>被服手当</t>
    <rPh sb="0" eb="2">
      <t>ヒフク</t>
    </rPh>
    <rPh sb="2" eb="4">
      <t>テアテ</t>
    </rPh>
    <phoneticPr fontId="3"/>
  </si>
  <si>
    <t>管理職手当</t>
    <rPh sb="0" eb="2">
      <t>カンリ</t>
    </rPh>
    <rPh sb="2" eb="3">
      <t>ショク</t>
    </rPh>
    <rPh sb="3" eb="5">
      <t>テアテ</t>
    </rPh>
    <phoneticPr fontId="3"/>
  </si>
  <si>
    <t>（注）他に規定されている手当があれば適宜記入すること。</t>
    <rPh sb="5" eb="7">
      <t>キテイ</t>
    </rPh>
    <rPh sb="12" eb="14">
      <t>テアテ</t>
    </rPh>
    <phoneticPr fontId="3"/>
  </si>
  <si>
    <t>運営２</t>
    <rPh sb="0" eb="2">
      <t>ウンエイ</t>
    </rPh>
    <phoneticPr fontId="3"/>
  </si>
  <si>
    <t>運営３</t>
    <rPh sb="0" eb="2">
      <t>ウンエイ</t>
    </rPh>
    <phoneticPr fontId="3"/>
  </si>
  <si>
    <t>職員の状況</t>
    <rPh sb="0" eb="2">
      <t>ショクイン</t>
    </rPh>
    <rPh sb="3" eb="5">
      <t>ジョウキョウ</t>
    </rPh>
    <phoneticPr fontId="3"/>
  </si>
  <si>
    <t>氏　名</t>
    <rPh sb="0" eb="1">
      <t>シ</t>
    </rPh>
    <rPh sb="2" eb="3">
      <t>メイ</t>
    </rPh>
    <phoneticPr fontId="3"/>
  </si>
  <si>
    <t>生年月日</t>
    <rPh sb="0" eb="2">
      <t>セイネン</t>
    </rPh>
    <rPh sb="2" eb="4">
      <t>ガッピ</t>
    </rPh>
    <phoneticPr fontId="3"/>
  </si>
  <si>
    <t>　　年　月　日</t>
    <rPh sb="2" eb="3">
      <t>ネン</t>
    </rPh>
    <rPh sb="4" eb="5">
      <t>ガツ</t>
    </rPh>
    <rPh sb="6" eb="7">
      <t>ヒ</t>
    </rPh>
    <phoneticPr fontId="3"/>
  </si>
  <si>
    <t>就任前の職：</t>
    <rPh sb="0" eb="2">
      <t>シュウニン</t>
    </rPh>
    <rPh sb="2" eb="3">
      <t>マエ</t>
    </rPh>
    <rPh sb="4" eb="5">
      <t>ショク</t>
    </rPh>
    <phoneticPr fontId="3"/>
  </si>
  <si>
    <t>現職就任
年月日</t>
    <rPh sb="0" eb="2">
      <t>ゲンショク</t>
    </rPh>
    <rPh sb="2" eb="4">
      <t>シュウニン</t>
    </rPh>
    <rPh sb="5" eb="8">
      <t>ネンガッピ</t>
    </rPh>
    <phoneticPr fontId="3"/>
  </si>
  <si>
    <t>兼務の状況</t>
    <rPh sb="0" eb="2">
      <t>ケンム</t>
    </rPh>
    <rPh sb="3" eb="5">
      <t>ジョウキョウ</t>
    </rPh>
    <phoneticPr fontId="3"/>
  </si>
  <si>
    <t>職種</t>
    <rPh sb="0" eb="2">
      <t>ショクシュ</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</si>
  <si>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</si>
  <si>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</si>
  <si>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1">
      <t>シュウ</t>
    </rPh>
    <rPh sb="1" eb="3">
      <t>ヘイキン</t>
    </rPh>
    <rPh sb="3" eb="5">
      <t>キンム</t>
    </rPh>
    <rPh sb="5" eb="7">
      <t>ジカン</t>
    </rPh>
    <phoneticPr fontId="3"/>
  </si>
  <si>
    <t>時間</t>
    <rPh sb="0" eb="2">
      <t>ジカン</t>
    </rPh>
    <phoneticPr fontId="3"/>
  </si>
  <si>
    <t>運営４</t>
    <rPh sb="0" eb="2">
      <t>ウンエイ</t>
    </rPh>
    <phoneticPr fontId="3"/>
  </si>
  <si>
    <t>点　検　箇　所</t>
    <rPh sb="0" eb="1">
      <t>テン</t>
    </rPh>
    <rPh sb="2" eb="3">
      <t>ケン</t>
    </rPh>
    <rPh sb="4" eb="5">
      <t>カ</t>
    </rPh>
    <rPh sb="6" eb="7">
      <t>ショ</t>
    </rPh>
    <phoneticPr fontId="3"/>
  </si>
  <si>
    <t>確　認</t>
    <phoneticPr fontId="3"/>
  </si>
  <si>
    <t>食品保管</t>
    <rPh sb="0" eb="2">
      <t>ショクヒン</t>
    </rPh>
    <rPh sb="2" eb="4">
      <t>ホカン</t>
    </rPh>
    <phoneticPr fontId="3"/>
  </si>
  <si>
    <t>冷蔵庫</t>
    <rPh sb="0" eb="3">
      <t>レイゾウコ</t>
    </rPh>
    <phoneticPr fontId="3"/>
  </si>
  <si>
    <t>食品庫部分</t>
    <rPh sb="0" eb="3">
      <t>ショクヒンコ</t>
    </rPh>
    <rPh sb="3" eb="5">
      <t>ブブン</t>
    </rPh>
    <phoneticPr fontId="3"/>
  </si>
  <si>
    <t>温度計</t>
    <rPh sb="0" eb="3">
      <t>オンドケイ</t>
    </rPh>
    <phoneticPr fontId="3"/>
  </si>
  <si>
    <t>庫内温度</t>
    <rPh sb="0" eb="1">
      <t>コ</t>
    </rPh>
    <rPh sb="1" eb="2">
      <t>ナイ</t>
    </rPh>
    <rPh sb="2" eb="4">
      <t>オンド</t>
    </rPh>
    <phoneticPr fontId="3"/>
  </si>
  <si>
    <t>広　さ</t>
    <rPh sb="0" eb="1">
      <t>ヒロ</t>
    </rPh>
    <phoneticPr fontId="3"/>
  </si>
  <si>
    <t>食器消毒</t>
    <rPh sb="0" eb="2">
      <t>ショッキ</t>
    </rPh>
    <rPh sb="2" eb="4">
      <t>ショウドク</t>
    </rPh>
    <phoneticPr fontId="3"/>
  </si>
  <si>
    <t>回　数</t>
    <rPh sb="0" eb="1">
      <t>カイ</t>
    </rPh>
    <rPh sb="2" eb="3">
      <t>スウ</t>
    </rPh>
    <phoneticPr fontId="3"/>
  </si>
  <si>
    <t>消毒方法</t>
    <rPh sb="0" eb="2">
      <t>ショウドク</t>
    </rPh>
    <rPh sb="2" eb="4">
      <t>ホウホウ</t>
    </rPh>
    <phoneticPr fontId="3"/>
  </si>
  <si>
    <t>毎日の色・にごり・残留塩素等</t>
    <rPh sb="0" eb="2">
      <t>マイニチ</t>
    </rPh>
    <rPh sb="3" eb="4">
      <t>イロ</t>
    </rPh>
    <rPh sb="9" eb="11">
      <t>ザンリュウ</t>
    </rPh>
    <rPh sb="11" eb="13">
      <t>エンソ</t>
    </rPh>
    <rPh sb="13" eb="14">
      <t>トウ</t>
    </rPh>
    <phoneticPr fontId="3"/>
  </si>
  <si>
    <t>水槽の
容量</t>
    <rPh sb="0" eb="2">
      <t>スイソウ</t>
    </rPh>
    <rPh sb="4" eb="6">
      <t>ヨウリョウ</t>
    </rPh>
    <phoneticPr fontId="3"/>
  </si>
  <si>
    <t>水質検査実施の有無(井戸水)</t>
    <rPh sb="0" eb="2">
      <t>スイシツ</t>
    </rPh>
    <rPh sb="2" eb="4">
      <t>ケンサ</t>
    </rPh>
    <rPh sb="4" eb="6">
      <t>ジッシ</t>
    </rPh>
    <rPh sb="7" eb="9">
      <t>ウム</t>
    </rPh>
    <rPh sb="10" eb="13">
      <t>イドミズ</t>
    </rPh>
    <phoneticPr fontId="3"/>
  </si>
  <si>
    <t>㎡</t>
    <phoneticPr fontId="3"/>
  </si>
  <si>
    <t>前年度中の
水質検査</t>
    <rPh sb="0" eb="4">
      <t>ゼンネンドチュウ</t>
    </rPh>
    <rPh sb="6" eb="8">
      <t>スイシツ</t>
    </rPh>
    <rPh sb="8" eb="10">
      <t>ケンサ</t>
    </rPh>
    <phoneticPr fontId="3"/>
  </si>
  <si>
    <t>全項目検査</t>
    <rPh sb="0" eb="3">
      <t>ゼンコウモク</t>
    </rPh>
    <rPh sb="3" eb="5">
      <t>ケンサ</t>
    </rPh>
    <phoneticPr fontId="3"/>
  </si>
  <si>
    <t>前年度中の水槽の清掃</t>
    <rPh sb="0" eb="4">
      <t>ゼンネンドチュウ</t>
    </rPh>
    <rPh sb="5" eb="7">
      <t>スイソウ</t>
    </rPh>
    <rPh sb="8" eb="10">
      <t>セイソウ</t>
    </rPh>
    <phoneticPr fontId="3"/>
  </si>
  <si>
    <t>省略項目検査</t>
    <rPh sb="0" eb="2">
      <t>ショウリャク</t>
    </rPh>
    <rPh sb="2" eb="4">
      <t>コウモク</t>
    </rPh>
    <rPh sb="4" eb="6">
      <t>ケンサ</t>
    </rPh>
    <phoneticPr fontId="3"/>
  </si>
  <si>
    <t>直近の水質
検査の状況</t>
    <rPh sb="0" eb="2">
      <t>チョッキン</t>
    </rPh>
    <rPh sb="3" eb="5">
      <t>スイシツ</t>
    </rPh>
    <rPh sb="6" eb="8">
      <t>ケンサ</t>
    </rPh>
    <rPh sb="9" eb="11">
      <t>ジョウキョウ</t>
    </rPh>
    <phoneticPr fontId="3"/>
  </si>
  <si>
    <t>（検査結果）</t>
    <rPh sb="1" eb="3">
      <t>ケンサ</t>
    </rPh>
    <rPh sb="3" eb="5">
      <t>ケッカ</t>
    </rPh>
    <phoneticPr fontId="3"/>
  </si>
  <si>
    <t>運営５</t>
    <rPh sb="0" eb="2">
      <t>ウンエイ</t>
    </rPh>
    <phoneticPr fontId="3"/>
  </si>
  <si>
    <t>非常災害、危害防止の状況</t>
  </si>
  <si>
    <t>種類</t>
    <rPh sb="0" eb="2">
      <t>シュルイ</t>
    </rPh>
    <phoneticPr fontId="3"/>
  </si>
  <si>
    <t>事項</t>
    <rPh sb="0" eb="2">
      <t>ジコウ</t>
    </rPh>
    <phoneticPr fontId="3"/>
  </si>
  <si>
    <t>避難及び消火訓練
実施要領</t>
    <phoneticPr fontId="3"/>
  </si>
  <si>
    <t>避難及び消火訓練
記録簿</t>
    <phoneticPr fontId="3"/>
  </si>
  <si>
    <t>消防用設備等
自主点検表</t>
    <phoneticPr fontId="3"/>
  </si>
  <si>
    <t>消防署関係文書綴</t>
  </si>
  <si>
    <t>防火管理者選任届、消防計画届出書、検査記録等</t>
  </si>
  <si>
    <t>医薬品点検表</t>
  </si>
  <si>
    <t>職・氏名</t>
    <rPh sb="0" eb="1">
      <t>ショク</t>
    </rPh>
    <rPh sb="2" eb="4">
      <t>シメイ</t>
    </rPh>
    <phoneticPr fontId="3"/>
  </si>
  <si>
    <t>計画作成
年月日</t>
    <rPh sb="0" eb="2">
      <t>ケイカク</t>
    </rPh>
    <rPh sb="2" eb="4">
      <t>サクセイ</t>
    </rPh>
    <rPh sb="5" eb="8">
      <t>ネンガッピ</t>
    </rPh>
    <phoneticPr fontId="3"/>
  </si>
  <si>
    <t>職員への
周知の状況</t>
    <rPh sb="0" eb="2">
      <t>ショクイン</t>
    </rPh>
    <rPh sb="5" eb="7">
      <t>シュウチ</t>
    </rPh>
    <rPh sb="8" eb="10">
      <t>ジョウキョウ</t>
    </rPh>
    <phoneticPr fontId="3"/>
  </si>
  <si>
    <t>区　分　（月）</t>
    <rPh sb="0" eb="1">
      <t>ク</t>
    </rPh>
    <rPh sb="2" eb="3">
      <t>ブン</t>
    </rPh>
    <rPh sb="5" eb="6">
      <t>ゲツ</t>
    </rPh>
    <phoneticPr fontId="3"/>
  </si>
  <si>
    <t>消防訓練</t>
    <rPh sb="0" eb="2">
      <t>ショウボウ</t>
    </rPh>
    <rPh sb="2" eb="4">
      <t>クンレン</t>
    </rPh>
    <phoneticPr fontId="3"/>
  </si>
  <si>
    <t>実施日　（日）</t>
    <rPh sb="0" eb="3">
      <t>ジッシビ</t>
    </rPh>
    <rPh sb="5" eb="6">
      <t>ニチ</t>
    </rPh>
    <phoneticPr fontId="3"/>
  </si>
  <si>
    <t>実施内容</t>
    <rPh sb="0" eb="2">
      <t>ジッシ</t>
    </rPh>
    <rPh sb="2" eb="4">
      <t>ナイヨウ</t>
    </rPh>
    <phoneticPr fontId="3"/>
  </si>
  <si>
    <t>避　難</t>
    <rPh sb="0" eb="1">
      <t>ヒ</t>
    </rPh>
    <rPh sb="2" eb="3">
      <t>ナン</t>
    </rPh>
    <phoneticPr fontId="3"/>
  </si>
  <si>
    <t>うち午睡中の訓練</t>
    <rPh sb="2" eb="5">
      <t>ゴスイチュウ</t>
    </rPh>
    <rPh sb="6" eb="8">
      <t>クンレン</t>
    </rPh>
    <phoneticPr fontId="3"/>
  </si>
  <si>
    <t>救　助</t>
    <rPh sb="0" eb="1">
      <t>キュウ</t>
    </rPh>
    <rPh sb="2" eb="3">
      <t>スケ</t>
    </rPh>
    <phoneticPr fontId="3"/>
  </si>
  <si>
    <t>通　報</t>
    <rPh sb="0" eb="1">
      <t>ツウ</t>
    </rPh>
    <rPh sb="2" eb="3">
      <t>ホウ</t>
    </rPh>
    <phoneticPr fontId="3"/>
  </si>
  <si>
    <t>消　火</t>
    <rPh sb="0" eb="1">
      <t>ショウ</t>
    </rPh>
    <rPh sb="2" eb="3">
      <t>ヒ</t>
    </rPh>
    <phoneticPr fontId="3"/>
  </si>
  <si>
    <t>消防署への事前通報</t>
    <rPh sb="0" eb="3">
      <t>ショウボウショ</t>
    </rPh>
    <rPh sb="5" eb="7">
      <t>ジゼン</t>
    </rPh>
    <rPh sb="7" eb="9">
      <t>ツウホウ</t>
    </rPh>
    <phoneticPr fontId="3"/>
  </si>
  <si>
    <t>消防署の立ち会い</t>
    <rPh sb="0" eb="3">
      <t>ショウボウショ</t>
    </rPh>
    <rPh sb="4" eb="5">
      <t>タ</t>
    </rPh>
    <rPh sb="6" eb="7">
      <t>ア</t>
    </rPh>
    <phoneticPr fontId="3"/>
  </si>
  <si>
    <t>消防器具の点検</t>
    <phoneticPr fontId="3"/>
  </si>
  <si>
    <t>その他の消防訓練</t>
    <phoneticPr fontId="3"/>
  </si>
  <si>
    <t>消防署の立入検査
の実施年月日
（直近のもの）</t>
    <rPh sb="0" eb="3">
      <t>ショウボウショ</t>
    </rPh>
    <rPh sb="4" eb="6">
      <t>タチイリ</t>
    </rPh>
    <rPh sb="6" eb="8">
      <t>ケンサ</t>
    </rPh>
    <rPh sb="10" eb="12">
      <t>ジッシ</t>
    </rPh>
    <rPh sb="12" eb="15">
      <t>ネンガッピ</t>
    </rPh>
    <rPh sb="17" eb="19">
      <t>チョッキン</t>
    </rPh>
    <phoneticPr fontId="3"/>
  </si>
  <si>
    <t>所轄消防署名</t>
    <rPh sb="0" eb="2">
      <t>ショカツ</t>
    </rPh>
    <rPh sb="2" eb="5">
      <t>ショウボウショ</t>
    </rPh>
    <rPh sb="5" eb="6">
      <t>メイ</t>
    </rPh>
    <phoneticPr fontId="3"/>
  </si>
  <si>
    <t>改善指示の内容</t>
    <rPh sb="0" eb="2">
      <t>カイゼン</t>
    </rPh>
    <rPh sb="2" eb="4">
      <t>シジ</t>
    </rPh>
    <rPh sb="5" eb="7">
      <t>ナイヨウ</t>
    </rPh>
    <phoneticPr fontId="3"/>
  </si>
  <si>
    <t>改 善 状 況</t>
    <rPh sb="0" eb="1">
      <t>カイ</t>
    </rPh>
    <rPh sb="2" eb="3">
      <t>ゼン</t>
    </rPh>
    <rPh sb="4" eb="5">
      <t>ジョウ</t>
    </rPh>
    <rPh sb="6" eb="7">
      <t>キョウ</t>
    </rPh>
    <phoneticPr fontId="3"/>
  </si>
  <si>
    <t>年　　月　　日</t>
    <rPh sb="0" eb="1">
      <t>ネン</t>
    </rPh>
    <rPh sb="3" eb="4">
      <t>ガツ</t>
    </rPh>
    <rPh sb="6" eb="7">
      <t>ヒ</t>
    </rPh>
    <phoneticPr fontId="3"/>
  </si>
  <si>
    <t>防火管理者
による点検</t>
    <rPh sb="0" eb="2">
      <t>ボウカ</t>
    </rPh>
    <rPh sb="2" eb="5">
      <t>カンリシャ</t>
    </rPh>
    <rPh sb="9" eb="11">
      <t>テンケン</t>
    </rPh>
    <phoneticPr fontId="3"/>
  </si>
  <si>
    <t>業者による点検</t>
    <rPh sb="0" eb="2">
      <t>ギョウシャ</t>
    </rPh>
    <rPh sb="5" eb="7">
      <t>テンケン</t>
    </rPh>
    <phoneticPr fontId="3"/>
  </si>
  <si>
    <t>備　考</t>
    <rPh sb="0" eb="1">
      <t>ビ</t>
    </rPh>
    <rPh sb="2" eb="3">
      <t>コウ</t>
    </rPh>
    <phoneticPr fontId="3"/>
  </si>
  <si>
    <t>業者名</t>
    <rPh sb="0" eb="2">
      <t>ギョウシャ</t>
    </rPh>
    <rPh sb="2" eb="3">
      <t>メイ</t>
    </rPh>
    <phoneticPr fontId="3"/>
  </si>
  <si>
    <t>消防機関への報告</t>
    <rPh sb="0" eb="2">
      <t>ショウボウ</t>
    </rPh>
    <rPh sb="2" eb="4">
      <t>キカン</t>
    </rPh>
    <rPh sb="6" eb="8">
      <t>ホウコク</t>
    </rPh>
    <phoneticPr fontId="3"/>
  </si>
  <si>
    <t>警報設備</t>
    <rPh sb="0" eb="2">
      <t>ケイホウ</t>
    </rPh>
    <rPh sb="2" eb="4">
      <t>セツビ</t>
    </rPh>
    <phoneticPr fontId="3"/>
  </si>
  <si>
    <t>避難設備</t>
    <rPh sb="0" eb="2">
      <t>ヒナン</t>
    </rPh>
    <rPh sb="2" eb="4">
      <t>セツビ</t>
    </rPh>
    <phoneticPr fontId="3"/>
  </si>
  <si>
    <t>その他</t>
    <rPh sb="2" eb="3">
      <t>タ</t>
    </rPh>
    <phoneticPr fontId="3"/>
  </si>
  <si>
    <t>有の場合</t>
    <rPh sb="0" eb="1">
      <t>ユウ</t>
    </rPh>
    <rPh sb="2" eb="4">
      <t>バアイ</t>
    </rPh>
    <phoneticPr fontId="3"/>
  </si>
  <si>
    <t>運営６</t>
    <rPh sb="0" eb="2">
      <t>ウンエイ</t>
    </rPh>
    <phoneticPr fontId="3"/>
  </si>
  <si>
    <t>１～２歳児</t>
    <rPh sb="3" eb="5">
      <t>サイジ</t>
    </rPh>
    <phoneticPr fontId="3"/>
  </si>
  <si>
    <t>３歳児以上</t>
    <rPh sb="1" eb="3">
      <t>サイジ</t>
    </rPh>
    <rPh sb="3" eb="5">
      <t>イジョウ</t>
    </rPh>
    <phoneticPr fontId="3"/>
  </si>
  <si>
    <t>（完全給食・おやつ）</t>
    <rPh sb="1" eb="3">
      <t>カンゼン</t>
    </rPh>
    <rPh sb="3" eb="5">
      <t>キュウショク</t>
    </rPh>
    <phoneticPr fontId="3"/>
  </si>
  <si>
    <t>（副食・おやつ）</t>
    <rPh sb="1" eb="3">
      <t>フクショク</t>
    </rPh>
    <phoneticPr fontId="3"/>
  </si>
  <si>
    <t>目標</t>
    <rPh sb="0" eb="2">
      <t>モクヒョウ</t>
    </rPh>
    <phoneticPr fontId="3"/>
  </si>
  <si>
    <t>実績</t>
    <rPh sb="0" eb="2">
      <t>ジッセキ</t>
    </rPh>
    <phoneticPr fontId="3"/>
  </si>
  <si>
    <t>届出年月日</t>
    <rPh sb="0" eb="1">
      <t>トド</t>
    </rPh>
    <rPh sb="1" eb="2">
      <t>デ</t>
    </rPh>
    <rPh sb="2" eb="5">
      <t>ネンガッピ</t>
    </rPh>
    <phoneticPr fontId="3"/>
  </si>
  <si>
    <t>実施年月日</t>
    <rPh sb="0" eb="2">
      <t>ジッシ</t>
    </rPh>
    <rPh sb="2" eb="5">
      <t>ネンガッピ</t>
    </rPh>
    <phoneticPr fontId="3"/>
  </si>
  <si>
    <t>健診項目</t>
    <rPh sb="0" eb="2">
      <t>ケンシン</t>
    </rPh>
    <rPh sb="2" eb="4">
      <t>コウモク</t>
    </rPh>
    <phoneticPr fontId="3"/>
  </si>
  <si>
    <t>受診しない者</t>
    <rPh sb="0" eb="2">
      <t>ジュシン</t>
    </rPh>
    <rPh sb="5" eb="6">
      <t>モノ</t>
    </rPh>
    <phoneticPr fontId="3"/>
  </si>
  <si>
    <t>職員</t>
    <rPh sb="0" eb="2">
      <t>ショクイン</t>
    </rPh>
    <phoneticPr fontId="3"/>
  </si>
  <si>
    <t>４月</t>
    <rPh sb="1" eb="2">
      <t>ガツ</t>
    </rPh>
    <phoneticPr fontId="3"/>
  </si>
  <si>
    <t>５月</t>
  </si>
  <si>
    <t>６月</t>
  </si>
  <si>
    <t>７月</t>
  </si>
  <si>
    <t>８月</t>
  </si>
  <si>
    <t>９月</t>
  </si>
  <si>
    <t>１人当たり
実施回数</t>
    <rPh sb="1" eb="2">
      <t>リ</t>
    </rPh>
    <rPh sb="2" eb="3">
      <t>ア</t>
    </rPh>
    <rPh sb="6" eb="8">
      <t>ジッシ</t>
    </rPh>
    <rPh sb="8" eb="10">
      <t>カイスウ</t>
    </rPh>
    <phoneticPr fontId="3"/>
  </si>
  <si>
    <t>回</t>
    <rPh sb="0" eb="1">
      <t>カイ</t>
    </rPh>
    <phoneticPr fontId="3"/>
  </si>
  <si>
    <t>10月</t>
    <rPh sb="2" eb="3">
      <t>ガツ</t>
    </rPh>
    <phoneticPr fontId="3"/>
  </si>
  <si>
    <t>11月</t>
  </si>
  <si>
    <t>12月</t>
  </si>
  <si>
    <t>１月</t>
    <rPh sb="1" eb="2">
      <t>ガツ</t>
    </rPh>
    <phoneticPr fontId="3"/>
  </si>
  <si>
    <t>２月</t>
  </si>
  <si>
    <t>３月</t>
  </si>
  <si>
    <t>記録等の状況</t>
    <rPh sb="0" eb="2">
      <t>キロク</t>
    </rPh>
    <rPh sb="2" eb="3">
      <t>トウ</t>
    </rPh>
    <rPh sb="4" eb="6">
      <t>ジョウキョウ</t>
    </rPh>
    <phoneticPr fontId="3"/>
  </si>
  <si>
    <t>保育日誌</t>
  </si>
  <si>
    <t>保護者通知綴</t>
  </si>
  <si>
    <t>給食内容検討表</t>
  </si>
  <si>
    <t>主要食品摂取量、材料費総額、給食人員、
1人当たり金額、目標値等</t>
    <phoneticPr fontId="3"/>
  </si>
  <si>
    <t>給食材料購入簿</t>
  </si>
  <si>
    <t>年月日、購入先、品名、数量、金額</t>
    <phoneticPr fontId="3"/>
  </si>
  <si>
    <t>衛生管理簿</t>
  </si>
  <si>
    <t>嗜好調査綴</t>
  </si>
  <si>
    <t>残食調査綴</t>
  </si>
  <si>
    <t>給食打合会議事録</t>
  </si>
  <si>
    <t>保健所等報告書綴</t>
  </si>
  <si>
    <t>評価基準</t>
    <rPh sb="0" eb="2">
      <t>ヒョウカ</t>
    </rPh>
    <rPh sb="2" eb="4">
      <t>キジュン</t>
    </rPh>
    <phoneticPr fontId="3"/>
  </si>
  <si>
    <t>評価事項</t>
    <rPh sb="0" eb="2">
      <t>ヒョウカ</t>
    </rPh>
    <rPh sb="2" eb="4">
      <t>ジコウ</t>
    </rPh>
    <phoneticPr fontId="3"/>
  </si>
  <si>
    <t>判定区分</t>
    <rPh sb="0" eb="2">
      <t>ハンテイ</t>
    </rPh>
    <rPh sb="2" eb="4">
      <t>クブン</t>
    </rPh>
    <phoneticPr fontId="3"/>
  </si>
  <si>
    <t>Ｂ</t>
    <phoneticPr fontId="3"/>
  </si>
  <si>
    <t>Ｃ</t>
    <phoneticPr fontId="3"/>
  </si>
  <si>
    <t>１</t>
    <phoneticPr fontId="3"/>
  </si>
  <si>
    <t>施設運営全般の方針の状況</t>
    <phoneticPr fontId="3"/>
  </si>
  <si>
    <t xml:space="preserve">   いる   いない</t>
    <phoneticPr fontId="3"/>
  </si>
  <si>
    <t>○</t>
    <phoneticPr fontId="3"/>
  </si>
  <si>
    <t>運営の企画調整を図るための組織体制</t>
    <phoneticPr fontId="3"/>
  </si>
  <si>
    <t xml:space="preserve">   有   無</t>
    <rPh sb="3" eb="4">
      <t>タモツ</t>
    </rPh>
    <rPh sb="7" eb="8">
      <t>ム</t>
    </rPh>
    <phoneticPr fontId="3"/>
  </si>
  <si>
    <t>就業規則</t>
    <rPh sb="0" eb="2">
      <t>シュウギョウ</t>
    </rPh>
    <rPh sb="2" eb="4">
      <t>キソク</t>
    </rPh>
    <phoneticPr fontId="3"/>
  </si>
  <si>
    <t>非常勤職員就業規則</t>
    <rPh sb="0" eb="3">
      <t>ヒジョウキン</t>
    </rPh>
    <rPh sb="3" eb="5">
      <t>ショクイン</t>
    </rPh>
    <rPh sb="5" eb="7">
      <t>シュウギョウ</t>
    </rPh>
    <rPh sb="7" eb="9">
      <t>キソク</t>
    </rPh>
    <phoneticPr fontId="3"/>
  </si>
  <si>
    <t>育児・介護休業等に関する規則</t>
    <rPh sb="0" eb="2">
      <t>イクジ</t>
    </rPh>
    <rPh sb="3" eb="5">
      <t>カイゴ</t>
    </rPh>
    <rPh sb="5" eb="7">
      <t>キュウギョウ</t>
    </rPh>
    <rPh sb="7" eb="8">
      <t>トウ</t>
    </rPh>
    <rPh sb="9" eb="10">
      <t>カン</t>
    </rPh>
    <rPh sb="12" eb="14">
      <t>キソク</t>
    </rPh>
    <phoneticPr fontId="3"/>
  </si>
  <si>
    <t xml:space="preserve">   有    無</t>
    <rPh sb="3" eb="4">
      <t>タモツ</t>
    </rPh>
    <rPh sb="8" eb="9">
      <t>ム</t>
    </rPh>
    <phoneticPr fontId="3"/>
  </si>
  <si>
    <t>職員会議等の開催の状況</t>
    <phoneticPr fontId="3"/>
  </si>
  <si>
    <t>職員会議等は定期的に開催されているか。</t>
    <phoneticPr fontId="3"/>
  </si>
  <si>
    <t>定期的に開催されていない</t>
    <rPh sb="0" eb="3">
      <t>テイキテキ</t>
    </rPh>
    <rPh sb="4" eb="6">
      <t>カイサイ</t>
    </rPh>
    <phoneticPr fontId="3"/>
  </si>
  <si>
    <t>会議の結果は正確に記録されているか。</t>
    <phoneticPr fontId="3"/>
  </si>
  <si>
    <t>正確に記録されていない</t>
    <rPh sb="0" eb="2">
      <t>セイカク</t>
    </rPh>
    <rPh sb="3" eb="5">
      <t>キロク</t>
    </rPh>
    <phoneticPr fontId="3"/>
  </si>
  <si>
    <t>（注）他に整備されている諸帳簿等があれば適宜記入すること。</t>
    <rPh sb="12" eb="13">
      <t>ショ</t>
    </rPh>
    <rPh sb="13" eb="15">
      <t>チョウボ</t>
    </rPh>
    <phoneticPr fontId="3"/>
  </si>
  <si>
    <t>通園バスの状況</t>
    <phoneticPr fontId="3"/>
  </si>
  <si>
    <t>児保第14号通知
道路運送法 第78条第3号</t>
    <rPh sb="0" eb="1">
      <t>ジ</t>
    </rPh>
    <rPh sb="1" eb="2">
      <t>ホ</t>
    </rPh>
    <rPh sb="2" eb="3">
      <t>ダイ</t>
    </rPh>
    <rPh sb="5" eb="6">
      <t>ゴウ</t>
    </rPh>
    <rPh sb="6" eb="8">
      <t>ツウチ</t>
    </rPh>
    <rPh sb="9" eb="11">
      <t>ドウロ</t>
    </rPh>
    <rPh sb="11" eb="13">
      <t>ウンソウ</t>
    </rPh>
    <rPh sb="13" eb="14">
      <t>ホウ</t>
    </rPh>
    <rPh sb="15" eb="16">
      <t>ダイ</t>
    </rPh>
    <rPh sb="18" eb="19">
      <t>ジョウ</t>
    </rPh>
    <rPh sb="19" eb="20">
      <t>ダイ</t>
    </rPh>
    <rPh sb="21" eb="22">
      <t>ゴウ</t>
    </rPh>
    <phoneticPr fontId="3"/>
  </si>
  <si>
    <t>許可を得ていない</t>
    <rPh sb="0" eb="2">
      <t>キョカ</t>
    </rPh>
    <rPh sb="3" eb="4">
      <t>エ</t>
    </rPh>
    <phoneticPr fontId="3"/>
  </si>
  <si>
    <t>就業規則の作成、届出の状況</t>
    <rPh sb="0" eb="2">
      <t>シュウギョウ</t>
    </rPh>
    <rPh sb="2" eb="4">
      <t>キソク</t>
    </rPh>
    <rPh sb="5" eb="7">
      <t>サクセイ</t>
    </rPh>
    <rPh sb="8" eb="10">
      <t>トドケデ</t>
    </rPh>
    <rPh sb="11" eb="13">
      <t>ジョウキョウ</t>
    </rPh>
    <phoneticPr fontId="3"/>
  </si>
  <si>
    <t>直近の届出年月日</t>
    <phoneticPr fontId="3"/>
  </si>
  <si>
    <t>労働基準法 第24,36条</t>
    <rPh sb="0" eb="2">
      <t>ロウドウ</t>
    </rPh>
    <rPh sb="2" eb="5">
      <t>キジュンホウ</t>
    </rPh>
    <rPh sb="6" eb="7">
      <t>ダイ</t>
    </rPh>
    <rPh sb="12" eb="13">
      <t>ジョウ</t>
    </rPh>
    <phoneticPr fontId="3"/>
  </si>
  <si>
    <t>必要の有無</t>
    <rPh sb="0" eb="2">
      <t>ヒツヨウ</t>
    </rPh>
    <rPh sb="3" eb="5">
      <t>ウム</t>
    </rPh>
    <phoneticPr fontId="3"/>
  </si>
  <si>
    <t>賃金の一部控除（24条）</t>
    <rPh sb="0" eb="2">
      <t>チンギン</t>
    </rPh>
    <rPh sb="3" eb="5">
      <t>イチブ</t>
    </rPh>
    <rPh sb="5" eb="7">
      <t>コウジョ</t>
    </rPh>
    <rPh sb="10" eb="11">
      <t>ジョウ</t>
    </rPh>
    <phoneticPr fontId="3"/>
  </si>
  <si>
    <t>労働基準法 第101条</t>
    <rPh sb="0" eb="2">
      <t>ロウドウ</t>
    </rPh>
    <rPh sb="2" eb="5">
      <t>キジュンホウ</t>
    </rPh>
    <rPh sb="6" eb="7">
      <t>ダイ</t>
    </rPh>
    <rPh sb="10" eb="11">
      <t>ジョウ</t>
    </rPh>
    <phoneticPr fontId="3"/>
  </si>
  <si>
    <t>改善されていない</t>
    <rPh sb="0" eb="2">
      <t>カイゼン</t>
    </rPh>
    <phoneticPr fontId="3"/>
  </si>
  <si>
    <t>給料表</t>
    <rPh sb="0" eb="2">
      <t>キュウリョウ</t>
    </rPh>
    <rPh sb="2" eb="3">
      <t>ヒョウ</t>
    </rPh>
    <phoneticPr fontId="3"/>
  </si>
  <si>
    <t>初任給格付基準の有無</t>
    <rPh sb="0" eb="3">
      <t>ショニンキュウ</t>
    </rPh>
    <rPh sb="3" eb="4">
      <t>カク</t>
    </rPh>
    <rPh sb="4" eb="5">
      <t>ツケ</t>
    </rPh>
    <rPh sb="5" eb="7">
      <t>キジュン</t>
    </rPh>
    <rPh sb="8" eb="10">
      <t>ウム</t>
    </rPh>
    <phoneticPr fontId="3"/>
  </si>
  <si>
    <t>経験年数換算表の有無</t>
    <rPh sb="0" eb="2">
      <t>ケイケン</t>
    </rPh>
    <rPh sb="2" eb="4">
      <t>ネンスウ</t>
    </rPh>
    <rPh sb="4" eb="6">
      <t>カンサン</t>
    </rPh>
    <rPh sb="6" eb="7">
      <t>ヒョウ</t>
    </rPh>
    <rPh sb="8" eb="10">
      <t>ウム</t>
    </rPh>
    <phoneticPr fontId="3"/>
  </si>
  <si>
    <t>年</t>
    <rPh sb="0" eb="1">
      <t>ネン</t>
    </rPh>
    <phoneticPr fontId="3"/>
  </si>
  <si>
    <t>毎月</t>
    <rPh sb="0" eb="2">
      <t>マイツキ</t>
    </rPh>
    <phoneticPr fontId="3"/>
  </si>
  <si>
    <t>日</t>
    <rPh sb="0" eb="1">
      <t>ニチ</t>
    </rPh>
    <phoneticPr fontId="3"/>
  </si>
  <si>
    <t>月</t>
    <rPh sb="0" eb="1">
      <t>ツキ</t>
    </rPh>
    <phoneticPr fontId="3"/>
  </si>
  <si>
    <t>前年度のﾍﾞｰｽｱｯﾌﾟ</t>
    <rPh sb="0" eb="3">
      <t>ゼンネンド</t>
    </rPh>
    <phoneticPr fontId="3"/>
  </si>
  <si>
    <t xml:space="preserve">   有</t>
    <rPh sb="3" eb="4">
      <t>タモツ</t>
    </rPh>
    <phoneticPr fontId="3"/>
  </si>
  <si>
    <t>(  月  日から)</t>
    <rPh sb="3" eb="4">
      <t>ガツ</t>
    </rPh>
    <rPh sb="6" eb="7">
      <t>ニチ</t>
    </rPh>
    <phoneticPr fontId="3"/>
  </si>
  <si>
    <t xml:space="preserve">   無</t>
    <rPh sb="3" eb="4">
      <t>ム</t>
    </rPh>
    <phoneticPr fontId="3"/>
  </si>
  <si>
    <t>給与支給の状況</t>
    <rPh sb="0" eb="2">
      <t>キュウヨ</t>
    </rPh>
    <rPh sb="2" eb="4">
      <t>シキュウ</t>
    </rPh>
    <rPh sb="5" eb="7">
      <t>ジョウキョウ</t>
    </rPh>
    <phoneticPr fontId="3"/>
  </si>
  <si>
    <t>給与規程と相違している</t>
    <rPh sb="0" eb="2">
      <t>キュウヨ</t>
    </rPh>
    <rPh sb="2" eb="4">
      <t>キテイ</t>
    </rPh>
    <rPh sb="5" eb="7">
      <t>ソウイ</t>
    </rPh>
    <phoneticPr fontId="3"/>
  </si>
  <si>
    <t>均衡を失する手当が支給されている</t>
    <rPh sb="0" eb="2">
      <t>キンコウ</t>
    </rPh>
    <rPh sb="3" eb="4">
      <t>シッ</t>
    </rPh>
    <rPh sb="6" eb="8">
      <t>テアテ</t>
    </rPh>
    <rPh sb="9" eb="11">
      <t>シキュウ</t>
    </rPh>
    <phoneticPr fontId="3"/>
  </si>
  <si>
    <t>＜諸手当の状況＞</t>
    <rPh sb="1" eb="4">
      <t>ショテアテ</t>
    </rPh>
    <rPh sb="5" eb="7">
      <t>ジョウキョウ</t>
    </rPh>
    <phoneticPr fontId="3"/>
  </si>
  <si>
    <t>処遇改善手当</t>
    <rPh sb="0" eb="2">
      <t>ショグウ</t>
    </rPh>
    <rPh sb="2" eb="4">
      <t>カイゼン</t>
    </rPh>
    <rPh sb="4" eb="6">
      <t>テアテ</t>
    </rPh>
    <phoneticPr fontId="3"/>
  </si>
  <si>
    <t>社会保険及び労働保険の加入状況</t>
    <rPh sb="0" eb="2">
      <t>シャカイ</t>
    </rPh>
    <rPh sb="2" eb="4">
      <t>ホケン</t>
    </rPh>
    <rPh sb="4" eb="5">
      <t>オヨ</t>
    </rPh>
    <rPh sb="6" eb="8">
      <t>ロウドウ</t>
    </rPh>
    <rPh sb="8" eb="10">
      <t>ホケン</t>
    </rPh>
    <rPh sb="11" eb="13">
      <t>カニュウ</t>
    </rPh>
    <phoneticPr fontId="3"/>
  </si>
  <si>
    <t>加入していない社会保険等がある</t>
    <rPh sb="0" eb="2">
      <t>カニュウ</t>
    </rPh>
    <rPh sb="7" eb="9">
      <t>シャカイ</t>
    </rPh>
    <rPh sb="9" eb="11">
      <t>ホケン</t>
    </rPh>
    <rPh sb="11" eb="12">
      <t>トウ</t>
    </rPh>
    <phoneticPr fontId="3"/>
  </si>
  <si>
    <t>定員と現員の状況</t>
    <phoneticPr fontId="3"/>
  </si>
  <si>
    <t xml:space="preserve">   いない   いる</t>
    <phoneticPr fontId="3"/>
  </si>
  <si>
    <t>基準を下回っている</t>
    <rPh sb="0" eb="2">
      <t>キジュン</t>
    </rPh>
    <rPh sb="3" eb="5">
      <t>シタマワ</t>
    </rPh>
    <phoneticPr fontId="3"/>
  </si>
  <si>
    <t xml:space="preserve">   ない   ある</t>
    <phoneticPr fontId="3"/>
  </si>
  <si>
    <t>朝</t>
    <rPh sb="0" eb="1">
      <t>アサ</t>
    </rPh>
    <phoneticPr fontId="3"/>
  </si>
  <si>
    <t>夕</t>
    <rPh sb="0" eb="1">
      <t>ユウ</t>
    </rPh>
    <phoneticPr fontId="3"/>
  </si>
  <si>
    <t>※別表2 「職員の勤務状況」参照</t>
    <rPh sb="9" eb="11">
      <t>キンム</t>
    </rPh>
    <phoneticPr fontId="3"/>
  </si>
  <si>
    <t xml:space="preserve">    適     不適</t>
    <rPh sb="4" eb="5">
      <t>テキ</t>
    </rPh>
    <rPh sb="10" eb="12">
      <t>フテキ</t>
    </rPh>
    <phoneticPr fontId="3"/>
  </si>
  <si>
    <t>職員研修の状況</t>
    <phoneticPr fontId="3"/>
  </si>
  <si>
    <t>目的外に使用している施設又は設備がある</t>
    <rPh sb="0" eb="2">
      <t>モクテキ</t>
    </rPh>
    <rPh sb="2" eb="3">
      <t>ガイ</t>
    </rPh>
    <rPh sb="4" eb="6">
      <t>シヨウ</t>
    </rPh>
    <rPh sb="10" eb="12">
      <t>シセツ</t>
    </rPh>
    <rPh sb="12" eb="13">
      <t>マタ</t>
    </rPh>
    <rPh sb="14" eb="16">
      <t>セツビ</t>
    </rPh>
    <phoneticPr fontId="3"/>
  </si>
  <si>
    <t>＜構造設備の安全及び衛生点検表＞</t>
    <rPh sb="1" eb="3">
      <t>コウゾウ</t>
    </rPh>
    <rPh sb="3" eb="5">
      <t>セツビ</t>
    </rPh>
    <rPh sb="6" eb="8">
      <t>アンゼン</t>
    </rPh>
    <rPh sb="8" eb="9">
      <t>オヨ</t>
    </rPh>
    <rPh sb="10" eb="12">
      <t>エイセイ</t>
    </rPh>
    <rPh sb="12" eb="15">
      <t>テンケンヒョウ</t>
    </rPh>
    <phoneticPr fontId="3"/>
  </si>
  <si>
    <t>不適の状況</t>
    <rPh sb="0" eb="2">
      <t>フテキ</t>
    </rPh>
    <rPh sb="3" eb="5">
      <t>ジョウキョウ</t>
    </rPh>
    <phoneticPr fontId="3"/>
  </si>
  <si>
    <t>給水設備(水道水以外の場合の水質検査を含む。)、排水設備及び汚物処理設備の状況</t>
    <phoneticPr fontId="3"/>
  </si>
  <si>
    <t>給排水設備及び汚物処理設備の保守点検を行っているか。</t>
    <phoneticPr fontId="3"/>
  </si>
  <si>
    <t>給食に井戸水を使用しているか。</t>
    <phoneticPr fontId="3"/>
  </si>
  <si>
    <t>＜水質検査の状況＞</t>
    <phoneticPr fontId="3"/>
  </si>
  <si>
    <t xml:space="preserve">  有    無</t>
    <rPh sb="2" eb="3">
      <t>タモツ</t>
    </rPh>
    <rPh sb="7" eb="8">
      <t>ム</t>
    </rPh>
    <phoneticPr fontId="3"/>
  </si>
  <si>
    <t>水防法 第15条の3
土砂災害防止法 第8条の2</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</si>
  <si>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避難及び消火訓練の記録は整備されているか。</t>
    <rPh sb="0" eb="2">
      <t>ヒナン</t>
    </rPh>
    <rPh sb="2" eb="3">
      <t>オヨ</t>
    </rPh>
    <rPh sb="4" eb="6">
      <t>ショウカ</t>
    </rPh>
    <phoneticPr fontId="3"/>
  </si>
  <si>
    <t>消防署の立入検査について指摘事項はないか。</t>
    <phoneticPr fontId="3"/>
  </si>
  <si>
    <t>＜非常災害関係書類整備の状況＞</t>
    <phoneticPr fontId="3"/>
  </si>
  <si>
    <t xml:space="preserve">  有    無</t>
    <phoneticPr fontId="3"/>
  </si>
  <si>
    <t>（記録があるものに○）</t>
    <rPh sb="1" eb="3">
      <t>キロク</t>
    </rPh>
    <phoneticPr fontId="3"/>
  </si>
  <si>
    <t>（　　　　　　　　　）</t>
    <phoneticPr fontId="3"/>
  </si>
  <si>
    <t>※</t>
    <phoneticPr fontId="3"/>
  </si>
  <si>
    <t>消防訓練、消防器具の点検、その他の消防訓練について、該当欄に○をつけること。</t>
    <phoneticPr fontId="3"/>
  </si>
  <si>
    <t>所轄消防機関との連絡の状況</t>
    <phoneticPr fontId="3"/>
  </si>
  <si>
    <t>＜消防署の立入検査の状況＞　（消防署の立入検査の結果から転記すること）</t>
    <phoneticPr fontId="3"/>
  </si>
  <si>
    <t>消防用設備等の点検結果を消防機関に報告しているか。</t>
    <phoneticPr fontId="3"/>
  </si>
  <si>
    <t>＜消防用設備等の自主点検の状況＞</t>
    <phoneticPr fontId="3"/>
  </si>
  <si>
    <t xml:space="preserve">  有   無</t>
    <rPh sb="2" eb="3">
      <t>ユウ</t>
    </rPh>
    <rPh sb="6" eb="7">
      <t>ム</t>
    </rPh>
    <phoneticPr fontId="3"/>
  </si>
  <si>
    <t xml:space="preserve">   有   無</t>
    <rPh sb="3" eb="4">
      <t>ユウ</t>
    </rPh>
    <rPh sb="7" eb="8">
      <t>ム</t>
    </rPh>
    <phoneticPr fontId="3"/>
  </si>
  <si>
    <t>整備の有無</t>
    <rPh sb="0" eb="2">
      <t>セイビ</t>
    </rPh>
    <rPh sb="3" eb="5">
      <t>ウム</t>
    </rPh>
    <phoneticPr fontId="3"/>
  </si>
  <si>
    <t>＜年齢別栄養給与目標量等の状況＞</t>
    <phoneticPr fontId="3"/>
  </si>
  <si>
    <t>その他</t>
    <phoneticPr fontId="3"/>
  </si>
  <si>
    <t>＜定期健康診断の実施状況＞</t>
    <rPh sb="1" eb="3">
      <t>テイキ</t>
    </rPh>
    <rPh sb="3" eb="5">
      <t>ケンコウ</t>
    </rPh>
    <rPh sb="5" eb="7">
      <t>シンダン</t>
    </rPh>
    <rPh sb="8" eb="10">
      <t>ジッシ</t>
    </rPh>
    <phoneticPr fontId="3"/>
  </si>
  <si>
    <t>理由及びその後の対応</t>
    <rPh sb="0" eb="2">
      <t>リユウ</t>
    </rPh>
    <rPh sb="2" eb="3">
      <t>オヨ</t>
    </rPh>
    <rPh sb="6" eb="7">
      <t>ゴ</t>
    </rPh>
    <rPh sb="8" eb="10">
      <t>タイオウ</t>
    </rPh>
    <phoneticPr fontId="3"/>
  </si>
  <si>
    <t xml:space="preserve">   有   無</t>
  </si>
  <si>
    <t>ア</t>
    <phoneticPr fontId="3"/>
  </si>
  <si>
    <t>ウ</t>
    <phoneticPr fontId="3"/>
  </si>
  <si>
    <t>エ</t>
    <phoneticPr fontId="3"/>
  </si>
  <si>
    <t>オ</t>
    <phoneticPr fontId="3"/>
  </si>
  <si>
    <t>ク</t>
    <phoneticPr fontId="3"/>
  </si>
  <si>
    <t>コ</t>
    <phoneticPr fontId="3"/>
  </si>
  <si>
    <t>勤務時間、年次有給休暇及び定年等は就業規則に基づいているか。</t>
    <rPh sb="0" eb="2">
      <t>キンム</t>
    </rPh>
    <rPh sb="2" eb="4">
      <t>ジカン</t>
    </rPh>
    <rPh sb="5" eb="7">
      <t>ネンジ</t>
    </rPh>
    <rPh sb="7" eb="9">
      <t>ユウキュウ</t>
    </rPh>
    <rPh sb="9" eb="11">
      <t>キュウカ</t>
    </rPh>
    <rPh sb="11" eb="12">
      <t>オヨ</t>
    </rPh>
    <rPh sb="13" eb="15">
      <t>テイネン</t>
    </rPh>
    <rPh sb="15" eb="16">
      <t>トウ</t>
    </rPh>
    <rPh sb="17" eb="19">
      <t>シュウギョウ</t>
    </rPh>
    <rPh sb="19" eb="21">
      <t>キソク</t>
    </rPh>
    <rPh sb="22" eb="23">
      <t>モト</t>
    </rPh>
    <phoneticPr fontId="3"/>
  </si>
  <si>
    <t>就業規則に基づいていない</t>
    <rPh sb="0" eb="2">
      <t>シュウギョウ</t>
    </rPh>
    <rPh sb="2" eb="4">
      <t>キソク</t>
    </rPh>
    <rPh sb="5" eb="6">
      <t>モト</t>
    </rPh>
    <phoneticPr fontId="3"/>
  </si>
  <si>
    <t>労働基準法の手続きの状況</t>
    <rPh sb="0" eb="2">
      <t>ロウドウ</t>
    </rPh>
    <rPh sb="2" eb="5">
      <t>キジュンホウ</t>
    </rPh>
    <rPh sb="6" eb="8">
      <t>テツヅ</t>
    </rPh>
    <rPh sb="10" eb="12">
      <t>ジョウキョウ</t>
    </rPh>
    <phoneticPr fontId="3"/>
  </si>
  <si>
    <t>イ</t>
    <phoneticPr fontId="3"/>
  </si>
  <si>
    <t>給与規程等の状況</t>
    <rPh sb="0" eb="2">
      <t>キュウヨ</t>
    </rPh>
    <rPh sb="2" eb="4">
      <t>キテイ</t>
    </rPh>
    <rPh sb="4" eb="5">
      <t>トウ</t>
    </rPh>
    <rPh sb="6" eb="8">
      <t>ジョウキョウ</t>
    </rPh>
    <phoneticPr fontId="3"/>
  </si>
  <si>
    <t>運営全般の状況や問題点を十分に把握しているか。</t>
    <rPh sb="0" eb="2">
      <t>ウンエイ</t>
    </rPh>
    <rPh sb="2" eb="4">
      <t>ゼンパン</t>
    </rPh>
    <rPh sb="5" eb="7">
      <t>ジョウキョウ</t>
    </rPh>
    <rPh sb="8" eb="11">
      <t>モンダイテン</t>
    </rPh>
    <rPh sb="12" eb="14">
      <t>ジュウブン</t>
    </rPh>
    <rPh sb="15" eb="17">
      <t>ハアク</t>
    </rPh>
    <phoneticPr fontId="3"/>
  </si>
  <si>
    <t>勤務日数が少ないようなことはないか。</t>
    <rPh sb="0" eb="2">
      <t>キンム</t>
    </rPh>
    <rPh sb="2" eb="4">
      <t>ニッスウ</t>
    </rPh>
    <rPh sb="5" eb="6">
      <t>スク</t>
    </rPh>
    <phoneticPr fontId="3"/>
  </si>
  <si>
    <t>変更届を提出していない</t>
    <rPh sb="0" eb="2">
      <t>ヘンコウ</t>
    </rPh>
    <rPh sb="2" eb="3">
      <t>トドケ</t>
    </rPh>
    <rPh sb="4" eb="6">
      <t>テイシュツ</t>
    </rPh>
    <phoneticPr fontId="3"/>
  </si>
  <si>
    <t>衛生設備（特に調理室等の状況）</t>
    <rPh sb="0" eb="2">
      <t>エイセイ</t>
    </rPh>
    <rPh sb="2" eb="4">
      <t>セツビ</t>
    </rPh>
    <rPh sb="5" eb="6">
      <t>トク</t>
    </rPh>
    <rPh sb="7" eb="10">
      <t>チョウリシツ</t>
    </rPh>
    <rPh sb="10" eb="11">
      <t>トウ</t>
    </rPh>
    <rPh sb="12" eb="14">
      <t>ジョウキョウ</t>
    </rPh>
    <phoneticPr fontId="3"/>
  </si>
  <si>
    <t>○調理室の状況等</t>
    <rPh sb="1" eb="4">
      <t>チョウリシツ</t>
    </rPh>
    <rPh sb="5" eb="7">
      <t>ジョウキョウ</t>
    </rPh>
    <rPh sb="7" eb="8">
      <t>トウ</t>
    </rPh>
    <phoneticPr fontId="3"/>
  </si>
  <si>
    <t>配膳口はほこり、虫等が入らない構造となっているか。</t>
    <rPh sb="0" eb="2">
      <t>ハイゼン</t>
    </rPh>
    <rPh sb="2" eb="3">
      <t>グチ</t>
    </rPh>
    <rPh sb="8" eb="9">
      <t>ムシ</t>
    </rPh>
    <rPh sb="9" eb="10">
      <t>トウ</t>
    </rPh>
    <rPh sb="11" eb="12">
      <t>ハイ</t>
    </rPh>
    <rPh sb="15" eb="17">
      <t>コウゾウ</t>
    </rPh>
    <phoneticPr fontId="3"/>
  </si>
  <si>
    <t>食器消毒保管庫はあるか。</t>
    <rPh sb="0" eb="2">
      <t>ショッキ</t>
    </rPh>
    <rPh sb="2" eb="4">
      <t>ショウドク</t>
    </rPh>
    <rPh sb="4" eb="6">
      <t>ホカン</t>
    </rPh>
    <rPh sb="6" eb="7">
      <t>コ</t>
    </rPh>
    <phoneticPr fontId="3"/>
  </si>
  <si>
    <t>専用手洗いはあるか。</t>
    <rPh sb="0" eb="2">
      <t>センヨウ</t>
    </rPh>
    <rPh sb="2" eb="4">
      <t>テアラ</t>
    </rPh>
    <phoneticPr fontId="3"/>
  </si>
  <si>
    <t>石鹸、手洗いブラシの備え付けはあるか。</t>
    <rPh sb="0" eb="2">
      <t>セッケン</t>
    </rPh>
    <rPh sb="3" eb="5">
      <t>テアラ</t>
    </rPh>
    <rPh sb="10" eb="11">
      <t>ソナ</t>
    </rPh>
    <rPh sb="12" eb="13">
      <t>ツ</t>
    </rPh>
    <phoneticPr fontId="3"/>
  </si>
  <si>
    <t xml:space="preserve">   専用    共用</t>
    <rPh sb="3" eb="5">
      <t>センヨウ</t>
    </rPh>
    <rPh sb="9" eb="11">
      <t>キョウヨウ</t>
    </rPh>
    <phoneticPr fontId="3"/>
  </si>
  <si>
    <t>手洗い設備が完備しているか。</t>
    <rPh sb="0" eb="2">
      <t>テアラ</t>
    </rPh>
    <rPh sb="3" eb="5">
      <t>セツビ</t>
    </rPh>
    <rPh sb="6" eb="8">
      <t>カンビ</t>
    </rPh>
    <phoneticPr fontId="3"/>
  </si>
  <si>
    <t>○便所の状況等</t>
    <rPh sb="1" eb="3">
      <t>ベンジョ</t>
    </rPh>
    <rPh sb="4" eb="6">
      <t>ジョウキョウ</t>
    </rPh>
    <rPh sb="6" eb="7">
      <t>トウ</t>
    </rPh>
    <phoneticPr fontId="3"/>
  </si>
  <si>
    <t xml:space="preserve">   ある   ない </t>
    <phoneticPr fontId="3"/>
  </si>
  <si>
    <t>全体的な計画を作成しているか。</t>
    <rPh sb="7" eb="9">
      <t>サクセイ</t>
    </rPh>
    <phoneticPr fontId="3"/>
  </si>
  <si>
    <t>保存食の状況</t>
    <rPh sb="0" eb="3">
      <t>ホゾンショク</t>
    </rPh>
    <phoneticPr fontId="3"/>
  </si>
  <si>
    <t>たんぱく質(g)</t>
    <rPh sb="4" eb="5">
      <t>シツ</t>
    </rPh>
    <phoneticPr fontId="3"/>
  </si>
  <si>
    <t>ビタミンＢ１(mg)</t>
    <phoneticPr fontId="3"/>
  </si>
  <si>
    <t>ビタミンＣ(mg)</t>
    <phoneticPr fontId="3"/>
  </si>
  <si>
    <t>カルシウム(mg)</t>
    <phoneticPr fontId="3"/>
  </si>
  <si>
    <t>鉄(mg)</t>
    <rPh sb="0" eb="1">
      <t>テツ</t>
    </rPh>
    <phoneticPr fontId="3"/>
  </si>
  <si>
    <t>　年　月　日</t>
    <rPh sb="1" eb="2">
      <t>ネン</t>
    </rPh>
    <rPh sb="3" eb="4">
      <t>ガツ</t>
    </rPh>
    <rPh sb="5" eb="6">
      <t>ヒ</t>
    </rPh>
    <phoneticPr fontId="3"/>
  </si>
  <si>
    <t>周知が不十分である</t>
    <rPh sb="0" eb="2">
      <t>シュウチ</t>
    </rPh>
    <rPh sb="3" eb="6">
      <t>フジュウブン</t>
    </rPh>
    <phoneticPr fontId="3"/>
  </si>
  <si>
    <t>労働基準法 第89,90条</t>
    <rPh sb="0" eb="2">
      <t>ロウドウ</t>
    </rPh>
    <rPh sb="2" eb="5">
      <t>キジュンホウ</t>
    </rPh>
    <rPh sb="6" eb="7">
      <t>ダイ</t>
    </rPh>
    <rPh sb="12" eb="13">
      <t>ジョウ</t>
    </rPh>
    <phoneticPr fontId="3"/>
  </si>
  <si>
    <t>関係法令に抵触する部分がある</t>
    <rPh sb="0" eb="2">
      <t>カンケイ</t>
    </rPh>
    <rPh sb="2" eb="4">
      <t>ホウレイ</t>
    </rPh>
    <rPh sb="5" eb="7">
      <t>テイショク</t>
    </rPh>
    <rPh sb="9" eb="11">
      <t>ブブン</t>
    </rPh>
    <phoneticPr fontId="3"/>
  </si>
  <si>
    <t xml:space="preserve"> ※別表３　「職員の状況」参照</t>
    <phoneticPr fontId="3"/>
  </si>
  <si>
    <t>健康保険、厚生年金保険、雇用保険及び労働者災害補償保険に加入しているか。</t>
    <rPh sb="0" eb="2">
      <t>ケンコウ</t>
    </rPh>
    <rPh sb="2" eb="4">
      <t>ホケン</t>
    </rPh>
    <rPh sb="5" eb="7">
      <t>コウセイ</t>
    </rPh>
    <rPh sb="7" eb="9">
      <t>ネンキン</t>
    </rPh>
    <rPh sb="9" eb="11">
      <t>ホケン</t>
    </rPh>
    <rPh sb="12" eb="14">
      <t>コヨウ</t>
    </rPh>
    <rPh sb="14" eb="16">
      <t>ホケン</t>
    </rPh>
    <rPh sb="16" eb="17">
      <t>オヨ</t>
    </rPh>
    <rPh sb="18" eb="21">
      <t>ロウドウシャ</t>
    </rPh>
    <rPh sb="21" eb="23">
      <t>サイガイ</t>
    </rPh>
    <rPh sb="23" eb="25">
      <t>ホショウ</t>
    </rPh>
    <rPh sb="25" eb="27">
      <t>ホケン</t>
    </rPh>
    <rPh sb="28" eb="30">
      <t>カニュウ</t>
    </rPh>
    <phoneticPr fontId="3"/>
  </si>
  <si>
    <t>選任年月日</t>
    <rPh sb="0" eb="1">
      <t>セン</t>
    </rPh>
    <rPh sb="1" eb="2">
      <t>ニン</t>
    </rPh>
    <rPh sb="2" eb="5">
      <t>ネンガッピ</t>
    </rPh>
    <phoneticPr fontId="3"/>
  </si>
  <si>
    <t>労働基準法、最低賃金法、労働契約法、育児・介護休業法、高年齢者雇用安定法　等</t>
    <rPh sb="0" eb="2">
      <t>ロウドウ</t>
    </rPh>
    <rPh sb="2" eb="5">
      <t>キジュンホウ</t>
    </rPh>
    <rPh sb="6" eb="8">
      <t>サイテイ</t>
    </rPh>
    <rPh sb="8" eb="10">
      <t>チンギン</t>
    </rPh>
    <rPh sb="10" eb="11">
      <t>ホウ</t>
    </rPh>
    <rPh sb="12" eb="14">
      <t>ロウドウ</t>
    </rPh>
    <rPh sb="14" eb="16">
      <t>ケイヤク</t>
    </rPh>
    <rPh sb="16" eb="17">
      <t>ホウ</t>
    </rPh>
    <rPh sb="37" eb="38">
      <t>トウ</t>
    </rPh>
    <phoneticPr fontId="3"/>
  </si>
  <si>
    <t>基準を満たしていない</t>
    <rPh sb="0" eb="2">
      <t>キジュン</t>
    </rPh>
    <rPh sb="3" eb="4">
      <t>ミ</t>
    </rPh>
    <phoneticPr fontId="3"/>
  </si>
  <si>
    <t>基準を満たしていない時間帯がある</t>
    <rPh sb="0" eb="2">
      <t>キジュン</t>
    </rPh>
    <rPh sb="3" eb="4">
      <t>ミ</t>
    </rPh>
    <rPh sb="10" eb="13">
      <t>ジカンタイ</t>
    </rPh>
    <phoneticPr fontId="3"/>
  </si>
  <si>
    <t>人</t>
    <rPh sb="0" eb="1">
      <t>ニン</t>
    </rPh>
    <phoneticPr fontId="3"/>
  </si>
  <si>
    <t xml:space="preserve"> 知事が認める者</t>
    <rPh sb="1" eb="3">
      <t>チジ</t>
    </rPh>
    <rPh sb="4" eb="5">
      <t>ミト</t>
    </rPh>
    <rPh sb="7" eb="8">
      <t>モノ</t>
    </rPh>
    <phoneticPr fontId="3"/>
  </si>
  <si>
    <t>※最も少ない配置体制の日の状況を記入</t>
    <rPh sb="1" eb="2">
      <t>モット</t>
    </rPh>
    <rPh sb="3" eb="4">
      <t>スク</t>
    </rPh>
    <rPh sb="6" eb="8">
      <t>ハイチ</t>
    </rPh>
    <rPh sb="8" eb="10">
      <t>タイセイ</t>
    </rPh>
    <rPh sb="11" eb="12">
      <t>ヒ</t>
    </rPh>
    <rPh sb="13" eb="15">
      <t>ジョウキョウ</t>
    </rPh>
    <rPh sb="16" eb="18">
      <t>キニュウ</t>
    </rPh>
    <phoneticPr fontId="3"/>
  </si>
  <si>
    <t>労働基準法 第32～36条
就業規則</t>
    <rPh sb="0" eb="2">
      <t>ロウドウ</t>
    </rPh>
    <rPh sb="2" eb="5">
      <t>キジュンホウ</t>
    </rPh>
    <rPh sb="6" eb="7">
      <t>ダイ</t>
    </rPh>
    <rPh sb="12" eb="13">
      <t>ジョウ</t>
    </rPh>
    <rPh sb="14" eb="16">
      <t>シュウギョウ</t>
    </rPh>
    <rPh sb="16" eb="18">
      <t>キソク</t>
    </rPh>
    <phoneticPr fontId="3"/>
  </si>
  <si>
    <t>職員の勤務時間及び休憩、休日の状況は適正か。</t>
    <rPh sb="0" eb="2">
      <t>ショクイン</t>
    </rPh>
    <rPh sb="3" eb="5">
      <t>キンム</t>
    </rPh>
    <rPh sb="5" eb="7">
      <t>ジカン</t>
    </rPh>
    <rPh sb="7" eb="8">
      <t>オヨ</t>
    </rPh>
    <rPh sb="9" eb="11">
      <t>キュウケイ</t>
    </rPh>
    <rPh sb="12" eb="14">
      <t>キュウジツ</t>
    </rPh>
    <rPh sb="15" eb="17">
      <t>ジョウキョウ</t>
    </rPh>
    <rPh sb="18" eb="20">
      <t>テキセイ</t>
    </rPh>
    <phoneticPr fontId="3"/>
  </si>
  <si>
    <t>危険な損傷箇所（建物、設備及び土地等）はないか。</t>
    <rPh sb="0" eb="2">
      <t>キケン</t>
    </rPh>
    <rPh sb="3" eb="5">
      <t>ソンショウ</t>
    </rPh>
    <rPh sb="5" eb="7">
      <t>カショ</t>
    </rPh>
    <rPh sb="8" eb="10">
      <t>タテモノ</t>
    </rPh>
    <rPh sb="11" eb="13">
      <t>セツビ</t>
    </rPh>
    <rPh sb="13" eb="14">
      <t>オヨ</t>
    </rPh>
    <rPh sb="15" eb="17">
      <t>トチ</t>
    </rPh>
    <rPh sb="17" eb="18">
      <t>トウ</t>
    </rPh>
    <phoneticPr fontId="3"/>
  </si>
  <si>
    <t>＜衛生管理の状況＞</t>
    <rPh sb="1" eb="3">
      <t>エイセイ</t>
    </rPh>
    <rPh sb="3" eb="5">
      <t>カンリ</t>
    </rPh>
    <rPh sb="6" eb="8">
      <t>ジョウキョウ</t>
    </rPh>
    <phoneticPr fontId="3"/>
  </si>
  <si>
    <t>消防法施行規則 第3条</t>
    <rPh sb="0" eb="3">
      <t>ショウボウホウ</t>
    </rPh>
    <rPh sb="3" eb="5">
      <t>セコウ</t>
    </rPh>
    <rPh sb="5" eb="7">
      <t>キソク</t>
    </rPh>
    <rPh sb="8" eb="9">
      <t>ダイ</t>
    </rPh>
    <rPh sb="10" eb="11">
      <t>ジョウ</t>
    </rPh>
    <phoneticPr fontId="4"/>
  </si>
  <si>
    <t>消防計画を作成していない
消防署へ届け出ていない</t>
    <rPh sb="0" eb="2">
      <t>ショウボウ</t>
    </rPh>
    <rPh sb="2" eb="4">
      <t>ケイカク</t>
    </rPh>
    <rPh sb="5" eb="7">
      <t>サクセイ</t>
    </rPh>
    <rPh sb="13" eb="16">
      <t>ショウボウショ</t>
    </rPh>
    <rPh sb="17" eb="18">
      <t>トド</t>
    </rPh>
    <rPh sb="19" eb="20">
      <t>デ</t>
    </rPh>
    <phoneticPr fontId="3"/>
  </si>
  <si>
    <t>防火管理者を定めていない
消防署へ届け出ていない</t>
    <rPh sb="0" eb="2">
      <t>ボウカ</t>
    </rPh>
    <rPh sb="2" eb="5">
      <t>カンリシャ</t>
    </rPh>
    <rPh sb="6" eb="7">
      <t>サダ</t>
    </rPh>
    <rPh sb="13" eb="16">
      <t>ショウボウショ</t>
    </rPh>
    <rPh sb="17" eb="18">
      <t>トド</t>
    </rPh>
    <rPh sb="19" eb="20">
      <t>デ</t>
    </rPh>
    <phoneticPr fontId="3"/>
  </si>
  <si>
    <t>災害対策の状況</t>
    <rPh sb="0" eb="2">
      <t>サイガイ</t>
    </rPh>
    <rPh sb="2" eb="4">
      <t>タイサク</t>
    </rPh>
    <rPh sb="5" eb="7">
      <t>ジョウキョウ</t>
    </rPh>
    <phoneticPr fontId="3"/>
  </si>
  <si>
    <t>事前に通報していない</t>
    <rPh sb="0" eb="2">
      <t>ジゼン</t>
    </rPh>
    <rPh sb="3" eb="5">
      <t>ツウホウ</t>
    </rPh>
    <phoneticPr fontId="3"/>
  </si>
  <si>
    <t>消防法 第4条</t>
    <phoneticPr fontId="3"/>
  </si>
  <si>
    <t>記録を整備していない</t>
    <rPh sb="0" eb="2">
      <t>キロク</t>
    </rPh>
    <rPh sb="3" eb="5">
      <t>セイビ</t>
    </rPh>
    <phoneticPr fontId="3"/>
  </si>
  <si>
    <t>消防法施行規則 第4条の2の4第2項</t>
    <rPh sb="15" eb="16">
      <t>ダイ</t>
    </rPh>
    <rPh sb="17" eb="18">
      <t>コウ</t>
    </rPh>
    <phoneticPr fontId="3"/>
  </si>
  <si>
    <t>職員会議等で十分検討しているか。</t>
    <rPh sb="0" eb="2">
      <t>ショクイン</t>
    </rPh>
    <rPh sb="2" eb="4">
      <t>カイギ</t>
    </rPh>
    <rPh sb="4" eb="5">
      <t>トウ</t>
    </rPh>
    <rPh sb="6" eb="8">
      <t>ジュウブン</t>
    </rPh>
    <rPh sb="8" eb="10">
      <t>ケントウ</t>
    </rPh>
    <phoneticPr fontId="3"/>
  </si>
  <si>
    <t>前年度の評価を反映しているか。</t>
    <rPh sb="0" eb="3">
      <t>ゼンネンド</t>
    </rPh>
    <rPh sb="4" eb="6">
      <t>ヒョウカ</t>
    </rPh>
    <rPh sb="7" eb="9">
      <t>ハンエイ</t>
    </rPh>
    <phoneticPr fontId="3"/>
  </si>
  <si>
    <t>検便を実施していない
検便の実施が不十分である</t>
    <rPh sb="0" eb="2">
      <t>ケンベン</t>
    </rPh>
    <rPh sb="3" eb="5">
      <t>ジッシ</t>
    </rPh>
    <rPh sb="11" eb="13">
      <t>ケンベン</t>
    </rPh>
    <rPh sb="14" eb="16">
      <t>ジッシ</t>
    </rPh>
    <rPh sb="17" eb="20">
      <t>フジュウブン</t>
    </rPh>
    <phoneticPr fontId="3"/>
  </si>
  <si>
    <t>学校保健安全法に規定する健康診断に準じていない</t>
    <rPh sb="0" eb="2">
      <t>ガッコウ</t>
    </rPh>
    <rPh sb="2" eb="4">
      <t>ホケン</t>
    </rPh>
    <rPh sb="4" eb="6">
      <t>アンゼン</t>
    </rPh>
    <rPh sb="6" eb="7">
      <t>ホウ</t>
    </rPh>
    <rPh sb="8" eb="10">
      <t>キテイ</t>
    </rPh>
    <rPh sb="12" eb="14">
      <t>ケンコウ</t>
    </rPh>
    <rPh sb="14" eb="16">
      <t>シンダン</t>
    </rPh>
    <rPh sb="17" eb="18">
      <t>ジュン</t>
    </rPh>
    <phoneticPr fontId="3"/>
  </si>
  <si>
    <t>対策の有無</t>
    <rPh sb="0" eb="2">
      <t>タイサク</t>
    </rPh>
    <rPh sb="3" eb="5">
      <t>ウム</t>
    </rPh>
    <phoneticPr fontId="3"/>
  </si>
  <si>
    <t>会計１</t>
    <rPh sb="0" eb="2">
      <t>カイケイ</t>
    </rPh>
    <phoneticPr fontId="3"/>
  </si>
  <si>
    <t>会計区分、計算書類の状況</t>
    <rPh sb="0" eb="2">
      <t>カイケイ</t>
    </rPh>
    <rPh sb="2" eb="4">
      <t>クブン</t>
    </rPh>
    <rPh sb="5" eb="7">
      <t>ケイサン</t>
    </rPh>
    <rPh sb="7" eb="9">
      <t>ショルイ</t>
    </rPh>
    <rPh sb="10" eb="12">
      <t>ジョウキョウ</t>
    </rPh>
    <phoneticPr fontId="3"/>
  </si>
  <si>
    <t>区分していない</t>
    <rPh sb="0" eb="2">
      <t>クブン</t>
    </rPh>
    <phoneticPr fontId="3"/>
  </si>
  <si>
    <t>会計２</t>
    <rPh sb="0" eb="2">
      <t>カイケイ</t>
    </rPh>
    <phoneticPr fontId="3"/>
  </si>
  <si>
    <t>経理規程を定めているか。</t>
    <rPh sb="0" eb="2">
      <t>ケイリ</t>
    </rPh>
    <rPh sb="2" eb="4">
      <t>キテイ</t>
    </rPh>
    <rPh sb="5" eb="6">
      <t>サダ</t>
    </rPh>
    <phoneticPr fontId="3"/>
  </si>
  <si>
    <t>運用上留意事項通知 1(4)</t>
    <rPh sb="3" eb="5">
      <t>リュウイ</t>
    </rPh>
    <rPh sb="5" eb="7">
      <t>ジコウ</t>
    </rPh>
    <rPh sb="7" eb="9">
      <t>ツウチ</t>
    </rPh>
    <phoneticPr fontId="3"/>
  </si>
  <si>
    <t>経理規程を定めていない</t>
    <rPh sb="0" eb="2">
      <t>ケイリ</t>
    </rPh>
    <rPh sb="2" eb="4">
      <t>キテイ</t>
    </rPh>
    <rPh sb="5" eb="6">
      <t>サダ</t>
    </rPh>
    <phoneticPr fontId="3"/>
  </si>
  <si>
    <t>経理規程に基づいていない
経理規程に一部基づいていない</t>
    <rPh sb="0" eb="2">
      <t>ケイリ</t>
    </rPh>
    <rPh sb="2" eb="4">
      <t>キテイ</t>
    </rPh>
    <rPh sb="5" eb="6">
      <t>モト</t>
    </rPh>
    <rPh sb="13" eb="15">
      <t>ケイリ</t>
    </rPh>
    <rPh sb="15" eb="17">
      <t>キテイ</t>
    </rPh>
    <rPh sb="18" eb="20">
      <t>イチブ</t>
    </rPh>
    <rPh sb="20" eb="21">
      <t>モト</t>
    </rPh>
    <phoneticPr fontId="3"/>
  </si>
  <si>
    <t>当該拠点区分の予算及び補正予算の編成は適切に行っているか。</t>
    <rPh sb="0" eb="2">
      <t>トウガイ</t>
    </rPh>
    <rPh sb="2" eb="4">
      <t>キョテン</t>
    </rPh>
    <rPh sb="4" eb="6">
      <t>クブン</t>
    </rPh>
    <rPh sb="7" eb="9">
      <t>ヨサン</t>
    </rPh>
    <rPh sb="9" eb="10">
      <t>オヨ</t>
    </rPh>
    <rPh sb="11" eb="13">
      <t>ホセイ</t>
    </rPh>
    <rPh sb="13" eb="15">
      <t>ヨサン</t>
    </rPh>
    <rPh sb="16" eb="18">
      <t>ヘンセイ</t>
    </rPh>
    <rPh sb="19" eb="21">
      <t>テキセツ</t>
    </rPh>
    <rPh sb="22" eb="23">
      <t>オコナ</t>
    </rPh>
    <phoneticPr fontId="3"/>
  </si>
  <si>
    <t>運用上留意事項通知 2</t>
    <rPh sb="3" eb="5">
      <t>リュウイ</t>
    </rPh>
    <rPh sb="5" eb="7">
      <t>ジコウ</t>
    </rPh>
    <rPh sb="7" eb="9">
      <t>ツウチ</t>
    </rPh>
    <phoneticPr fontId="3"/>
  </si>
  <si>
    <t>補正予算の主な内容</t>
    <rPh sb="0" eb="2">
      <t>ホセイ</t>
    </rPh>
    <rPh sb="2" eb="4">
      <t>ヨサン</t>
    </rPh>
    <rPh sb="5" eb="6">
      <t>オモ</t>
    </rPh>
    <rPh sb="7" eb="9">
      <t>ナイヨウ</t>
    </rPh>
    <phoneticPr fontId="3"/>
  </si>
  <si>
    <t>当初予算</t>
    <rPh sb="0" eb="2">
      <t>トウショ</t>
    </rPh>
    <rPh sb="2" eb="4">
      <t>ヨサン</t>
    </rPh>
    <phoneticPr fontId="3"/>
  </si>
  <si>
    <t>補正予算</t>
    <rPh sb="0" eb="2">
      <t>ホセイ</t>
    </rPh>
    <rPh sb="2" eb="4">
      <t>ヨサン</t>
    </rPh>
    <phoneticPr fontId="3"/>
  </si>
  <si>
    <t>当該拠点区分において、仕訳日記帳及び総勘定元帳を作成し、備え置いているか。</t>
    <rPh sb="0" eb="2">
      <t>トウガイ</t>
    </rPh>
    <rPh sb="2" eb="4">
      <t>キョテン</t>
    </rPh>
    <rPh sb="4" eb="6">
      <t>クブン</t>
    </rPh>
    <rPh sb="11" eb="13">
      <t>シワケ</t>
    </rPh>
    <rPh sb="13" eb="16">
      <t>ニッキチョウ</t>
    </rPh>
    <rPh sb="16" eb="17">
      <t>オヨ</t>
    </rPh>
    <rPh sb="18" eb="21">
      <t>ソウカンジョウ</t>
    </rPh>
    <rPh sb="21" eb="23">
      <t>モトチョウ</t>
    </rPh>
    <rPh sb="24" eb="26">
      <t>サクセイ</t>
    </rPh>
    <rPh sb="28" eb="29">
      <t>ソナ</t>
    </rPh>
    <rPh sb="30" eb="31">
      <t>オ</t>
    </rPh>
    <phoneticPr fontId="3"/>
  </si>
  <si>
    <t>運用上留意事項通知 2(3)</t>
    <rPh sb="3" eb="5">
      <t>リュウイ</t>
    </rPh>
    <rPh sb="5" eb="7">
      <t>ジコウ</t>
    </rPh>
    <rPh sb="7" eb="9">
      <t>ツウチ</t>
    </rPh>
    <phoneticPr fontId="3"/>
  </si>
  <si>
    <t>作成していない
備え置いていない</t>
    <rPh sb="0" eb="2">
      <t>サクセイ</t>
    </rPh>
    <rPh sb="8" eb="9">
      <t>ソナ</t>
    </rPh>
    <rPh sb="10" eb="11">
      <t>オ</t>
    </rPh>
    <phoneticPr fontId="3"/>
  </si>
  <si>
    <t>当該拠点区分において、会計責任者と出納職員との兼務を避けるなど、内部牽制に配意した体制とされているか。</t>
    <rPh sb="0" eb="2">
      <t>トウガイ</t>
    </rPh>
    <rPh sb="2" eb="4">
      <t>キョテン</t>
    </rPh>
    <rPh sb="4" eb="6">
      <t>クブン</t>
    </rPh>
    <rPh sb="11" eb="13">
      <t>カイケイ</t>
    </rPh>
    <rPh sb="13" eb="16">
      <t>セキニンシャ</t>
    </rPh>
    <rPh sb="17" eb="19">
      <t>スイトウ</t>
    </rPh>
    <rPh sb="19" eb="21">
      <t>ショクイン</t>
    </rPh>
    <rPh sb="23" eb="25">
      <t>ケンム</t>
    </rPh>
    <rPh sb="26" eb="27">
      <t>サ</t>
    </rPh>
    <rPh sb="32" eb="34">
      <t>ナイブ</t>
    </rPh>
    <rPh sb="34" eb="36">
      <t>ケンセイ</t>
    </rPh>
    <rPh sb="37" eb="39">
      <t>ハイイ</t>
    </rPh>
    <rPh sb="41" eb="43">
      <t>タイセイ</t>
    </rPh>
    <phoneticPr fontId="3"/>
  </si>
  <si>
    <t>運用上留意事項通知 5(2)</t>
    <rPh sb="3" eb="5">
      <t>リュウイ</t>
    </rPh>
    <rPh sb="5" eb="7">
      <t>ジコウ</t>
    </rPh>
    <rPh sb="7" eb="9">
      <t>ツウチ</t>
    </rPh>
    <phoneticPr fontId="3"/>
  </si>
  <si>
    <t>運用上取扱い通知 19</t>
    <rPh sb="0" eb="2">
      <t>ウンヨウ</t>
    </rPh>
    <rPh sb="2" eb="3">
      <t>ジョウ</t>
    </rPh>
    <rPh sb="3" eb="5">
      <t>トリアツカ</t>
    </rPh>
    <rPh sb="6" eb="8">
      <t>ツウチ</t>
    </rPh>
    <phoneticPr fontId="3"/>
  </si>
  <si>
    <t>積立可能な範囲を超過している</t>
    <rPh sb="0" eb="2">
      <t>ツミタテ</t>
    </rPh>
    <rPh sb="2" eb="4">
      <t>カノウ</t>
    </rPh>
    <rPh sb="5" eb="7">
      <t>ハンイ</t>
    </rPh>
    <rPh sb="8" eb="10">
      <t>チョウカ</t>
    </rPh>
    <phoneticPr fontId="3"/>
  </si>
  <si>
    <t>当期末繰越活動増減差額 ①</t>
    <rPh sb="0" eb="1">
      <t>トウ</t>
    </rPh>
    <rPh sb="1" eb="3">
      <t>キマツ</t>
    </rPh>
    <rPh sb="3" eb="5">
      <t>クリコシ</t>
    </rPh>
    <rPh sb="5" eb="7">
      <t>カツドウ</t>
    </rPh>
    <rPh sb="7" eb="9">
      <t>ゾウゲン</t>
    </rPh>
    <rPh sb="9" eb="11">
      <t>サガク</t>
    </rPh>
    <phoneticPr fontId="3"/>
  </si>
  <si>
    <t>その他の積立金取崩額 　②</t>
    <rPh sb="2" eb="3">
      <t>タ</t>
    </rPh>
    <rPh sb="4" eb="6">
      <t>ツミタテ</t>
    </rPh>
    <rPh sb="6" eb="7">
      <t>キン</t>
    </rPh>
    <rPh sb="7" eb="9">
      <t>トリクズシ</t>
    </rPh>
    <rPh sb="9" eb="10">
      <t>ガク</t>
    </rPh>
    <phoneticPr fontId="3"/>
  </si>
  <si>
    <t>　　　　　計  　   ①＋②</t>
    <rPh sb="5" eb="6">
      <t>ケイ</t>
    </rPh>
    <phoneticPr fontId="3"/>
  </si>
  <si>
    <t>積立金積立額</t>
    <rPh sb="0" eb="2">
      <t>ツミタテ</t>
    </rPh>
    <rPh sb="2" eb="3">
      <t>キン</t>
    </rPh>
    <rPh sb="3" eb="5">
      <t>ツミタテ</t>
    </rPh>
    <rPh sb="5" eb="6">
      <t>ガク</t>
    </rPh>
    <phoneticPr fontId="3"/>
  </si>
  <si>
    <t>取扱いが不適正である
取扱いが一部不適正である</t>
    <rPh sb="0" eb="1">
      <t>ト</t>
    </rPh>
    <rPh sb="1" eb="2">
      <t>アツカ</t>
    </rPh>
    <rPh sb="4" eb="7">
      <t>フテキセイ</t>
    </rPh>
    <rPh sb="11" eb="13">
      <t>トリアツカ</t>
    </rPh>
    <rPh sb="15" eb="17">
      <t>イチブ</t>
    </rPh>
    <rPh sb="17" eb="20">
      <t>フテキセイ</t>
    </rPh>
    <phoneticPr fontId="3"/>
  </si>
  <si>
    <t>該当に○</t>
    <rPh sb="0" eb="2">
      <t>ガイトウ</t>
    </rPh>
    <phoneticPr fontId="3"/>
  </si>
  <si>
    <t>一時預かり事業</t>
    <rPh sb="0" eb="2">
      <t>イチジ</t>
    </rPh>
    <rPh sb="2" eb="3">
      <t>アズ</t>
    </rPh>
    <rPh sb="5" eb="7">
      <t>ジギョウ</t>
    </rPh>
    <phoneticPr fontId="3"/>
  </si>
  <si>
    <t>別表１－１</t>
    <rPh sb="0" eb="1">
      <t>ベツ</t>
    </rPh>
    <rPh sb="1" eb="2">
      <t>ヒョウ</t>
    </rPh>
    <phoneticPr fontId="10"/>
  </si>
  <si>
    <t>日現在</t>
    <rPh sb="0" eb="1">
      <t>ニチ</t>
    </rPh>
    <rPh sb="1" eb="3">
      <t>ゲンザイ</t>
    </rPh>
    <phoneticPr fontId="3"/>
  </si>
  <si>
    <t>２　実施事業</t>
    <rPh sb="2" eb="4">
      <t>ジッシ</t>
    </rPh>
    <rPh sb="4" eb="6">
      <t>ジギョウ</t>
    </rPh>
    <phoneticPr fontId="3"/>
  </si>
  <si>
    <t>平日</t>
    <rPh sb="0" eb="2">
      <t>ヘイジツ</t>
    </rPh>
    <phoneticPr fontId="3"/>
  </si>
  <si>
    <t>土曜</t>
    <rPh sb="0" eb="2">
      <t>ドヨウ</t>
    </rPh>
    <phoneticPr fontId="3"/>
  </si>
  <si>
    <t>事業</t>
    <rPh sb="0" eb="2">
      <t>ジギョウ</t>
    </rPh>
    <phoneticPr fontId="3"/>
  </si>
  <si>
    <t>時</t>
    <rPh sb="0" eb="1">
      <t>ジ</t>
    </rPh>
    <phoneticPr fontId="3"/>
  </si>
  <si>
    <t>分</t>
    <rPh sb="0" eb="1">
      <t>フン</t>
    </rPh>
    <phoneticPr fontId="3"/>
  </si>
  <si>
    <t>延長保育事業</t>
    <rPh sb="0" eb="2">
      <t>エンチョウ</t>
    </rPh>
    <rPh sb="2" eb="4">
      <t>ホイク</t>
    </rPh>
    <rPh sb="4" eb="6">
      <t>ジギョウ</t>
    </rPh>
    <phoneticPr fontId="3"/>
  </si>
  <si>
    <t>保育
標準時間</t>
    <rPh sb="0" eb="2">
      <t>ホイク</t>
    </rPh>
    <rPh sb="3" eb="5">
      <t>ヒョウジュン</t>
    </rPh>
    <rPh sb="5" eb="7">
      <t>ジカン</t>
    </rPh>
    <phoneticPr fontId="3"/>
  </si>
  <si>
    <t>保育時間</t>
    <rPh sb="0" eb="2">
      <t>ホイク</t>
    </rPh>
    <rPh sb="2" eb="4">
      <t>ジカン</t>
    </rPh>
    <phoneticPr fontId="3"/>
  </si>
  <si>
    <t>病児保育事業</t>
    <rPh sb="0" eb="2">
      <t>ビョウジ</t>
    </rPh>
    <rPh sb="2" eb="4">
      <t>ホイク</t>
    </rPh>
    <rPh sb="4" eb="6">
      <t>ジギョウ</t>
    </rPh>
    <phoneticPr fontId="3"/>
  </si>
  <si>
    <t>延長保育</t>
    <rPh sb="0" eb="2">
      <t>エンチョウ</t>
    </rPh>
    <rPh sb="2" eb="4">
      <t>ホイク</t>
    </rPh>
    <phoneticPr fontId="3"/>
  </si>
  <si>
    <t>地域子育て支援拠点事業</t>
    <rPh sb="0" eb="2">
      <t>チイキ</t>
    </rPh>
    <rPh sb="2" eb="4">
      <t>コソダ</t>
    </rPh>
    <rPh sb="5" eb="7">
      <t>シエン</t>
    </rPh>
    <rPh sb="7" eb="9">
      <t>キョテン</t>
    </rPh>
    <rPh sb="9" eb="11">
      <t>ジギョウ</t>
    </rPh>
    <phoneticPr fontId="3"/>
  </si>
  <si>
    <t>保育
短時間</t>
    <rPh sb="0" eb="2">
      <t>ホイク</t>
    </rPh>
    <rPh sb="3" eb="4">
      <t>ミジカ</t>
    </rPh>
    <rPh sb="4" eb="6">
      <t>ジカン</t>
    </rPh>
    <phoneticPr fontId="3"/>
  </si>
  <si>
    <t>休日保育</t>
    <rPh sb="0" eb="2">
      <t>キュウジツ</t>
    </rPh>
    <rPh sb="2" eb="4">
      <t>ホイク</t>
    </rPh>
    <phoneticPr fontId="3"/>
  </si>
  <si>
    <t>夜間保育</t>
    <rPh sb="0" eb="2">
      <t>ヤカン</t>
    </rPh>
    <rPh sb="2" eb="4">
      <t>ホイク</t>
    </rPh>
    <phoneticPr fontId="3"/>
  </si>
  <si>
    <t>年齢</t>
    <rPh sb="0" eb="2">
      <t>ネンレイ</t>
    </rPh>
    <phoneticPr fontId="3"/>
  </si>
  <si>
    <t>計</t>
    <rPh sb="0" eb="1">
      <t>ケイ</t>
    </rPh>
    <phoneticPr fontId="3"/>
  </si>
  <si>
    <t>調理員</t>
    <rPh sb="0" eb="3">
      <t>チョウリイン</t>
    </rPh>
    <phoneticPr fontId="3"/>
  </si>
  <si>
    <t>事業
担当職員</t>
    <rPh sb="0" eb="2">
      <t>ジギョウ</t>
    </rPh>
    <rPh sb="3" eb="5">
      <t>タントウ</t>
    </rPh>
    <rPh sb="5" eb="7">
      <t>ショクイン</t>
    </rPh>
    <phoneticPr fontId="3"/>
  </si>
  <si>
    <t>常勤</t>
    <rPh sb="0" eb="2">
      <t>ジョウキン</t>
    </rPh>
    <phoneticPr fontId="3"/>
  </si>
  <si>
    <t>非常勤</t>
    <rPh sb="0" eb="3">
      <t>ヒジョウキン</t>
    </rPh>
    <phoneticPr fontId="3"/>
  </si>
  <si>
    <t>５　職員配置基準及び配置数</t>
    <rPh sb="2" eb="4">
      <t>ショクイン</t>
    </rPh>
    <rPh sb="4" eb="6">
      <t>ハイチ</t>
    </rPh>
    <rPh sb="6" eb="8">
      <t>キジュン</t>
    </rPh>
    <rPh sb="8" eb="9">
      <t>オヨ</t>
    </rPh>
    <rPh sb="10" eb="12">
      <t>ハイチ</t>
    </rPh>
    <rPh sb="12" eb="13">
      <t>スウ</t>
    </rPh>
    <phoneticPr fontId="3"/>
  </si>
  <si>
    <t>年齢別配置基準</t>
    <rPh sb="0" eb="2">
      <t>ネンレイ</t>
    </rPh>
    <rPh sb="2" eb="3">
      <t>ベツ</t>
    </rPh>
    <rPh sb="3" eb="5">
      <t>ハイチ</t>
    </rPh>
    <rPh sb="5" eb="7">
      <t>キジュン</t>
    </rPh>
    <phoneticPr fontId="3"/>
  </si>
  <si>
    <t>人</t>
    <rPh sb="0" eb="1">
      <t>ヒト</t>
    </rPh>
    <phoneticPr fontId="3"/>
  </si>
  <si>
    <t>×</t>
    <phoneticPr fontId="3"/>
  </si>
  <si>
    <t>1/3</t>
    <phoneticPr fontId="3"/>
  </si>
  <si>
    <t>常勤職員数＋非常勤職員数（常勤換算後）＝</t>
    <rPh sb="0" eb="2">
      <t>ジョウキン</t>
    </rPh>
    <rPh sb="2" eb="5">
      <t>ショクインスウ</t>
    </rPh>
    <rPh sb="6" eb="9">
      <t>ヒジョウキン</t>
    </rPh>
    <rPh sb="9" eb="11">
      <t>ショクイン</t>
    </rPh>
    <rPh sb="11" eb="12">
      <t>スウ</t>
    </rPh>
    <rPh sb="13" eb="15">
      <t>ジョウキン</t>
    </rPh>
    <rPh sb="15" eb="17">
      <t>カンサン</t>
    </rPh>
    <rPh sb="17" eb="18">
      <t>ゴ</t>
    </rPh>
    <phoneticPr fontId="3"/>
  </si>
  <si>
    <t>ア　常勤職員数</t>
    <rPh sb="2" eb="4">
      <t>ジョウキン</t>
    </rPh>
    <rPh sb="4" eb="7">
      <t>ショクインスウ</t>
    </rPh>
    <phoneticPr fontId="3"/>
  </si>
  <si>
    <t>イ　非常勤職員数（常勤換算後）</t>
    <rPh sb="2" eb="3">
      <t>ヒ</t>
    </rPh>
    <rPh sb="3" eb="5">
      <t>ジョウキン</t>
    </rPh>
    <rPh sb="5" eb="8">
      <t>ショクインスウ</t>
    </rPh>
    <rPh sb="9" eb="11">
      <t>ジョウキン</t>
    </rPh>
    <rPh sb="11" eb="13">
      <t>カンサン</t>
    </rPh>
    <rPh sb="13" eb="14">
      <t>ゴ</t>
    </rPh>
    <phoneticPr fontId="3"/>
  </si>
  <si>
    <t>職員名</t>
    <rPh sb="0" eb="2">
      <t>ショクイン</t>
    </rPh>
    <rPh sb="2" eb="3">
      <t>メイ</t>
    </rPh>
    <phoneticPr fontId="3"/>
  </si>
  <si>
    <t>該当番号</t>
    <rPh sb="0" eb="2">
      <t>ガイトウ</t>
    </rPh>
    <rPh sb="2" eb="4">
      <t>バンゴウ</t>
    </rPh>
    <phoneticPr fontId="3"/>
  </si>
  <si>
    <t>月労働時間</t>
    <rPh sb="0" eb="1">
      <t>ツキ</t>
    </rPh>
    <rPh sb="1" eb="3">
      <t>ロウドウ</t>
    </rPh>
    <rPh sb="3" eb="5">
      <t>ジカン</t>
    </rPh>
    <phoneticPr fontId="3"/>
  </si>
  <si>
    <t>常勤職員数</t>
    <rPh sb="0" eb="2">
      <t>ジョウキン</t>
    </rPh>
    <rPh sb="2" eb="5">
      <t>ショクインスウ</t>
    </rPh>
    <phoneticPr fontId="3"/>
  </si>
  <si>
    <t>① 調理員必要数</t>
    <rPh sb="2" eb="5">
      <t>チョウリイン</t>
    </rPh>
    <phoneticPr fontId="3"/>
  </si>
  <si>
    <t>② 調理員配置数</t>
    <rPh sb="2" eb="5">
      <t>チョウリイン</t>
    </rPh>
    <rPh sb="5" eb="7">
      <t>ハイチ</t>
    </rPh>
    <phoneticPr fontId="3"/>
  </si>
  <si>
    <t>常勤/非常勤</t>
    <rPh sb="0" eb="2">
      <t>ジョウキン</t>
    </rPh>
    <rPh sb="3" eb="6">
      <t>ヒジョウキン</t>
    </rPh>
    <phoneticPr fontId="3"/>
  </si>
  <si>
    <t>40人以下</t>
    <rPh sb="2" eb="3">
      <t>ニン</t>
    </rPh>
    <rPh sb="3" eb="5">
      <t>イカ</t>
    </rPh>
    <phoneticPr fontId="3"/>
  </si>
  <si>
    <t>41～150人</t>
    <rPh sb="6" eb="7">
      <t>ニン</t>
    </rPh>
    <phoneticPr fontId="3"/>
  </si>
  <si>
    <t>151人以上</t>
    <rPh sb="3" eb="6">
      <t>ニンイジョウ</t>
    </rPh>
    <phoneticPr fontId="3"/>
  </si>
  <si>
    <t>別表１－２</t>
    <rPh sb="0" eb="1">
      <t>ベツ</t>
    </rPh>
    <rPh sb="1" eb="2">
      <t>ヒョウ</t>
    </rPh>
    <phoneticPr fontId="10"/>
  </si>
  <si>
    <t>建　物　等　の　状　況</t>
    <rPh sb="0" eb="1">
      <t>ケン</t>
    </rPh>
    <rPh sb="2" eb="3">
      <t>モノ</t>
    </rPh>
    <rPh sb="4" eb="5">
      <t>トウ</t>
    </rPh>
    <rPh sb="8" eb="9">
      <t>ジョウ</t>
    </rPh>
    <rPh sb="10" eb="11">
      <t>キョウ</t>
    </rPh>
    <phoneticPr fontId="3"/>
  </si>
  <si>
    <t>建物構造</t>
    <rPh sb="0" eb="2">
      <t>タテモノ</t>
    </rPh>
    <rPh sb="2" eb="4">
      <t>コウゾウ</t>
    </rPh>
    <phoneticPr fontId="3"/>
  </si>
  <si>
    <t>造</t>
    <rPh sb="0" eb="1">
      <t>ゾウ</t>
    </rPh>
    <phoneticPr fontId="3"/>
  </si>
  <si>
    <t>階建</t>
    <rPh sb="0" eb="1">
      <t>カイ</t>
    </rPh>
    <rPh sb="1" eb="2">
      <t>タ</t>
    </rPh>
    <phoneticPr fontId="3"/>
  </si>
  <si>
    <t>建築年月日</t>
    <rPh sb="0" eb="2">
      <t>ケンチク</t>
    </rPh>
    <rPh sb="2" eb="5">
      <t>ネンガッピ</t>
    </rPh>
    <phoneticPr fontId="3"/>
  </si>
  <si>
    <t>設備</t>
    <rPh sb="0" eb="2">
      <t>セツビ</t>
    </rPh>
    <phoneticPr fontId="3"/>
  </si>
  <si>
    <t>床面積</t>
    <rPh sb="0" eb="1">
      <t>ユカ</t>
    </rPh>
    <rPh sb="1" eb="3">
      <t>メンセキ</t>
    </rPh>
    <phoneticPr fontId="3"/>
  </si>
  <si>
    <t>基準</t>
    <rPh sb="0" eb="2">
      <t>キジュン</t>
    </rPh>
    <phoneticPr fontId="3"/>
  </si>
  <si>
    <t>適･否</t>
    <rPh sb="0" eb="1">
      <t>テキ</t>
    </rPh>
    <rPh sb="2" eb="3">
      <t>イナ</t>
    </rPh>
    <phoneticPr fontId="3"/>
  </si>
  <si>
    <t>２歳未満児</t>
    <rPh sb="1" eb="4">
      <t>サイミマン</t>
    </rPh>
    <rPh sb="4" eb="5">
      <t>ジ</t>
    </rPh>
    <phoneticPr fontId="3"/>
  </si>
  <si>
    <t>乳児室</t>
    <rPh sb="0" eb="2">
      <t>ニュウジ</t>
    </rPh>
    <rPh sb="2" eb="3">
      <t>シツ</t>
    </rPh>
    <phoneticPr fontId="3"/>
  </si>
  <si>
    <t xml:space="preserve">   適 　否</t>
    <rPh sb="3" eb="4">
      <t>テキ</t>
    </rPh>
    <rPh sb="6" eb="7">
      <t>ヒ</t>
    </rPh>
    <phoneticPr fontId="3"/>
  </si>
  <si>
    <t>ほふく室</t>
    <rPh sb="3" eb="4">
      <t>シツ</t>
    </rPh>
    <phoneticPr fontId="3"/>
  </si>
  <si>
    <t>調乳室</t>
    <rPh sb="0" eb="3">
      <t>チョウニュウシツ</t>
    </rPh>
    <phoneticPr fontId="3"/>
  </si>
  <si>
    <t>沐浴室</t>
    <rPh sb="0" eb="2">
      <t>モクヨク</t>
    </rPh>
    <rPh sb="2" eb="3">
      <t>シツ</t>
    </rPh>
    <phoneticPr fontId="3"/>
  </si>
  <si>
    <t>便所</t>
    <rPh sb="0" eb="2">
      <t>ベンジョ</t>
    </rPh>
    <phoneticPr fontId="3"/>
  </si>
  <si>
    <t>２歳以上児</t>
    <rPh sb="1" eb="4">
      <t>サイイジョウ</t>
    </rPh>
    <rPh sb="4" eb="5">
      <t>ジ</t>
    </rPh>
    <phoneticPr fontId="3"/>
  </si>
  <si>
    <t>保育室</t>
    <rPh sb="0" eb="3">
      <t>ホイクシツ</t>
    </rPh>
    <phoneticPr fontId="3"/>
  </si>
  <si>
    <t>遊戯室</t>
    <rPh sb="0" eb="3">
      <t>ユウギシツ</t>
    </rPh>
    <phoneticPr fontId="3"/>
  </si>
  <si>
    <t>共通</t>
    <rPh sb="0" eb="2">
      <t>キョウツウ</t>
    </rPh>
    <phoneticPr fontId="3"/>
  </si>
  <si>
    <t>調理室</t>
    <rPh sb="0" eb="3">
      <t>チョウリシツ</t>
    </rPh>
    <phoneticPr fontId="3"/>
  </si>
  <si>
    <t>調理室前室</t>
    <rPh sb="0" eb="3">
      <t>チョウリシツ</t>
    </rPh>
    <rPh sb="3" eb="4">
      <t>マエ</t>
    </rPh>
    <rPh sb="4" eb="5">
      <t>シツ</t>
    </rPh>
    <phoneticPr fontId="3"/>
  </si>
  <si>
    <t>食品保管庫</t>
    <rPh sb="0" eb="2">
      <t>ショクヒン</t>
    </rPh>
    <rPh sb="2" eb="5">
      <t>ホカンコ</t>
    </rPh>
    <phoneticPr fontId="3"/>
  </si>
  <si>
    <t>下処理室</t>
    <rPh sb="0" eb="1">
      <t>シタ</t>
    </rPh>
    <rPh sb="1" eb="3">
      <t>ショリ</t>
    </rPh>
    <rPh sb="3" eb="4">
      <t>シツ</t>
    </rPh>
    <phoneticPr fontId="3"/>
  </si>
  <si>
    <t>食材の搬入口,検収場所</t>
    <rPh sb="0" eb="2">
      <t>ショクザイ</t>
    </rPh>
    <rPh sb="3" eb="5">
      <t>ハンニュウ</t>
    </rPh>
    <rPh sb="5" eb="6">
      <t>グチ</t>
    </rPh>
    <rPh sb="7" eb="9">
      <t>ケンシュウ</t>
    </rPh>
    <rPh sb="9" eb="11">
      <t>バショ</t>
    </rPh>
    <phoneticPr fontId="3"/>
  </si>
  <si>
    <t>倉庫</t>
    <rPh sb="0" eb="2">
      <t>ソウコ</t>
    </rPh>
    <phoneticPr fontId="3"/>
  </si>
  <si>
    <t>職員関係</t>
    <rPh sb="0" eb="2">
      <t>ショクイン</t>
    </rPh>
    <rPh sb="2" eb="4">
      <t>カンケイ</t>
    </rPh>
    <phoneticPr fontId="3"/>
  </si>
  <si>
    <t>休憩室</t>
    <rPh sb="0" eb="3">
      <t>キュウケイシツ</t>
    </rPh>
    <phoneticPr fontId="3"/>
  </si>
  <si>
    <t>休憩室(調理員用)</t>
    <rPh sb="0" eb="3">
      <t>キュウケイシツ</t>
    </rPh>
    <rPh sb="4" eb="7">
      <t>チョウリイン</t>
    </rPh>
    <rPh sb="7" eb="8">
      <t>ヨウ</t>
    </rPh>
    <phoneticPr fontId="3"/>
  </si>
  <si>
    <t>職員用便所</t>
    <rPh sb="0" eb="2">
      <t>ショクイン</t>
    </rPh>
    <rPh sb="2" eb="3">
      <t>ヨウ</t>
    </rPh>
    <rPh sb="3" eb="5">
      <t>ベンジョ</t>
    </rPh>
    <phoneticPr fontId="3"/>
  </si>
  <si>
    <t>その他(           )</t>
    <rPh sb="2" eb="3">
      <t>タ</t>
    </rPh>
    <phoneticPr fontId="3"/>
  </si>
  <si>
    <t>合　計</t>
    <rPh sb="0" eb="1">
      <t>ゴウ</t>
    </rPh>
    <rPh sb="2" eb="3">
      <t>ケイ</t>
    </rPh>
    <phoneticPr fontId="3"/>
  </si>
  <si>
    <t>所有者名</t>
    <rPh sb="0" eb="3">
      <t>ショユウシャ</t>
    </rPh>
    <rPh sb="3" eb="4">
      <t>メイ</t>
    </rPh>
    <phoneticPr fontId="3"/>
  </si>
  <si>
    <t>自己所有の
有・無</t>
    <rPh sb="0" eb="2">
      <t>ジコ</t>
    </rPh>
    <rPh sb="2" eb="4">
      <t>ショユウ</t>
    </rPh>
    <rPh sb="6" eb="7">
      <t>タモツ</t>
    </rPh>
    <rPh sb="8" eb="9">
      <t>ム</t>
    </rPh>
    <phoneticPr fontId="3"/>
  </si>
  <si>
    <t>利用権(地上権)の場合</t>
    <rPh sb="0" eb="3">
      <t>リヨウケン</t>
    </rPh>
    <rPh sb="4" eb="7">
      <t>チジョウケン</t>
    </rPh>
    <rPh sb="9" eb="11">
      <t>バアイ</t>
    </rPh>
    <phoneticPr fontId="3"/>
  </si>
  <si>
    <t>賃借権の場合</t>
    <rPh sb="0" eb="3">
      <t>チンシャクケン</t>
    </rPh>
    <rPh sb="4" eb="6">
      <t>バアイ</t>
    </rPh>
    <phoneticPr fontId="3"/>
  </si>
  <si>
    <t>その他
（具体的に記入）</t>
    <rPh sb="2" eb="3">
      <t>タ</t>
    </rPh>
    <rPh sb="5" eb="8">
      <t>グタイテキ</t>
    </rPh>
    <rPh sb="9" eb="11">
      <t>キニュウ</t>
    </rPh>
    <phoneticPr fontId="3"/>
  </si>
  <si>
    <t>設定期間</t>
    <rPh sb="0" eb="2">
      <t>セッテイ</t>
    </rPh>
    <rPh sb="2" eb="4">
      <t>キカン</t>
    </rPh>
    <phoneticPr fontId="3"/>
  </si>
  <si>
    <t>賃貸借期間</t>
    <rPh sb="0" eb="3">
      <t>チンタイシャク</t>
    </rPh>
    <rPh sb="3" eb="5">
      <t>キカン</t>
    </rPh>
    <phoneticPr fontId="3"/>
  </si>
  <si>
    <t xml:space="preserve">   有 　無</t>
    <rPh sb="3" eb="4">
      <t>ユウ</t>
    </rPh>
    <rPh sb="6" eb="7">
      <t>ム</t>
    </rPh>
    <phoneticPr fontId="3"/>
  </si>
  <si>
    <t>保育室等の設置階</t>
    <rPh sb="0" eb="2">
      <t>ホイク</t>
    </rPh>
    <rPh sb="2" eb="3">
      <t>シツ</t>
    </rPh>
    <rPh sb="3" eb="4">
      <t>トウ</t>
    </rPh>
    <rPh sb="5" eb="7">
      <t>セッチ</t>
    </rPh>
    <rPh sb="7" eb="8">
      <t>カイ</t>
    </rPh>
    <phoneticPr fontId="3"/>
  </si>
  <si>
    <t>２階</t>
    <rPh sb="1" eb="2">
      <t>カイ</t>
    </rPh>
    <phoneticPr fontId="3"/>
  </si>
  <si>
    <t>３階</t>
    <rPh sb="1" eb="2">
      <t>カイ</t>
    </rPh>
    <phoneticPr fontId="3"/>
  </si>
  <si>
    <t>４階以上</t>
    <rPh sb="1" eb="4">
      <t>カイイジョウ</t>
    </rPh>
    <phoneticPr fontId="3"/>
  </si>
  <si>
    <t xml:space="preserve">    適   否</t>
    <rPh sb="4" eb="5">
      <t>テキ</t>
    </rPh>
    <rPh sb="8" eb="9">
      <t>ヒ</t>
    </rPh>
    <phoneticPr fontId="3"/>
  </si>
  <si>
    <t>設置階</t>
    <rPh sb="0" eb="2">
      <t>セッチ</t>
    </rPh>
    <rPh sb="2" eb="3">
      <t>カイ</t>
    </rPh>
    <phoneticPr fontId="3"/>
  </si>
  <si>
    <t>常用</t>
    <rPh sb="0" eb="2">
      <t>ジョウヨウ</t>
    </rPh>
    <phoneticPr fontId="3"/>
  </si>
  <si>
    <t>屋内階段</t>
    <rPh sb="0" eb="2">
      <t>オクナイ</t>
    </rPh>
    <rPh sb="2" eb="4">
      <t>カイダン</t>
    </rPh>
    <phoneticPr fontId="3"/>
  </si>
  <si>
    <t>屋外階段</t>
    <rPh sb="0" eb="2">
      <t>オクガイ</t>
    </rPh>
    <rPh sb="2" eb="4">
      <t>カイダン</t>
    </rPh>
    <phoneticPr fontId="3"/>
  </si>
  <si>
    <t>避難用</t>
    <rPh sb="0" eb="3">
      <t>ヒナンヨウ</t>
    </rPh>
    <phoneticPr fontId="3"/>
  </si>
  <si>
    <t>屋内避難階段（同法施行令第123条第１項各号） 又は 屋内特別避難階段（同条第３項各号）
（同条第１項の屋内避難階段である場合は、当該階段の構造は、建築物の１階から２階までの部分に限り、屋内と階段室とは、バルコニー又は付室を通じており、かつ、同条第３項第３,４,10号に規定する構造であるものに限る。）</t>
    <rPh sb="0" eb="2">
      <t>オクナイ</t>
    </rPh>
    <rPh sb="2" eb="4">
      <t>ヒナン</t>
    </rPh>
    <rPh sb="4" eb="6">
      <t>カイダン</t>
    </rPh>
    <rPh sb="7" eb="8">
      <t>ドウ</t>
    </rPh>
    <rPh sb="20" eb="22">
      <t>カクゴウ</t>
    </rPh>
    <rPh sb="27" eb="29">
      <t>オクナイ</t>
    </rPh>
    <rPh sb="29" eb="31">
      <t>トクベツ</t>
    </rPh>
    <rPh sb="31" eb="33">
      <t>ヒナン</t>
    </rPh>
    <rPh sb="33" eb="35">
      <t>カイダン</t>
    </rPh>
    <rPh sb="36" eb="38">
      <t>ドウジョウ</t>
    </rPh>
    <rPh sb="54" eb="56">
      <t>ヒナン</t>
    </rPh>
    <phoneticPr fontId="3"/>
  </si>
  <si>
    <t>準耐火構造（同法第２条第７号の２）の屋外傾斜路 又は これに準ずる設備</t>
    <rPh sb="6" eb="8">
      <t>ドウホウ</t>
    </rPh>
    <phoneticPr fontId="3"/>
  </si>
  <si>
    <t>屋内避難階段（同法施行令第123条第１項各号） 又は 屋内特別避難階段（同条第３項各号）</t>
    <rPh sb="0" eb="2">
      <t>オクナイ</t>
    </rPh>
    <rPh sb="2" eb="4">
      <t>ヒナン</t>
    </rPh>
    <rPh sb="4" eb="6">
      <t>カイダン</t>
    </rPh>
    <rPh sb="7" eb="9">
      <t>ドウホウ</t>
    </rPh>
    <rPh sb="9" eb="12">
      <t>シコウレイ</t>
    </rPh>
    <rPh sb="12" eb="13">
      <t>ダイ</t>
    </rPh>
    <rPh sb="16" eb="17">
      <t>ジョウ</t>
    </rPh>
    <rPh sb="17" eb="18">
      <t>ダイ</t>
    </rPh>
    <rPh sb="19" eb="20">
      <t>コウ</t>
    </rPh>
    <rPh sb="20" eb="22">
      <t>カクゴウ</t>
    </rPh>
    <rPh sb="24" eb="25">
      <t>マタ</t>
    </rPh>
    <rPh sb="27" eb="29">
      <t>オクナイ</t>
    </rPh>
    <rPh sb="29" eb="31">
      <t>トクベツ</t>
    </rPh>
    <rPh sb="31" eb="33">
      <t>ヒナン</t>
    </rPh>
    <rPh sb="33" eb="35">
      <t>カイダン</t>
    </rPh>
    <rPh sb="36" eb="38">
      <t>ドウジョウ</t>
    </rPh>
    <rPh sb="38" eb="39">
      <t>ダイ</t>
    </rPh>
    <rPh sb="40" eb="41">
      <t>コウ</t>
    </rPh>
    <rPh sb="41" eb="43">
      <t>カクゴウ</t>
    </rPh>
    <phoneticPr fontId="3"/>
  </si>
  <si>
    <t>屋内避難階段（同法施行令第123条第１項各号） 又は 屋内特別避難階段（同条第３項各号）
（同条第１項の屋内避難階段である場合は、当該階段の構造は、建築物の１階から３階までの部分に限り、屋内と階段室とは、バルコニー又は付室を通じており、かつ、同条第３項第３,４,10号に規定する構造であるものに限る。）</t>
    <rPh sb="7" eb="8">
      <t>ドウ</t>
    </rPh>
    <phoneticPr fontId="3"/>
  </si>
  <si>
    <t>耐火構造（同法第２条第７号）の屋外傾斜路 又は これに準ずる設備</t>
    <rPh sb="5" eb="6">
      <t>ドウ</t>
    </rPh>
    <phoneticPr fontId="3"/>
  </si>
  <si>
    <t>４階以上</t>
    <rPh sb="1" eb="2">
      <t>カイ</t>
    </rPh>
    <rPh sb="2" eb="4">
      <t>イジョウ</t>
    </rPh>
    <phoneticPr fontId="3"/>
  </si>
  <si>
    <t>屋外階段（同法施行令第123条第２項各号）</t>
    <rPh sb="0" eb="2">
      <t>オクガイ</t>
    </rPh>
    <rPh sb="2" eb="4">
      <t>カイダン</t>
    </rPh>
    <rPh sb="5" eb="6">
      <t>ドウ</t>
    </rPh>
    <phoneticPr fontId="3"/>
  </si>
  <si>
    <t>屋内避難階段（同法施行令第123条第１項各号） 又は 屋内特別避難階段（同条第３項各号）
（同条第１項の屋内避難階段である場合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おり、かつ、同条第３項第３,４,10号に規定する構造であるものに限る。）</t>
    <rPh sb="54" eb="56">
      <t>ヒナン</t>
    </rPh>
    <phoneticPr fontId="3"/>
  </si>
  <si>
    <t>職　　員　　の　　勤　　務　　状　　況</t>
    <rPh sb="0" eb="1">
      <t>ショク</t>
    </rPh>
    <rPh sb="3" eb="4">
      <t>イン</t>
    </rPh>
    <rPh sb="9" eb="10">
      <t>ツトム</t>
    </rPh>
    <rPh sb="12" eb="13">
      <t>ツトム</t>
    </rPh>
    <rPh sb="15" eb="16">
      <t>ジョウ</t>
    </rPh>
    <rPh sb="18" eb="19">
      <t>キョウ</t>
    </rPh>
    <phoneticPr fontId="10"/>
  </si>
  <si>
    <t>　１　勤務形態の状況</t>
    <rPh sb="3" eb="5">
      <t>キンム</t>
    </rPh>
    <rPh sb="5" eb="7">
      <t>ケイタイ</t>
    </rPh>
    <rPh sb="8" eb="10">
      <t>ジョウキョウ</t>
    </rPh>
    <phoneticPr fontId="10"/>
  </si>
  <si>
    <t>２　週休制の状況</t>
    <rPh sb="2" eb="4">
      <t>シュウキュウ</t>
    </rPh>
    <rPh sb="4" eb="5">
      <t>セイ</t>
    </rPh>
    <rPh sb="6" eb="8">
      <t>ジョウキョウ</t>
    </rPh>
    <phoneticPr fontId="10"/>
  </si>
  <si>
    <t>職　種</t>
    <rPh sb="0" eb="1">
      <t>ショク</t>
    </rPh>
    <rPh sb="2" eb="3">
      <t>タネ</t>
    </rPh>
    <phoneticPr fontId="10"/>
  </si>
  <si>
    <t>勤務形態※</t>
    <rPh sb="0" eb="2">
      <t>キンム</t>
    </rPh>
    <rPh sb="2" eb="4">
      <t>ケイタイ</t>
    </rPh>
    <phoneticPr fontId="10"/>
  </si>
  <si>
    <t>勤務時間</t>
    <rPh sb="0" eb="2">
      <t>キンム</t>
    </rPh>
    <rPh sb="2" eb="4">
      <t>ジカン</t>
    </rPh>
    <phoneticPr fontId="10"/>
  </si>
  <si>
    <t>休憩時間</t>
    <rPh sb="0" eb="2">
      <t>キュウケイ</t>
    </rPh>
    <rPh sb="2" eb="4">
      <t>ジカン</t>
    </rPh>
    <phoneticPr fontId="10"/>
  </si>
  <si>
    <t>実働時間</t>
    <rPh sb="0" eb="2">
      <t>ジツドウ</t>
    </rPh>
    <rPh sb="2" eb="4">
      <t>ジカン</t>
    </rPh>
    <phoneticPr fontId="10"/>
  </si>
  <si>
    <t>記号</t>
    <rPh sb="0" eb="2">
      <t>キゴウ</t>
    </rPh>
    <phoneticPr fontId="10"/>
  </si>
  <si>
    <t>名称</t>
    <rPh sb="0" eb="2">
      <t>メイショウ</t>
    </rPh>
    <phoneticPr fontId="10"/>
  </si>
  <si>
    <t>　　時：　　分～　時：　　分　①</t>
    <rPh sb="2" eb="3">
      <t>ジ</t>
    </rPh>
    <rPh sb="6" eb="7">
      <t>フン</t>
    </rPh>
    <rPh sb="9" eb="10">
      <t>ジ</t>
    </rPh>
    <rPh sb="13" eb="14">
      <t>フン</t>
    </rPh>
    <phoneticPr fontId="10"/>
  </si>
  <si>
    <t>該当するものに○</t>
    <rPh sb="0" eb="2">
      <t>ガイトウ</t>
    </rPh>
    <phoneticPr fontId="10"/>
  </si>
  <si>
    <t>その他</t>
    <rPh sb="2" eb="3">
      <t>タ</t>
    </rPh>
    <phoneticPr fontId="10"/>
  </si>
  <si>
    <t>調理員</t>
    <rPh sb="0" eb="3">
      <t>チョウリイン</t>
    </rPh>
    <phoneticPr fontId="10"/>
  </si>
  <si>
    <t>例示</t>
    <rPh sb="0" eb="2">
      <t>レイジ</t>
    </rPh>
    <phoneticPr fontId="10"/>
  </si>
  <si>
    <t>事　務</t>
    <rPh sb="0" eb="1">
      <t>コト</t>
    </rPh>
    <rPh sb="2" eb="3">
      <t>ツトム</t>
    </rPh>
    <phoneticPr fontId="10"/>
  </si>
  <si>
    <t>早番</t>
    <rPh sb="0" eb="2">
      <t>ハヤバン</t>
    </rPh>
    <phoneticPr fontId="10"/>
  </si>
  <si>
    <t>平常</t>
    <rPh sb="0" eb="2">
      <t>ヘイジョウ</t>
    </rPh>
    <phoneticPr fontId="10"/>
  </si>
  <si>
    <t>一時①</t>
    <rPh sb="0" eb="2">
      <t>イチジ</t>
    </rPh>
    <phoneticPr fontId="10"/>
  </si>
  <si>
    <t>子育て①</t>
    <rPh sb="0" eb="2">
      <t>コソダ</t>
    </rPh>
    <phoneticPr fontId="10"/>
  </si>
  <si>
    <t>（注）この表は、現に実施している勤務形態により、それぞれ記号、名称を適宜設定して記載すること。（例示にこだわる必要はありません。）</t>
    <rPh sb="1" eb="2">
      <t>チュウ</t>
    </rPh>
    <rPh sb="5" eb="6">
      <t>ヒョウ</t>
    </rPh>
    <rPh sb="8" eb="9">
      <t>ゲン</t>
    </rPh>
    <rPh sb="10" eb="12">
      <t>ジッシ</t>
    </rPh>
    <rPh sb="16" eb="18">
      <t>キンム</t>
    </rPh>
    <rPh sb="18" eb="20">
      <t>ケイタイ</t>
    </rPh>
    <rPh sb="28" eb="30">
      <t>キゴウ</t>
    </rPh>
    <rPh sb="31" eb="33">
      <t>メイショウ</t>
    </rPh>
    <rPh sb="34" eb="36">
      <t>テキギ</t>
    </rPh>
    <rPh sb="36" eb="38">
      <t>セッテイ</t>
    </rPh>
    <rPh sb="40" eb="42">
      <t>キサイ</t>
    </rPh>
    <rPh sb="48" eb="50">
      <t>レイジ</t>
    </rPh>
    <rPh sb="55" eb="57">
      <t>ヒツヨウ</t>
    </rPh>
    <phoneticPr fontId="10"/>
  </si>
  <si>
    <t>時</t>
    <rPh sb="0" eb="1">
      <t>ジ</t>
    </rPh>
    <phoneticPr fontId="10"/>
  </si>
  <si>
    <t>職員別</t>
    <rPh sb="0" eb="2">
      <t>ショクイン</t>
    </rPh>
    <rPh sb="2" eb="3">
      <t>ベツ</t>
    </rPh>
    <phoneticPr fontId="10"/>
  </si>
  <si>
    <t>日</t>
    <rPh sb="0" eb="1">
      <t>ヒ</t>
    </rPh>
    <phoneticPr fontId="10"/>
  </si>
  <si>
    <t>曜日</t>
    <rPh sb="0" eb="2">
      <t>ヨウビ</t>
    </rPh>
    <phoneticPr fontId="10"/>
  </si>
  <si>
    <t>職種</t>
    <rPh sb="0" eb="2">
      <t>ショクシュ</t>
    </rPh>
    <phoneticPr fontId="10"/>
  </si>
  <si>
    <t>氏名</t>
    <rPh sb="0" eb="2">
      <t>シメイ</t>
    </rPh>
    <phoneticPr fontId="10"/>
  </si>
  <si>
    <t>調理</t>
    <rPh sb="0" eb="2">
      <t>チョウリ</t>
    </rPh>
    <phoneticPr fontId="10"/>
  </si>
  <si>
    <t>事務</t>
    <rPh sb="0" eb="2">
      <t>ジム</t>
    </rPh>
    <phoneticPr fontId="10"/>
  </si>
  <si>
    <t>勤　　務　　形　　態　　別　　勤　　務　　日　　数</t>
    <rPh sb="0" eb="1">
      <t>ツトム</t>
    </rPh>
    <rPh sb="3" eb="4">
      <t>ツトム</t>
    </rPh>
    <rPh sb="6" eb="7">
      <t>ケイ</t>
    </rPh>
    <rPh sb="9" eb="10">
      <t>タイ</t>
    </rPh>
    <rPh sb="12" eb="13">
      <t>ベツ</t>
    </rPh>
    <rPh sb="15" eb="16">
      <t>ツトム</t>
    </rPh>
    <rPh sb="18" eb="19">
      <t>ツトム</t>
    </rPh>
    <rPh sb="21" eb="22">
      <t>ヒ</t>
    </rPh>
    <rPh sb="24" eb="25">
      <t>カズ</t>
    </rPh>
    <phoneticPr fontId="10"/>
  </si>
  <si>
    <t>休日数</t>
    <rPh sb="0" eb="2">
      <t>キュウジツ</t>
    </rPh>
    <rPh sb="2" eb="3">
      <t>スウ</t>
    </rPh>
    <phoneticPr fontId="10"/>
  </si>
  <si>
    <t>計</t>
    <rPh sb="0" eb="1">
      <t>ケイ</t>
    </rPh>
    <phoneticPr fontId="10"/>
  </si>
  <si>
    <t>　（注）</t>
    <rPh sb="2" eb="3">
      <t>チュウ</t>
    </rPh>
    <phoneticPr fontId="10"/>
  </si>
  <si>
    <t>１　勤務形態別勤務日数の各欄には、各勤務形態別に勤務した日数を個人別に集計して記載すること。</t>
    <rPh sb="2" eb="4">
      <t>キンム</t>
    </rPh>
    <rPh sb="4" eb="7">
      <t>ケイタイベツ</t>
    </rPh>
    <rPh sb="7" eb="9">
      <t>キンム</t>
    </rPh>
    <rPh sb="12" eb="13">
      <t>カク</t>
    </rPh>
    <rPh sb="13" eb="14">
      <t>ラン</t>
    </rPh>
    <rPh sb="17" eb="18">
      <t>カク</t>
    </rPh>
    <rPh sb="18" eb="20">
      <t>キンム</t>
    </rPh>
    <rPh sb="20" eb="22">
      <t>ケイタイ</t>
    </rPh>
    <rPh sb="22" eb="23">
      <t>ベツ</t>
    </rPh>
    <rPh sb="24" eb="26">
      <t>キンム</t>
    </rPh>
    <rPh sb="28" eb="30">
      <t>ニッスウ</t>
    </rPh>
    <rPh sb="31" eb="33">
      <t>コジン</t>
    </rPh>
    <rPh sb="33" eb="34">
      <t>ベツ</t>
    </rPh>
    <rPh sb="35" eb="37">
      <t>シュウケイ</t>
    </rPh>
    <rPh sb="39" eb="41">
      <t>キサイ</t>
    </rPh>
    <phoneticPr fontId="10"/>
  </si>
  <si>
    <t>勤務形態</t>
    <rPh sb="0" eb="2">
      <t>キンム</t>
    </rPh>
    <rPh sb="2" eb="4">
      <t>ケイタイ</t>
    </rPh>
    <phoneticPr fontId="10"/>
  </si>
  <si>
    <t>日　　　　　課</t>
    <rPh sb="0" eb="1">
      <t>ヒ</t>
    </rPh>
    <rPh sb="6" eb="7">
      <t>カ</t>
    </rPh>
    <phoneticPr fontId="10"/>
  </si>
  <si>
    <t>業　務　内　容</t>
    <rPh sb="0" eb="1">
      <t>ギョウ</t>
    </rPh>
    <rPh sb="2" eb="3">
      <t>ツトム</t>
    </rPh>
    <rPh sb="4" eb="5">
      <t>ナイ</t>
    </rPh>
    <rPh sb="6" eb="7">
      <t>カタチ</t>
    </rPh>
    <phoneticPr fontId="10"/>
  </si>
  <si>
    <t>職　　員　　の　　状　　況</t>
    <rPh sb="0" eb="1">
      <t>ショク</t>
    </rPh>
    <rPh sb="3" eb="4">
      <t>イン</t>
    </rPh>
    <rPh sb="9" eb="10">
      <t>ジョウ</t>
    </rPh>
    <rPh sb="12" eb="13">
      <t>キョウ</t>
    </rPh>
    <phoneticPr fontId="10"/>
  </si>
  <si>
    <t>氏　　名</t>
    <rPh sb="0" eb="1">
      <t>シ</t>
    </rPh>
    <rPh sb="3" eb="4">
      <t>メイ</t>
    </rPh>
    <phoneticPr fontId="10"/>
  </si>
  <si>
    <t>年齢</t>
    <rPh sb="0" eb="2">
      <t>ネンレイ</t>
    </rPh>
    <phoneticPr fontId="10"/>
  </si>
  <si>
    <t>学歴</t>
    <rPh sb="0" eb="2">
      <t>ガクレキ</t>
    </rPh>
    <phoneticPr fontId="10"/>
  </si>
  <si>
    <t>採用年月日</t>
    <rPh sb="0" eb="2">
      <t>サイヨウ</t>
    </rPh>
    <rPh sb="2" eb="5">
      <t>ネンガッピ</t>
    </rPh>
    <phoneticPr fontId="10"/>
  </si>
  <si>
    <t>勤続年数</t>
    <rPh sb="0" eb="2">
      <t>キンゾク</t>
    </rPh>
    <rPh sb="2" eb="4">
      <t>ネンスウ</t>
    </rPh>
    <phoneticPr fontId="10"/>
  </si>
  <si>
    <t>資格の有無</t>
    <rPh sb="0" eb="2">
      <t>シカク</t>
    </rPh>
    <rPh sb="3" eb="5">
      <t>ウム</t>
    </rPh>
    <phoneticPr fontId="10"/>
  </si>
  <si>
    <t>退職手当共済加入の有無</t>
    <rPh sb="0" eb="2">
      <t>タイショク</t>
    </rPh>
    <rPh sb="2" eb="4">
      <t>テアテ</t>
    </rPh>
    <rPh sb="4" eb="6">
      <t>キョウサイ</t>
    </rPh>
    <rPh sb="6" eb="8">
      <t>カニュウ</t>
    </rPh>
    <rPh sb="9" eb="11">
      <t>ウム</t>
    </rPh>
    <phoneticPr fontId="10"/>
  </si>
  <si>
    <t>備考</t>
    <rPh sb="0" eb="2">
      <t>ビコウ</t>
    </rPh>
    <phoneticPr fontId="10"/>
  </si>
  <si>
    <t>保有</t>
    <rPh sb="0" eb="2">
      <t>ホユウ</t>
    </rPh>
    <phoneticPr fontId="10"/>
  </si>
  <si>
    <t>取得</t>
    <rPh sb="0" eb="2">
      <t>シュトク</t>
    </rPh>
    <phoneticPr fontId="10"/>
  </si>
  <si>
    <t>退職年月日及び退職理由等の参考事項を「備考」欄に記載すること。</t>
    <rPh sb="0" eb="2">
      <t>タイショク</t>
    </rPh>
    <rPh sb="2" eb="5">
      <t>ネンガッピ</t>
    </rPh>
    <rPh sb="5" eb="6">
      <t>オヨ</t>
    </rPh>
    <rPh sb="7" eb="9">
      <t>タイショク</t>
    </rPh>
    <rPh sb="9" eb="11">
      <t>リユウ</t>
    </rPh>
    <rPh sb="11" eb="12">
      <t>トウ</t>
    </rPh>
    <rPh sb="13" eb="15">
      <t>サンコウ</t>
    </rPh>
    <rPh sb="15" eb="17">
      <t>ジコウ</t>
    </rPh>
    <rPh sb="19" eb="21">
      <t>ビコウ</t>
    </rPh>
    <rPh sb="22" eb="23">
      <t>ラン</t>
    </rPh>
    <rPh sb="24" eb="26">
      <t>キサイ</t>
    </rPh>
    <phoneticPr fontId="10"/>
  </si>
  <si>
    <t>「資格の有無」欄は、資格がある場合は「有」と記載し、資格がない場合は「無」と記載すること。</t>
    <rPh sb="1" eb="3">
      <t>シカク</t>
    </rPh>
    <rPh sb="4" eb="6">
      <t>ウム</t>
    </rPh>
    <rPh sb="7" eb="8">
      <t>ラン</t>
    </rPh>
    <rPh sb="10" eb="12">
      <t>シカク</t>
    </rPh>
    <rPh sb="15" eb="17">
      <t>バアイ</t>
    </rPh>
    <rPh sb="19" eb="20">
      <t>ユウ</t>
    </rPh>
    <rPh sb="22" eb="24">
      <t>キサイ</t>
    </rPh>
    <rPh sb="26" eb="28">
      <t>シカク</t>
    </rPh>
    <rPh sb="31" eb="33">
      <t>バアイ</t>
    </rPh>
    <rPh sb="35" eb="36">
      <t>ム</t>
    </rPh>
    <rPh sb="38" eb="40">
      <t>キサイ</t>
    </rPh>
    <phoneticPr fontId="10"/>
  </si>
  <si>
    <t>　　したがって、「計」欄と「休日数」欄の合計は28日（1か月単位の場合はその月の日数）となること。</t>
    <rPh sb="9" eb="10">
      <t>ケイ</t>
    </rPh>
    <rPh sb="11" eb="12">
      <t>ラン</t>
    </rPh>
    <rPh sb="14" eb="16">
      <t>キュウジツ</t>
    </rPh>
    <rPh sb="16" eb="17">
      <t>カズ</t>
    </rPh>
    <rPh sb="18" eb="19">
      <t>ラン</t>
    </rPh>
    <rPh sb="20" eb="22">
      <t>ゴウケイ</t>
    </rPh>
    <rPh sb="25" eb="26">
      <t>ニチ</t>
    </rPh>
    <rPh sb="29" eb="30">
      <t>ゲツ</t>
    </rPh>
    <rPh sb="30" eb="32">
      <t>タンイ</t>
    </rPh>
    <rPh sb="33" eb="35">
      <t>バアイ</t>
    </rPh>
    <rPh sb="38" eb="39">
      <t>ツキ</t>
    </rPh>
    <rPh sb="40" eb="42">
      <t>ニッスウ</t>
    </rPh>
    <phoneticPr fontId="10"/>
  </si>
  <si>
    <t>２　「1週あたり平均勤務時間数」欄は各勤務形態別の勤務日数にそれぞれの実稼動時間数を乗じて得た合計の1/4の時間数。</t>
    <rPh sb="4" eb="5">
      <t>シュウ</t>
    </rPh>
    <rPh sb="8" eb="10">
      <t>ヘイキン</t>
    </rPh>
    <rPh sb="10" eb="12">
      <t>キンム</t>
    </rPh>
    <rPh sb="12" eb="15">
      <t>ジカンスウ</t>
    </rPh>
    <rPh sb="16" eb="17">
      <t>ラン</t>
    </rPh>
    <rPh sb="18" eb="19">
      <t>カク</t>
    </rPh>
    <rPh sb="19" eb="21">
      <t>キンム</t>
    </rPh>
    <rPh sb="21" eb="24">
      <t>ケイタイベツ</t>
    </rPh>
    <rPh sb="25" eb="27">
      <t>キンム</t>
    </rPh>
    <rPh sb="27" eb="29">
      <t>ニッスウ</t>
    </rPh>
    <rPh sb="35" eb="36">
      <t>ジツ</t>
    </rPh>
    <rPh sb="36" eb="38">
      <t>カドウ</t>
    </rPh>
    <rPh sb="38" eb="41">
      <t>ジカンスウ</t>
    </rPh>
    <rPh sb="42" eb="43">
      <t>ジョウ</t>
    </rPh>
    <rPh sb="45" eb="46">
      <t>エ</t>
    </rPh>
    <rPh sb="47" eb="49">
      <t>ゴウケイ</t>
    </rPh>
    <rPh sb="54" eb="57">
      <t>ジカンスウ</t>
    </rPh>
    <phoneticPr fontId="10"/>
  </si>
  <si>
    <t>　　（1か月単位の場合は、合計をその月の日数で除し、7を乗じた時間数：小数点以下第2位を四捨五入）を記載すること。</t>
    <rPh sb="5" eb="6">
      <t>ゲツ</t>
    </rPh>
    <rPh sb="6" eb="8">
      <t>タンイ</t>
    </rPh>
    <rPh sb="9" eb="11">
      <t>バアイ</t>
    </rPh>
    <rPh sb="13" eb="15">
      <t>ゴウケイ</t>
    </rPh>
    <rPh sb="18" eb="19">
      <t>ツキ</t>
    </rPh>
    <rPh sb="20" eb="22">
      <t>ニッスウ</t>
    </rPh>
    <rPh sb="23" eb="24">
      <t>ジョ</t>
    </rPh>
    <rPh sb="28" eb="29">
      <t>ジョウ</t>
    </rPh>
    <rPh sb="31" eb="34">
      <t>ジカンスウ</t>
    </rPh>
    <rPh sb="35" eb="38">
      <t>ショウスウテン</t>
    </rPh>
    <rPh sb="38" eb="40">
      <t>イカ</t>
    </rPh>
    <rPh sb="40" eb="41">
      <t>ダイ</t>
    </rPh>
    <rPh sb="42" eb="43">
      <t>イ</t>
    </rPh>
    <rPh sb="44" eb="48">
      <t>シシャゴニュウ</t>
    </rPh>
    <rPh sb="50" eb="52">
      <t>キサイ</t>
    </rPh>
    <phoneticPr fontId="10"/>
  </si>
  <si>
    <t>必要数</t>
    <rPh sb="0" eb="3">
      <t>ヒツヨウスウ</t>
    </rPh>
    <phoneticPr fontId="3"/>
  </si>
  <si>
    <t>その他
(         )</t>
    <rPh sb="2" eb="3">
      <t>タ</t>
    </rPh>
    <phoneticPr fontId="3"/>
  </si>
  <si>
    <t>別表３（続き）</t>
    <rPh sb="0" eb="1">
      <t>ベツ</t>
    </rPh>
    <rPh sb="1" eb="2">
      <t>ヒョウ</t>
    </rPh>
    <rPh sb="4" eb="5">
      <t>ツヅ</t>
    </rPh>
    <phoneticPr fontId="10"/>
  </si>
  <si>
    <t>別表３</t>
    <rPh sb="0" eb="1">
      <t>ベツ</t>
    </rPh>
    <rPh sb="1" eb="2">
      <t>ヒョウ</t>
    </rPh>
    <phoneticPr fontId="10"/>
  </si>
  <si>
    <t>別表２－２</t>
    <rPh sb="0" eb="1">
      <t>ベツ</t>
    </rPh>
    <rPh sb="1" eb="2">
      <t>ヒョウ</t>
    </rPh>
    <phoneticPr fontId="10"/>
  </si>
  <si>
    <t>別表２－３</t>
    <rPh sb="0" eb="1">
      <t>ベツ</t>
    </rPh>
    <rPh sb="1" eb="2">
      <t>ヒョウ</t>
    </rPh>
    <phoneticPr fontId="10"/>
  </si>
  <si>
    <t>別表２－４（１）</t>
    <rPh sb="0" eb="1">
      <t>ベツ</t>
    </rPh>
    <rPh sb="1" eb="2">
      <t>ヒョウ</t>
    </rPh>
    <phoneticPr fontId="10"/>
  </si>
  <si>
    <t>別表２－４（２）</t>
    <rPh sb="0" eb="1">
      <t>ベツ</t>
    </rPh>
    <rPh sb="1" eb="2">
      <t>ヒョウ</t>
    </rPh>
    <phoneticPr fontId="10"/>
  </si>
  <si>
    <t>別表２－１</t>
    <rPh sb="0" eb="1">
      <t>ベツ</t>
    </rPh>
    <rPh sb="1" eb="2">
      <t>ヒョウ</t>
    </rPh>
    <phoneticPr fontId="10"/>
  </si>
  <si>
    <t>休暇は「休」、出張は「出」と記載すること。</t>
    <rPh sb="0" eb="2">
      <t>キュウカ</t>
    </rPh>
    <rPh sb="4" eb="5">
      <t>ヤス</t>
    </rPh>
    <rPh sb="7" eb="9">
      <t>シュッチョウ</t>
    </rPh>
    <rPh sb="11" eb="12">
      <t>デ</t>
    </rPh>
    <rPh sb="14" eb="16">
      <t>キサイ</t>
    </rPh>
    <phoneticPr fontId="10"/>
  </si>
  <si>
    <t>※調理業務の全部を委託する施設は、調理員を置かないことができる。</t>
    <rPh sb="1" eb="3">
      <t>チョウリ</t>
    </rPh>
    <rPh sb="3" eb="5">
      <t>ギョウム</t>
    </rPh>
    <rPh sb="6" eb="8">
      <t>ゼンブ</t>
    </rPh>
    <rPh sb="9" eb="11">
      <t>イタク</t>
    </rPh>
    <rPh sb="13" eb="15">
      <t>シセツ</t>
    </rPh>
    <rPh sb="17" eb="20">
      <t>チョウリイン</t>
    </rPh>
    <rPh sb="21" eb="22">
      <t>オ</t>
    </rPh>
    <phoneticPr fontId="3"/>
  </si>
  <si>
    <t>※施設長等の職員が兼務する場合又は業務委託する場合は配置不要</t>
    <rPh sb="1" eb="4">
      <t>シセツチョウ</t>
    </rPh>
    <rPh sb="4" eb="5">
      <t>トウ</t>
    </rPh>
    <rPh sb="6" eb="8">
      <t>ショクイン</t>
    </rPh>
    <rPh sb="9" eb="11">
      <t>ケンム</t>
    </rPh>
    <rPh sb="13" eb="15">
      <t>バアイ</t>
    </rPh>
    <rPh sb="15" eb="16">
      <t>マタ</t>
    </rPh>
    <rPh sb="17" eb="19">
      <t>ギョウム</t>
    </rPh>
    <rPh sb="19" eb="21">
      <t>イタク</t>
    </rPh>
    <rPh sb="23" eb="25">
      <t>バアイ</t>
    </rPh>
    <rPh sb="26" eb="28">
      <t>ハイチ</t>
    </rPh>
    <rPh sb="28" eb="30">
      <t>フヨウ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</si>
  <si>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</si>
  <si>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</si>
  <si>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</si>
  <si>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</si>
  <si>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</si>
  <si>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</si>
  <si>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１人</t>
    <rPh sb="1" eb="2">
      <t>ニン</t>
    </rPh>
    <phoneticPr fontId="3"/>
  </si>
  <si>
    <t>２人</t>
    <rPh sb="1" eb="2">
      <t>ニン</t>
    </rPh>
    <phoneticPr fontId="3"/>
  </si>
  <si>
    <t>一部の職員にのみ他の職員と均衡を失する手当が支給されていないか。</t>
    <phoneticPr fontId="3"/>
  </si>
  <si>
    <t>乳幼児突然死症候群（SIDS）の防止対策の状況</t>
    <rPh sb="0" eb="3">
      <t>ニュウヨウジ</t>
    </rPh>
    <rPh sb="3" eb="6">
      <t>トツゼンシ</t>
    </rPh>
    <rPh sb="6" eb="9">
      <t>ショウコウグン</t>
    </rPh>
    <rPh sb="16" eb="18">
      <t>ボウシ</t>
    </rPh>
    <rPh sb="18" eb="20">
      <t>タイサク</t>
    </rPh>
    <rPh sb="21" eb="23">
      <t>ジョウキョウ</t>
    </rPh>
    <phoneticPr fontId="3"/>
  </si>
  <si>
    <t>乳児の窒息リスクの除去を、睡眠前及び睡眠中に行っているか。</t>
    <rPh sb="0" eb="2">
      <t>ニュウジ</t>
    </rPh>
    <rPh sb="3" eb="5">
      <t>チッソク</t>
    </rPh>
    <rPh sb="9" eb="11">
      <t>ジョキョ</t>
    </rPh>
    <rPh sb="13" eb="15">
      <t>スイミン</t>
    </rPh>
    <rPh sb="15" eb="16">
      <t>マエ</t>
    </rPh>
    <rPh sb="16" eb="17">
      <t>オヨ</t>
    </rPh>
    <rPh sb="18" eb="21">
      <t>スイミンチュウ</t>
    </rPh>
    <rPh sb="22" eb="23">
      <t>オコナ</t>
    </rPh>
    <phoneticPr fontId="3"/>
  </si>
  <si>
    <t>窒息リスク除去の方法</t>
    <rPh sb="0" eb="2">
      <t>チッソク</t>
    </rPh>
    <rPh sb="5" eb="7">
      <t>ジョキョ</t>
    </rPh>
    <rPh sb="8" eb="10">
      <t>ホウホウ</t>
    </rPh>
    <phoneticPr fontId="3"/>
  </si>
  <si>
    <t>睡眠中に一人にしない</t>
    <rPh sb="0" eb="3">
      <t>スイミンチュウ</t>
    </rPh>
    <rPh sb="4" eb="6">
      <t>ヒトリ</t>
    </rPh>
    <phoneticPr fontId="3"/>
  </si>
  <si>
    <t>やわらかい布団やぬいぐるみ等を使用しない</t>
    <rPh sb="5" eb="7">
      <t>フトン</t>
    </rPh>
    <rPh sb="13" eb="14">
      <t>トウ</t>
    </rPh>
    <rPh sb="15" eb="17">
      <t>シヨウ</t>
    </rPh>
    <phoneticPr fontId="3"/>
  </si>
  <si>
    <t>ヒモ、またはヒモ状のものを置かない</t>
    <rPh sb="8" eb="9">
      <t>ジョウ</t>
    </rPh>
    <rPh sb="13" eb="14">
      <t>オ</t>
    </rPh>
    <phoneticPr fontId="3"/>
  </si>
  <si>
    <t>口の中に異物がないか確認する</t>
    <rPh sb="0" eb="1">
      <t>クチ</t>
    </rPh>
    <rPh sb="2" eb="3">
      <t>ナカ</t>
    </rPh>
    <rPh sb="4" eb="6">
      <t>イブツ</t>
    </rPh>
    <rPh sb="10" eb="12">
      <t>カクニン</t>
    </rPh>
    <phoneticPr fontId="3"/>
  </si>
  <si>
    <t>ミルクや食べたもの等の嘔吐物がないか確認する</t>
    <rPh sb="4" eb="5">
      <t>タ</t>
    </rPh>
    <rPh sb="9" eb="10">
      <t>トウ</t>
    </rPh>
    <rPh sb="11" eb="13">
      <t>オウト</t>
    </rPh>
    <rPh sb="13" eb="14">
      <t>ブツ</t>
    </rPh>
    <rPh sb="18" eb="20">
      <t>カクニン</t>
    </rPh>
    <phoneticPr fontId="3"/>
  </si>
  <si>
    <t>＜窒息リスク除去の状況＞</t>
    <rPh sb="1" eb="3">
      <t>チッソク</t>
    </rPh>
    <rPh sb="6" eb="8">
      <t>ジョキョ</t>
    </rPh>
    <rPh sb="9" eb="11">
      <t>ジョウキョウ</t>
    </rPh>
    <phoneticPr fontId="3"/>
  </si>
  <si>
    <t>重大事故が発生しやすい場面について、事故防止対策を講じているか。</t>
    <rPh sb="0" eb="2">
      <t>ジュウダイ</t>
    </rPh>
    <rPh sb="2" eb="4">
      <t>ジコ</t>
    </rPh>
    <rPh sb="5" eb="7">
      <t>ハッセイ</t>
    </rPh>
    <rPh sb="11" eb="13">
      <t>バメン</t>
    </rPh>
    <rPh sb="18" eb="20">
      <t>ジコ</t>
    </rPh>
    <rPh sb="20" eb="22">
      <t>ボウシ</t>
    </rPh>
    <rPh sb="22" eb="24">
      <t>タイサク</t>
    </rPh>
    <rPh sb="25" eb="26">
      <t>コウ</t>
    </rPh>
    <phoneticPr fontId="3"/>
  </si>
  <si>
    <t>場面</t>
    <rPh sb="0" eb="2">
      <t>バメン</t>
    </rPh>
    <phoneticPr fontId="3"/>
  </si>
  <si>
    <t>プール活動・水遊び</t>
    <rPh sb="3" eb="5">
      <t>カツドウ</t>
    </rPh>
    <rPh sb="6" eb="8">
      <t>ミズアソ</t>
    </rPh>
    <phoneticPr fontId="3"/>
  </si>
  <si>
    <t>指導役と監視役の分別配置</t>
    <rPh sb="0" eb="2">
      <t>シドウ</t>
    </rPh>
    <rPh sb="2" eb="3">
      <t>ヤク</t>
    </rPh>
    <rPh sb="4" eb="7">
      <t>カンシヤク</t>
    </rPh>
    <rPh sb="8" eb="10">
      <t>ブンベツ</t>
    </rPh>
    <rPh sb="10" eb="12">
      <t>ハイチ</t>
    </rPh>
    <phoneticPr fontId="3"/>
  </si>
  <si>
    <t>プール活動に関わる職員に対する事前教育</t>
    <rPh sb="3" eb="5">
      <t>カツドウ</t>
    </rPh>
    <rPh sb="6" eb="7">
      <t>カカ</t>
    </rPh>
    <rPh sb="9" eb="11">
      <t>ショクイン</t>
    </rPh>
    <rPh sb="12" eb="13">
      <t>タイ</t>
    </rPh>
    <rPh sb="15" eb="17">
      <t>ジゼン</t>
    </rPh>
    <rPh sb="17" eb="19">
      <t>キョウイク</t>
    </rPh>
    <phoneticPr fontId="3"/>
  </si>
  <si>
    <t>誤嚥（食事中）</t>
    <rPh sb="0" eb="2">
      <t>ゴエン</t>
    </rPh>
    <rPh sb="3" eb="6">
      <t>ショクジチュウ</t>
    </rPh>
    <phoneticPr fontId="3"/>
  </si>
  <si>
    <t>食事の介助、観察</t>
    <rPh sb="0" eb="2">
      <t>ショクジ</t>
    </rPh>
    <rPh sb="3" eb="5">
      <t>カイジョ</t>
    </rPh>
    <rPh sb="6" eb="8">
      <t>カンサツ</t>
    </rPh>
    <phoneticPr fontId="3"/>
  </si>
  <si>
    <t>誤嚥（玩具、小物等）</t>
    <rPh sb="0" eb="2">
      <t>ゴエン</t>
    </rPh>
    <rPh sb="3" eb="5">
      <t>ガング</t>
    </rPh>
    <rPh sb="6" eb="8">
      <t>コモノ</t>
    </rPh>
    <rPh sb="8" eb="9">
      <t>ナド</t>
    </rPh>
    <phoneticPr fontId="3"/>
  </si>
  <si>
    <t>窒息の可能性のある大きさ・形状の玩具や物を、乳児のいる室内に置かないことや、手に触れない場所に置くこと等を徹底</t>
    <rPh sb="0" eb="2">
      <t>チッソク</t>
    </rPh>
    <rPh sb="3" eb="6">
      <t>カノウセイ</t>
    </rPh>
    <rPh sb="9" eb="10">
      <t>オオ</t>
    </rPh>
    <rPh sb="13" eb="15">
      <t>ケイジョウ</t>
    </rPh>
    <rPh sb="16" eb="18">
      <t>ガング</t>
    </rPh>
    <rPh sb="19" eb="20">
      <t>モノ</t>
    </rPh>
    <rPh sb="22" eb="24">
      <t>ニュウジ</t>
    </rPh>
    <rPh sb="27" eb="29">
      <t>シツナイ</t>
    </rPh>
    <rPh sb="30" eb="31">
      <t>オ</t>
    </rPh>
    <rPh sb="38" eb="39">
      <t>テ</t>
    </rPh>
    <rPh sb="40" eb="41">
      <t>フ</t>
    </rPh>
    <rPh sb="44" eb="46">
      <t>バショ</t>
    </rPh>
    <rPh sb="47" eb="48">
      <t>オ</t>
    </rPh>
    <rPh sb="51" eb="52">
      <t>トウ</t>
    </rPh>
    <rPh sb="53" eb="55">
      <t>テッテイ</t>
    </rPh>
    <phoneticPr fontId="3"/>
  </si>
  <si>
    <t>子どもの食事に関する情報（咀嚼・嚥下機能や食行動の発達状況、喫食状況）、子どもの健康状態等の情報共有</t>
    <rPh sb="0" eb="1">
      <t>コ</t>
    </rPh>
    <rPh sb="4" eb="6">
      <t>ショクジ</t>
    </rPh>
    <rPh sb="7" eb="8">
      <t>カン</t>
    </rPh>
    <rPh sb="10" eb="12">
      <t>ジョウホウ</t>
    </rPh>
    <rPh sb="13" eb="15">
      <t>ソシャク</t>
    </rPh>
    <rPh sb="16" eb="18">
      <t>エンゲ</t>
    </rPh>
    <rPh sb="18" eb="20">
      <t>キノウ</t>
    </rPh>
    <rPh sb="21" eb="22">
      <t>ショク</t>
    </rPh>
    <rPh sb="22" eb="24">
      <t>コウドウ</t>
    </rPh>
    <rPh sb="25" eb="27">
      <t>ハッタツ</t>
    </rPh>
    <rPh sb="27" eb="29">
      <t>ジョウキョウ</t>
    </rPh>
    <rPh sb="30" eb="32">
      <t>キッショク</t>
    </rPh>
    <rPh sb="32" eb="34">
      <t>ジョウキョウ</t>
    </rPh>
    <rPh sb="36" eb="37">
      <t>コ</t>
    </rPh>
    <rPh sb="40" eb="42">
      <t>ケンコウ</t>
    </rPh>
    <rPh sb="42" eb="44">
      <t>ジョウタイ</t>
    </rPh>
    <rPh sb="44" eb="45">
      <t>トウ</t>
    </rPh>
    <rPh sb="46" eb="48">
      <t>ジョウホウ</t>
    </rPh>
    <rPh sb="48" eb="50">
      <t>キョウユウ</t>
    </rPh>
    <phoneticPr fontId="3"/>
  </si>
  <si>
    <t>過去に誤嚥事故が起きた食材など、誤嚥の可能性のある食材不使用の検討</t>
    <rPh sb="0" eb="2">
      <t>カコ</t>
    </rPh>
    <rPh sb="3" eb="5">
      <t>ゴエン</t>
    </rPh>
    <rPh sb="5" eb="7">
      <t>ジコ</t>
    </rPh>
    <rPh sb="8" eb="9">
      <t>オ</t>
    </rPh>
    <rPh sb="11" eb="13">
      <t>ショクザイ</t>
    </rPh>
    <rPh sb="16" eb="18">
      <t>ゴエン</t>
    </rPh>
    <rPh sb="19" eb="22">
      <t>カノウセイ</t>
    </rPh>
    <rPh sb="25" eb="27">
      <t>ショクザイ</t>
    </rPh>
    <rPh sb="27" eb="30">
      <t>フシヨウ</t>
    </rPh>
    <rPh sb="31" eb="33">
      <t>ケントウ</t>
    </rPh>
    <phoneticPr fontId="3"/>
  </si>
  <si>
    <t>アレルギー対応</t>
    <rPh sb="5" eb="7">
      <t>タイオウ</t>
    </rPh>
    <phoneticPr fontId="3"/>
  </si>
  <si>
    <t>アレルギー疾患生活管理指導表に基づく対応</t>
    <rPh sb="5" eb="7">
      <t>シッカン</t>
    </rPh>
    <rPh sb="7" eb="9">
      <t>セイカツ</t>
    </rPh>
    <rPh sb="9" eb="11">
      <t>カンリ</t>
    </rPh>
    <rPh sb="11" eb="13">
      <t>シドウ</t>
    </rPh>
    <rPh sb="13" eb="14">
      <t>ヒョウ</t>
    </rPh>
    <rPh sb="15" eb="16">
      <t>モト</t>
    </rPh>
    <rPh sb="18" eb="20">
      <t>タイオウ</t>
    </rPh>
    <phoneticPr fontId="3"/>
  </si>
  <si>
    <t>食事提供の際の誤食防止措置</t>
    <rPh sb="0" eb="2">
      <t>ショクジ</t>
    </rPh>
    <rPh sb="2" eb="4">
      <t>テイキョウ</t>
    </rPh>
    <rPh sb="5" eb="6">
      <t>サイ</t>
    </rPh>
    <rPh sb="7" eb="9">
      <t>ゴショク</t>
    </rPh>
    <rPh sb="9" eb="11">
      <t>ボウシ</t>
    </rPh>
    <rPh sb="11" eb="13">
      <t>ソチ</t>
    </rPh>
    <phoneticPr fontId="3"/>
  </si>
  <si>
    <t>事故防止及び安全対策の状況</t>
    <rPh sb="0" eb="2">
      <t>ジコ</t>
    </rPh>
    <rPh sb="2" eb="4">
      <t>ボウシ</t>
    </rPh>
    <rPh sb="4" eb="5">
      <t>オヨ</t>
    </rPh>
    <rPh sb="6" eb="8">
      <t>アンゼン</t>
    </rPh>
    <rPh sb="8" eb="10">
      <t>タイサク</t>
    </rPh>
    <rPh sb="11" eb="13">
      <t>ジョウキョウ</t>
    </rPh>
    <phoneticPr fontId="3"/>
  </si>
  <si>
    <t>事故防止対策</t>
    <rPh sb="0" eb="2">
      <t>ジコ</t>
    </rPh>
    <rPh sb="2" eb="4">
      <t>ボウシ</t>
    </rPh>
    <rPh sb="4" eb="6">
      <t>タイサク</t>
    </rPh>
    <phoneticPr fontId="3"/>
  </si>
  <si>
    <t>点検項目を明確にした施設内外の定期的な安全点検</t>
    <rPh sb="0" eb="2">
      <t>テンケン</t>
    </rPh>
    <rPh sb="2" eb="4">
      <t>コウモク</t>
    </rPh>
    <rPh sb="5" eb="7">
      <t>メイカク</t>
    </rPh>
    <rPh sb="10" eb="12">
      <t>シセツ</t>
    </rPh>
    <rPh sb="12" eb="13">
      <t>ナイ</t>
    </rPh>
    <rPh sb="13" eb="14">
      <t>ガイ</t>
    </rPh>
    <rPh sb="15" eb="18">
      <t>テイキテキ</t>
    </rPh>
    <rPh sb="19" eb="21">
      <t>アンゼン</t>
    </rPh>
    <rPh sb="21" eb="23">
      <t>テンケン</t>
    </rPh>
    <phoneticPr fontId="3"/>
  </si>
  <si>
    <t>ヒヤリ・ハット事例の収集及び要因分析、必要な対策の措置</t>
    <rPh sb="7" eb="9">
      <t>ジレイ</t>
    </rPh>
    <rPh sb="10" eb="12">
      <t>シュウシュウ</t>
    </rPh>
    <rPh sb="12" eb="13">
      <t>オヨ</t>
    </rPh>
    <rPh sb="14" eb="16">
      <t>ヨウイン</t>
    </rPh>
    <rPh sb="16" eb="18">
      <t>ブンセキ</t>
    </rPh>
    <rPh sb="19" eb="21">
      <t>ヒツヨウ</t>
    </rPh>
    <rPh sb="22" eb="24">
      <t>タイサク</t>
    </rPh>
    <rPh sb="25" eb="27">
      <t>ソチ</t>
    </rPh>
    <phoneticPr fontId="3"/>
  </si>
  <si>
    <t>事故防止及び緊急時の対応マニュアルの作成</t>
    <rPh sb="0" eb="2">
      <t>ジコ</t>
    </rPh>
    <rPh sb="2" eb="4">
      <t>ボウシ</t>
    </rPh>
    <rPh sb="4" eb="5">
      <t>オヨ</t>
    </rPh>
    <rPh sb="6" eb="9">
      <t>キンキュウジ</t>
    </rPh>
    <rPh sb="10" eb="12">
      <t>タイオウ</t>
    </rPh>
    <rPh sb="18" eb="20">
      <t>サクセイ</t>
    </rPh>
    <phoneticPr fontId="3"/>
  </si>
  <si>
    <t>各職員の緊急連絡網、医療機関・関係機関のリスト、保護者の緊急連絡先の事前整理</t>
    <rPh sb="0" eb="3">
      <t>カクショクイン</t>
    </rPh>
    <rPh sb="4" eb="6">
      <t>キンキュウ</t>
    </rPh>
    <rPh sb="6" eb="9">
      <t>レンラクモウ</t>
    </rPh>
    <rPh sb="10" eb="12">
      <t>イリョウ</t>
    </rPh>
    <rPh sb="12" eb="14">
      <t>キカン</t>
    </rPh>
    <rPh sb="15" eb="17">
      <t>カンケイ</t>
    </rPh>
    <rPh sb="17" eb="19">
      <t>キカン</t>
    </rPh>
    <rPh sb="24" eb="27">
      <t>ホゴシャ</t>
    </rPh>
    <rPh sb="28" eb="30">
      <t>キンキュウ</t>
    </rPh>
    <rPh sb="30" eb="33">
      <t>レンラクサキ</t>
    </rPh>
    <rPh sb="34" eb="36">
      <t>ジゼン</t>
    </rPh>
    <rPh sb="36" eb="38">
      <t>セイリ</t>
    </rPh>
    <phoneticPr fontId="3"/>
  </si>
  <si>
    <t>子どもの安全確保に関する研修への参加</t>
    <rPh sb="0" eb="1">
      <t>コ</t>
    </rPh>
    <rPh sb="4" eb="6">
      <t>アンゼン</t>
    </rPh>
    <rPh sb="6" eb="8">
      <t>カクホ</t>
    </rPh>
    <rPh sb="9" eb="10">
      <t>カン</t>
    </rPh>
    <rPh sb="12" eb="14">
      <t>ケンシュウ</t>
    </rPh>
    <rPh sb="16" eb="18">
      <t>サンカ</t>
    </rPh>
    <phoneticPr fontId="3"/>
  </si>
  <si>
    <t>対策等</t>
    <rPh sb="0" eb="2">
      <t>タイサク</t>
    </rPh>
    <rPh sb="2" eb="3">
      <t>トウ</t>
    </rPh>
    <phoneticPr fontId="3"/>
  </si>
  <si>
    <t>事故防止及び安全対策に係る体制整備の状況</t>
    <rPh sb="0" eb="2">
      <t>ジコ</t>
    </rPh>
    <rPh sb="2" eb="4">
      <t>ボウシ</t>
    </rPh>
    <rPh sb="4" eb="5">
      <t>オヨ</t>
    </rPh>
    <rPh sb="6" eb="8">
      <t>アンゼン</t>
    </rPh>
    <rPh sb="8" eb="10">
      <t>タイサク</t>
    </rPh>
    <rPh sb="11" eb="12">
      <t>カカ</t>
    </rPh>
    <rPh sb="13" eb="15">
      <t>タイセイ</t>
    </rPh>
    <rPh sb="15" eb="17">
      <t>セイビ</t>
    </rPh>
    <rPh sb="18" eb="20">
      <t>ジョウキョウ</t>
    </rPh>
    <phoneticPr fontId="3"/>
  </si>
  <si>
    <t>事故防止及び安全対策について、必要な体制を整備しているか。</t>
    <rPh sb="0" eb="2">
      <t>ジコ</t>
    </rPh>
    <rPh sb="2" eb="4">
      <t>ボウシ</t>
    </rPh>
    <rPh sb="4" eb="5">
      <t>オヨ</t>
    </rPh>
    <rPh sb="6" eb="8">
      <t>アンゼン</t>
    </rPh>
    <rPh sb="8" eb="10">
      <t>タイサク</t>
    </rPh>
    <rPh sb="15" eb="17">
      <t>ヒツヨウ</t>
    </rPh>
    <rPh sb="18" eb="20">
      <t>タイセイ</t>
    </rPh>
    <rPh sb="21" eb="23">
      <t>セイビ</t>
    </rPh>
    <phoneticPr fontId="3"/>
  </si>
  <si>
    <t>保護者や地域住民、関係機関との連携（緊急時の協力体制や連絡体制の整備）</t>
    <rPh sb="0" eb="3">
      <t>ホゴシャ</t>
    </rPh>
    <rPh sb="4" eb="6">
      <t>チイキ</t>
    </rPh>
    <rPh sb="6" eb="8">
      <t>ジュウミン</t>
    </rPh>
    <rPh sb="9" eb="11">
      <t>カンケイ</t>
    </rPh>
    <rPh sb="11" eb="13">
      <t>キカン</t>
    </rPh>
    <rPh sb="15" eb="17">
      <t>レンケイ</t>
    </rPh>
    <rPh sb="18" eb="21">
      <t>キンキュウジ</t>
    </rPh>
    <rPh sb="22" eb="24">
      <t>キョウリョク</t>
    </rPh>
    <rPh sb="24" eb="26">
      <t>タイセイ</t>
    </rPh>
    <rPh sb="27" eb="29">
      <t>レンラク</t>
    </rPh>
    <rPh sb="29" eb="31">
      <t>タイセイ</t>
    </rPh>
    <rPh sb="32" eb="34">
      <t>セイビ</t>
    </rPh>
    <phoneticPr fontId="3"/>
  </si>
  <si>
    <t>不審者の侵入等の不測の事態に関する防止措置、対応の具体的内容や手順、指示の流れ等の職員間での確認</t>
    <rPh sb="0" eb="3">
      <t>フシンシャ</t>
    </rPh>
    <rPh sb="4" eb="6">
      <t>シンニュウ</t>
    </rPh>
    <rPh sb="6" eb="7">
      <t>トウ</t>
    </rPh>
    <rPh sb="8" eb="10">
      <t>フソク</t>
    </rPh>
    <rPh sb="11" eb="13">
      <t>ジタイ</t>
    </rPh>
    <rPh sb="14" eb="15">
      <t>カン</t>
    </rPh>
    <rPh sb="17" eb="19">
      <t>ボウシ</t>
    </rPh>
    <rPh sb="19" eb="21">
      <t>ソチ</t>
    </rPh>
    <rPh sb="22" eb="24">
      <t>タイオウ</t>
    </rPh>
    <rPh sb="25" eb="28">
      <t>グタイテキ</t>
    </rPh>
    <rPh sb="28" eb="30">
      <t>ナイヨウ</t>
    </rPh>
    <rPh sb="31" eb="33">
      <t>テジュン</t>
    </rPh>
    <rPh sb="34" eb="36">
      <t>シジ</t>
    </rPh>
    <rPh sb="37" eb="38">
      <t>ナガ</t>
    </rPh>
    <rPh sb="39" eb="40">
      <t>トウ</t>
    </rPh>
    <rPh sb="41" eb="43">
      <t>ショクイン</t>
    </rPh>
    <rPh sb="43" eb="44">
      <t>カン</t>
    </rPh>
    <rPh sb="46" eb="48">
      <t>カクニン</t>
    </rPh>
    <phoneticPr fontId="3"/>
  </si>
  <si>
    <t>重大事故発生時の市町村への報告状況</t>
    <rPh sb="0" eb="2">
      <t>ジュウダイ</t>
    </rPh>
    <rPh sb="2" eb="4">
      <t>ジコ</t>
    </rPh>
    <rPh sb="4" eb="6">
      <t>ハッセイ</t>
    </rPh>
    <rPh sb="6" eb="7">
      <t>ジ</t>
    </rPh>
    <rPh sb="8" eb="11">
      <t>シチョウソン</t>
    </rPh>
    <rPh sb="13" eb="15">
      <t>ホウコク</t>
    </rPh>
    <rPh sb="15" eb="17">
      <t>ジョウキョウ</t>
    </rPh>
    <phoneticPr fontId="3"/>
  </si>
  <si>
    <t>府子本第912号通知</t>
    <rPh sb="0" eb="1">
      <t>フ</t>
    </rPh>
    <rPh sb="1" eb="2">
      <t>コ</t>
    </rPh>
    <rPh sb="2" eb="3">
      <t>ホン</t>
    </rPh>
    <rPh sb="3" eb="4">
      <t>ダイ</t>
    </rPh>
    <rPh sb="7" eb="8">
      <t>ゴウ</t>
    </rPh>
    <rPh sb="8" eb="10">
      <t>ツウチ</t>
    </rPh>
    <phoneticPr fontId="3"/>
  </si>
  <si>
    <t>報告対象となる重大事故が発生したか。（前年度以降）</t>
    <rPh sb="0" eb="2">
      <t>ホウコク</t>
    </rPh>
    <rPh sb="2" eb="4">
      <t>タイショウ</t>
    </rPh>
    <rPh sb="7" eb="9">
      <t>ジュウダイ</t>
    </rPh>
    <rPh sb="9" eb="11">
      <t>ジコ</t>
    </rPh>
    <rPh sb="12" eb="14">
      <t>ハッセイ</t>
    </rPh>
    <rPh sb="19" eb="22">
      <t>ゼンネンド</t>
    </rPh>
    <rPh sb="22" eb="24">
      <t>イコウ</t>
    </rPh>
    <phoneticPr fontId="3"/>
  </si>
  <si>
    <t>事故発生日</t>
    <rPh sb="0" eb="2">
      <t>ジコ</t>
    </rPh>
    <rPh sb="2" eb="4">
      <t>ハッセイ</t>
    </rPh>
    <rPh sb="4" eb="5">
      <t>ビ</t>
    </rPh>
    <phoneticPr fontId="3"/>
  </si>
  <si>
    <t>報告日</t>
    <rPh sb="0" eb="2">
      <t>ホウコク</t>
    </rPh>
    <rPh sb="2" eb="3">
      <t>ビ</t>
    </rPh>
    <phoneticPr fontId="3"/>
  </si>
  <si>
    <t>第１報</t>
    <rPh sb="0" eb="1">
      <t>ダイ</t>
    </rPh>
    <rPh sb="2" eb="3">
      <t>ポウ</t>
    </rPh>
    <phoneticPr fontId="3"/>
  </si>
  <si>
    <t>第２報</t>
    <rPh sb="0" eb="1">
      <t>ダイ</t>
    </rPh>
    <rPh sb="2" eb="3">
      <t>ポウ</t>
    </rPh>
    <phoneticPr fontId="3"/>
  </si>
  <si>
    <t>追加</t>
    <rPh sb="0" eb="2">
      <t>ツイカ</t>
    </rPh>
    <phoneticPr fontId="3"/>
  </si>
  <si>
    <t>診断名</t>
    <rPh sb="0" eb="2">
      <t>シンダン</t>
    </rPh>
    <rPh sb="2" eb="3">
      <t>メイ</t>
    </rPh>
    <phoneticPr fontId="3"/>
  </si>
  <si>
    <t>治療期間</t>
    <rPh sb="0" eb="2">
      <t>チリョウ</t>
    </rPh>
    <rPh sb="2" eb="4">
      <t>キカン</t>
    </rPh>
    <phoneticPr fontId="3"/>
  </si>
  <si>
    <t>設置主体</t>
    <rPh sb="0" eb="2">
      <t>セッチ</t>
    </rPh>
    <rPh sb="2" eb="4">
      <t>シュタイ</t>
    </rPh>
    <phoneticPr fontId="3"/>
  </si>
  <si>
    <t>作成年月日</t>
    <rPh sb="0" eb="2">
      <t>サクセイ</t>
    </rPh>
    <rPh sb="2" eb="5">
      <t>ネンガッピ</t>
    </rPh>
    <phoneticPr fontId="3"/>
  </si>
  <si>
    <t>指 摘 事 項</t>
    <rPh sb="0" eb="1">
      <t>ユビ</t>
    </rPh>
    <rPh sb="2" eb="3">
      <t>テキ</t>
    </rPh>
    <rPh sb="4" eb="5">
      <t>コト</t>
    </rPh>
    <rPh sb="6" eb="7">
      <t>コウ</t>
    </rPh>
    <phoneticPr fontId="3"/>
  </si>
  <si>
    <t>１　根拠法令・通知等の略称について</t>
    <rPh sb="2" eb="4">
      <t>コンキョ</t>
    </rPh>
    <rPh sb="4" eb="6">
      <t>ホウレイ</t>
    </rPh>
    <rPh sb="7" eb="9">
      <t>ツウチ</t>
    </rPh>
    <rPh sb="9" eb="10">
      <t>トウ</t>
    </rPh>
    <rPh sb="11" eb="13">
      <t>リャクショウ</t>
    </rPh>
    <phoneticPr fontId="3"/>
  </si>
  <si>
    <t>調書中の略称</t>
    <rPh sb="0" eb="2">
      <t>チョウショ</t>
    </rPh>
    <rPh sb="2" eb="3">
      <t>チュウ</t>
    </rPh>
    <rPh sb="4" eb="6">
      <t>リャクショウ</t>
    </rPh>
    <phoneticPr fontId="3"/>
  </si>
  <si>
    <t>県基準条例</t>
    <rPh sb="0" eb="1">
      <t>ケン</t>
    </rPh>
    <rPh sb="1" eb="3">
      <t>キジュン</t>
    </rPh>
    <rPh sb="3" eb="5">
      <t>ジョウレイ</t>
    </rPh>
    <phoneticPr fontId="3"/>
  </si>
  <si>
    <t>特定教育・保育施設運営基準
（市町村基準条例）</t>
    <rPh sb="0" eb="2">
      <t>トクテイ</t>
    </rPh>
    <rPh sb="2" eb="4">
      <t>キョウイク</t>
    </rPh>
    <rPh sb="5" eb="7">
      <t>ホイク</t>
    </rPh>
    <rPh sb="7" eb="9">
      <t>シセツ</t>
    </rPh>
    <rPh sb="9" eb="11">
      <t>ウンエイ</t>
    </rPh>
    <rPh sb="11" eb="13">
      <t>キジュン</t>
    </rPh>
    <rPh sb="15" eb="18">
      <t>シチョウソン</t>
    </rPh>
    <rPh sb="18" eb="20">
      <t>キジュン</t>
    </rPh>
    <rPh sb="20" eb="22">
      <t>ジョウレイ</t>
    </rPh>
    <phoneticPr fontId="3"/>
  </si>
  <si>
    <t>パートタイム労働法</t>
    <rPh sb="6" eb="9">
      <t>ロウドウホウ</t>
    </rPh>
    <phoneticPr fontId="3"/>
  </si>
  <si>
    <t>社援第1352号通知</t>
    <rPh sb="0" eb="1">
      <t>シャ</t>
    </rPh>
    <rPh sb="1" eb="2">
      <t>エン</t>
    </rPh>
    <rPh sb="2" eb="3">
      <t>ダイ</t>
    </rPh>
    <rPh sb="7" eb="8">
      <t>ゴウ</t>
    </rPh>
    <rPh sb="8" eb="10">
      <t>ツウチ</t>
    </rPh>
    <phoneticPr fontId="3"/>
  </si>
  <si>
    <t>児保第14号通知</t>
    <rPh sb="0" eb="1">
      <t>ジ</t>
    </rPh>
    <rPh sb="1" eb="2">
      <t>ホ</t>
    </rPh>
    <rPh sb="2" eb="3">
      <t>ダイ</t>
    </rPh>
    <rPh sb="5" eb="6">
      <t>ゴウ</t>
    </rPh>
    <rPh sb="6" eb="8">
      <t>ツウチ</t>
    </rPh>
    <phoneticPr fontId="3"/>
  </si>
  <si>
    <t>育児・介護休業法</t>
    <phoneticPr fontId="3"/>
  </si>
  <si>
    <t>高年齢者雇用安定法</t>
    <phoneticPr fontId="3"/>
  </si>
  <si>
    <t>府子本第571号通知</t>
    <rPh sb="0" eb="1">
      <t>フ</t>
    </rPh>
    <rPh sb="1" eb="2">
      <t>コ</t>
    </rPh>
    <rPh sb="2" eb="3">
      <t>ホン</t>
    </rPh>
    <rPh sb="3" eb="4">
      <t>ダイ</t>
    </rPh>
    <rPh sb="7" eb="8">
      <t>ゴウ</t>
    </rPh>
    <rPh sb="8" eb="10">
      <t>ツウチ</t>
    </rPh>
    <phoneticPr fontId="3"/>
  </si>
  <si>
    <t>認可審査基準</t>
    <rPh sb="0" eb="2">
      <t>ニンカ</t>
    </rPh>
    <rPh sb="2" eb="4">
      <t>シンサ</t>
    </rPh>
    <rPh sb="4" eb="6">
      <t>キジュン</t>
    </rPh>
    <phoneticPr fontId="3"/>
  </si>
  <si>
    <t>認可要綱</t>
    <rPh sb="0" eb="2">
      <t>ニンカ</t>
    </rPh>
    <rPh sb="2" eb="4">
      <t>ヨウコウ</t>
    </rPh>
    <phoneticPr fontId="3"/>
  </si>
  <si>
    <t>社援施第65号通知</t>
    <rPh sb="0" eb="1">
      <t>シャ</t>
    </rPh>
    <rPh sb="1" eb="2">
      <t>エン</t>
    </rPh>
    <rPh sb="2" eb="3">
      <t>シ</t>
    </rPh>
    <rPh sb="3" eb="4">
      <t>ダイ</t>
    </rPh>
    <rPh sb="6" eb="7">
      <t>ゴウ</t>
    </rPh>
    <rPh sb="7" eb="9">
      <t>ツウチ</t>
    </rPh>
    <phoneticPr fontId="3"/>
  </si>
  <si>
    <t>児発第669号通知</t>
    <rPh sb="0" eb="1">
      <t>ジ</t>
    </rPh>
    <rPh sb="1" eb="2">
      <t>ハツ</t>
    </rPh>
    <rPh sb="2" eb="3">
      <t>ダイ</t>
    </rPh>
    <rPh sb="6" eb="7">
      <t>ゴウ</t>
    </rPh>
    <rPh sb="7" eb="9">
      <t>ツウチ</t>
    </rPh>
    <phoneticPr fontId="3"/>
  </si>
  <si>
    <t>土砂災害防止法</t>
    <rPh sb="0" eb="2">
      <t>ドシャ</t>
    </rPh>
    <rPh sb="2" eb="4">
      <t>サイガイ</t>
    </rPh>
    <rPh sb="4" eb="7">
      <t>ボウシホウ</t>
    </rPh>
    <phoneticPr fontId="3"/>
  </si>
  <si>
    <t>社援施第117号通知</t>
    <rPh sb="0" eb="1">
      <t>シャ</t>
    </rPh>
    <rPh sb="1" eb="2">
      <t>エン</t>
    </rPh>
    <rPh sb="2" eb="3">
      <t>シ</t>
    </rPh>
    <rPh sb="3" eb="4">
      <t>ダイ</t>
    </rPh>
    <rPh sb="7" eb="8">
      <t>ゴウ</t>
    </rPh>
    <rPh sb="8" eb="10">
      <t>ツウチ</t>
    </rPh>
    <phoneticPr fontId="3"/>
  </si>
  <si>
    <t>勤務日数が著しく少ない</t>
    <rPh sb="0" eb="2">
      <t>キンム</t>
    </rPh>
    <rPh sb="2" eb="4">
      <t>ニッスウ</t>
    </rPh>
    <rPh sb="5" eb="6">
      <t>イチジル</t>
    </rPh>
    <rPh sb="8" eb="9">
      <t>スク</t>
    </rPh>
    <phoneticPr fontId="3"/>
  </si>
  <si>
    <t>勤務時間及び休憩、休日の状況が不適正である</t>
    <rPh sb="12" eb="14">
      <t>ジョウキョウ</t>
    </rPh>
    <rPh sb="15" eb="18">
      <t>フテキセイ</t>
    </rPh>
    <phoneticPr fontId="3"/>
  </si>
  <si>
    <t>自主点検を実施していない</t>
    <rPh sb="0" eb="2">
      <t>ジシュ</t>
    </rPh>
    <rPh sb="2" eb="4">
      <t>テンケン</t>
    </rPh>
    <rPh sb="5" eb="7">
      <t>ジッシ</t>
    </rPh>
    <phoneticPr fontId="3"/>
  </si>
  <si>
    <t>点検結果を報告していない</t>
    <phoneticPr fontId="3"/>
  </si>
  <si>
    <t>必要な計画を作成していない
計画の内容が不十分である
職員会議等で十分検討されていない
前年度の評価を反映していない</t>
    <rPh sb="0" eb="2">
      <t>ヒツヨウ</t>
    </rPh>
    <rPh sb="3" eb="5">
      <t>ケイカク</t>
    </rPh>
    <rPh sb="6" eb="8">
      <t>サクセイ</t>
    </rPh>
    <rPh sb="14" eb="16">
      <t>ケイカク</t>
    </rPh>
    <rPh sb="17" eb="19">
      <t>ナイヨウ</t>
    </rPh>
    <rPh sb="20" eb="23">
      <t>フジュウブン</t>
    </rPh>
    <rPh sb="27" eb="29">
      <t>ショクイン</t>
    </rPh>
    <rPh sb="29" eb="31">
      <t>カイギ</t>
    </rPh>
    <rPh sb="31" eb="32">
      <t>トウ</t>
    </rPh>
    <rPh sb="33" eb="35">
      <t>ジュウブン</t>
    </rPh>
    <rPh sb="35" eb="37">
      <t>ケントウ</t>
    </rPh>
    <rPh sb="44" eb="47">
      <t>ゼンネンド</t>
    </rPh>
    <rPh sb="48" eb="50">
      <t>ヒョウカ</t>
    </rPh>
    <rPh sb="51" eb="53">
      <t>ハンエイ</t>
    </rPh>
    <phoneticPr fontId="3"/>
  </si>
  <si>
    <t>「児童福祉施設等における衛生管理の強化について」（昭和39年8月1日 児発第669号通知）</t>
    <rPh sb="1" eb="3">
      <t>ジドウ</t>
    </rPh>
    <rPh sb="3" eb="5">
      <t>フクシ</t>
    </rPh>
    <rPh sb="5" eb="7">
      <t>シセツ</t>
    </rPh>
    <rPh sb="7" eb="8">
      <t>トウ</t>
    </rPh>
    <rPh sb="12" eb="14">
      <t>エイセイ</t>
    </rPh>
    <rPh sb="14" eb="16">
      <t>カンリ</t>
    </rPh>
    <rPh sb="17" eb="19">
      <t>キョウカ</t>
    </rPh>
    <rPh sb="25" eb="27">
      <t>ショウワ</t>
    </rPh>
    <rPh sb="29" eb="30">
      <t>ネン</t>
    </rPh>
    <rPh sb="31" eb="32">
      <t>ガツ</t>
    </rPh>
    <rPh sb="33" eb="34">
      <t>ニチ</t>
    </rPh>
    <rPh sb="35" eb="36">
      <t>ジ</t>
    </rPh>
    <rPh sb="36" eb="37">
      <t>ハツ</t>
    </rPh>
    <rPh sb="37" eb="38">
      <t>ダイ</t>
    </rPh>
    <rPh sb="41" eb="42">
      <t>ゴウ</t>
    </rPh>
    <rPh sb="42" eb="44">
      <t>ツウチ</t>
    </rPh>
    <phoneticPr fontId="3"/>
  </si>
  <si>
    <t>「社会福祉施設における保存食の保存期間等について」（平成8年7月25日 社援施第117号通知）</t>
    <rPh sb="1" eb="3">
      <t>シャカイ</t>
    </rPh>
    <rPh sb="3" eb="5">
      <t>フクシ</t>
    </rPh>
    <rPh sb="5" eb="7">
      <t>シセツ</t>
    </rPh>
    <rPh sb="11" eb="14">
      <t>ホゾンショク</t>
    </rPh>
    <rPh sb="15" eb="17">
      <t>ホゾン</t>
    </rPh>
    <rPh sb="17" eb="19">
      <t>キカン</t>
    </rPh>
    <rPh sb="19" eb="20">
      <t>トウ</t>
    </rPh>
    <rPh sb="26" eb="28">
      <t>ヘイセイ</t>
    </rPh>
    <rPh sb="29" eb="30">
      <t>ネン</t>
    </rPh>
    <rPh sb="31" eb="32">
      <t>ガツ</t>
    </rPh>
    <rPh sb="34" eb="35">
      <t>ニチ</t>
    </rPh>
    <rPh sb="36" eb="37">
      <t>シャ</t>
    </rPh>
    <rPh sb="37" eb="38">
      <t>エン</t>
    </rPh>
    <rPh sb="38" eb="39">
      <t>シ</t>
    </rPh>
    <rPh sb="39" eb="40">
      <t>ダイ</t>
    </rPh>
    <rPh sb="43" eb="44">
      <t>ゴウ</t>
    </rPh>
    <rPh sb="44" eb="46">
      <t>ツウチ</t>
    </rPh>
    <phoneticPr fontId="3"/>
  </si>
  <si>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3"/>
  </si>
  <si>
    <t>「社会福祉事業の経営者による福祉サービスに関する苦情解決の仕組みの指針について」（平成12年6月7日 社援第1352号ほか通知）</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1" eb="43">
      <t>ヘイセイ</t>
    </rPh>
    <rPh sb="45" eb="46">
      <t>ネン</t>
    </rPh>
    <rPh sb="47" eb="48">
      <t>ガツ</t>
    </rPh>
    <rPh sb="49" eb="50">
      <t>カ</t>
    </rPh>
    <rPh sb="51" eb="52">
      <t>シャ</t>
    </rPh>
    <rPh sb="52" eb="53">
      <t>エン</t>
    </rPh>
    <rPh sb="53" eb="54">
      <t>ダイ</t>
    </rPh>
    <rPh sb="58" eb="59">
      <t>ゴウ</t>
    </rPh>
    <rPh sb="61" eb="63">
      <t>ツウチ</t>
    </rPh>
    <phoneticPr fontId="3"/>
  </si>
  <si>
    <t>３歳未満児に対する献立、調理（離乳食等）、食事の環境などについての配慮がされているか。</t>
    <rPh sb="1" eb="4">
      <t>サイミマン</t>
    </rPh>
    <rPh sb="4" eb="5">
      <t>ジ</t>
    </rPh>
    <rPh sb="6" eb="7">
      <t>タイ</t>
    </rPh>
    <rPh sb="9" eb="11">
      <t>コンダテ</t>
    </rPh>
    <rPh sb="12" eb="14">
      <t>チョウリ</t>
    </rPh>
    <rPh sb="15" eb="18">
      <t>リニュウショク</t>
    </rPh>
    <rPh sb="18" eb="19">
      <t>ナド</t>
    </rPh>
    <rPh sb="21" eb="23">
      <t>ショクジ</t>
    </rPh>
    <rPh sb="24" eb="26">
      <t>カンキョウ</t>
    </rPh>
    <rPh sb="33" eb="35">
      <t>ハイリョ</t>
    </rPh>
    <phoneticPr fontId="3"/>
  </si>
  <si>
    <t>委託業者名</t>
    <rPh sb="0" eb="2">
      <t>イタク</t>
    </rPh>
    <rPh sb="2" eb="4">
      <t>ギョウシャ</t>
    </rPh>
    <rPh sb="4" eb="5">
      <t>メイ</t>
    </rPh>
    <phoneticPr fontId="3"/>
  </si>
  <si>
    <t>随意契約により執行している
競争入札の執行に一部不備がある</t>
    <rPh sb="0" eb="2">
      <t>ズイイ</t>
    </rPh>
    <rPh sb="2" eb="4">
      <t>ケイヤク</t>
    </rPh>
    <rPh sb="7" eb="9">
      <t>シッコウ</t>
    </rPh>
    <rPh sb="14" eb="16">
      <t>キョウソウ</t>
    </rPh>
    <rPh sb="16" eb="18">
      <t>ニュウサツ</t>
    </rPh>
    <rPh sb="19" eb="21">
      <t>シッコウ</t>
    </rPh>
    <rPh sb="22" eb="24">
      <t>イチブ</t>
    </rPh>
    <rPh sb="24" eb="26">
      <t>フビ</t>
    </rPh>
    <phoneticPr fontId="3"/>
  </si>
  <si>
    <t>運用上留意事項通知</t>
    <rPh sb="0" eb="2">
      <t>ウンヨウ</t>
    </rPh>
    <rPh sb="2" eb="3">
      <t>ジョウ</t>
    </rPh>
    <rPh sb="3" eb="5">
      <t>リュウイ</t>
    </rPh>
    <rPh sb="5" eb="7">
      <t>ジコウ</t>
    </rPh>
    <rPh sb="7" eb="9">
      <t>ツウチ</t>
    </rPh>
    <phoneticPr fontId="3"/>
  </si>
  <si>
    <t>十分に把握していない</t>
    <rPh sb="0" eb="2">
      <t>ジュウブン</t>
    </rPh>
    <rPh sb="3" eb="5">
      <t>ハアク</t>
    </rPh>
    <phoneticPr fontId="3"/>
  </si>
  <si>
    <t>２　判定区分について</t>
    <rPh sb="2" eb="4">
      <t>ハンテイ</t>
    </rPh>
    <rPh sb="4" eb="6">
      <t>クブン</t>
    </rPh>
    <phoneticPr fontId="3"/>
  </si>
  <si>
    <t>内　容</t>
    <rPh sb="0" eb="1">
      <t>ウチ</t>
    </rPh>
    <rPh sb="2" eb="3">
      <t>カタチ</t>
    </rPh>
    <phoneticPr fontId="3"/>
  </si>
  <si>
    <t>（１）判定の内容</t>
    <rPh sb="3" eb="5">
      <t>ハンテイ</t>
    </rPh>
    <rPh sb="6" eb="8">
      <t>ナイヨウ</t>
    </rPh>
    <phoneticPr fontId="3"/>
  </si>
  <si>
    <t>（２）指摘の基準</t>
    <rPh sb="3" eb="5">
      <t>シテキ</t>
    </rPh>
    <rPh sb="6" eb="8">
      <t>キジュン</t>
    </rPh>
    <phoneticPr fontId="3"/>
  </si>
  <si>
    <t>指導監査調書における根拠法令等の略称の正式名称は以下のとおりです。</t>
    <rPh sb="0" eb="2">
      <t>シドウ</t>
    </rPh>
    <rPh sb="2" eb="4">
      <t>カンサ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3"/>
  </si>
  <si>
    <t>正式名称</t>
    <rPh sb="0" eb="2">
      <t>セイシキ</t>
    </rPh>
    <rPh sb="2" eb="4">
      <t>メイショウ</t>
    </rPh>
    <phoneticPr fontId="3"/>
  </si>
  <si>
    <t>「保育所登所に係るバス等の有償運送の取扱について」（平成9年6月27日 児保第14号通知）</t>
    <rPh sb="1" eb="3">
      <t>ホイク</t>
    </rPh>
    <rPh sb="3" eb="4">
      <t>ショ</t>
    </rPh>
    <rPh sb="4" eb="5">
      <t>ノボ</t>
    </rPh>
    <rPh sb="5" eb="6">
      <t>ショ</t>
    </rPh>
    <rPh sb="7" eb="8">
      <t>カカ</t>
    </rPh>
    <rPh sb="11" eb="12">
      <t>トウ</t>
    </rPh>
    <rPh sb="13" eb="15">
      <t>ユウショウ</t>
    </rPh>
    <rPh sb="15" eb="17">
      <t>ウンソウ</t>
    </rPh>
    <rPh sb="18" eb="20">
      <t>トリアツカイ</t>
    </rPh>
    <rPh sb="26" eb="28">
      <t>ヘイセイ</t>
    </rPh>
    <rPh sb="29" eb="30">
      <t>ネン</t>
    </rPh>
    <rPh sb="31" eb="32">
      <t>ガツ</t>
    </rPh>
    <rPh sb="34" eb="35">
      <t>ニチ</t>
    </rPh>
    <rPh sb="36" eb="37">
      <t>ジ</t>
    </rPh>
    <rPh sb="37" eb="38">
      <t>ホ</t>
    </rPh>
    <rPh sb="38" eb="39">
      <t>ダイ</t>
    </rPh>
    <rPh sb="41" eb="42">
      <t>ゴウ</t>
    </rPh>
    <rPh sb="42" eb="44">
      <t>ツウチ</t>
    </rPh>
    <phoneticPr fontId="3"/>
  </si>
  <si>
    <t>連携を密にしていない</t>
    <rPh sb="0" eb="2">
      <t>レンケイ</t>
    </rPh>
    <rPh sb="3" eb="4">
      <t>ミツ</t>
    </rPh>
    <phoneticPr fontId="3"/>
  </si>
  <si>
    <t>書類の整備が不十分である</t>
    <rPh sb="0" eb="2">
      <t>ショルイ</t>
    </rPh>
    <rPh sb="3" eb="5">
      <t>セイビ</t>
    </rPh>
    <rPh sb="6" eb="9">
      <t>フジュウブン</t>
    </rPh>
    <phoneticPr fontId="3"/>
  </si>
  <si>
    <t>知識及び技能の向上に努めていない</t>
    <rPh sb="0" eb="2">
      <t>チシキ</t>
    </rPh>
    <rPh sb="2" eb="3">
      <t>オヨ</t>
    </rPh>
    <rPh sb="4" eb="6">
      <t>ギノウ</t>
    </rPh>
    <rPh sb="7" eb="9">
      <t>コウジョウ</t>
    </rPh>
    <rPh sb="10" eb="11">
      <t>ツト</t>
    </rPh>
    <phoneticPr fontId="3"/>
  </si>
  <si>
    <t>献立を作成していない
計画的に献立が作成されていない</t>
    <rPh sb="0" eb="2">
      <t>コンダテ</t>
    </rPh>
    <rPh sb="3" eb="5">
      <t>サクセイ</t>
    </rPh>
    <rPh sb="11" eb="14">
      <t>ケイカクテキ</t>
    </rPh>
    <rPh sb="15" eb="17">
      <t>コンダテ</t>
    </rPh>
    <rPh sb="18" eb="20">
      <t>サクセイ</t>
    </rPh>
    <phoneticPr fontId="3"/>
  </si>
  <si>
    <t>必要栄養量を確保するため、計画的に献立を作成しているか。</t>
    <phoneticPr fontId="3"/>
  </si>
  <si>
    <t>予定献立と実施献立の違いはないか。</t>
    <phoneticPr fontId="3"/>
  </si>
  <si>
    <t>１・２歳</t>
    <rPh sb="3" eb="4">
      <t>サイ</t>
    </rPh>
    <phoneticPr fontId="3"/>
  </si>
  <si>
    <t>４・５歳</t>
    <rPh sb="3" eb="4">
      <t>サイ</t>
    </rPh>
    <phoneticPr fontId="3"/>
  </si>
  <si>
    <t>非常勤職員の常勤換算数（A/B）</t>
    <rPh sb="0" eb="3">
      <t>ヒジョウキン</t>
    </rPh>
    <rPh sb="3" eb="5">
      <t>ショクイン</t>
    </rPh>
    <rPh sb="6" eb="8">
      <t>ジョウキン</t>
    </rPh>
    <rPh sb="8" eb="10">
      <t>カンサン</t>
    </rPh>
    <rPh sb="10" eb="11">
      <t>スウ</t>
    </rPh>
    <phoneticPr fontId="3"/>
  </si>
  <si>
    <t>就業規則上の常勤職員の月労働時間数（B）</t>
    <rPh sb="0" eb="2">
      <t>シュウギョウ</t>
    </rPh>
    <rPh sb="2" eb="4">
      <t>キソク</t>
    </rPh>
    <rPh sb="4" eb="5">
      <t>ジョウ</t>
    </rPh>
    <rPh sb="6" eb="8">
      <t>ジョウキン</t>
    </rPh>
    <rPh sb="8" eb="10">
      <t>ショクイン</t>
    </rPh>
    <rPh sb="11" eb="12">
      <t>ツキ</t>
    </rPh>
    <rPh sb="12" eb="14">
      <t>ロウドウ</t>
    </rPh>
    <rPh sb="14" eb="17">
      <t>ジカンスウ</t>
    </rPh>
    <phoneticPr fontId="3"/>
  </si>
  <si>
    <t>(就業規則上の常勤職員の勤務時間を勤務する職員)</t>
    <rPh sb="7" eb="9">
      <t>ジョウキン</t>
    </rPh>
    <rPh sb="21" eb="23">
      <t>ショクイン</t>
    </rPh>
    <phoneticPr fontId="3"/>
  </si>
  <si>
    <t>　　　　年　　月　　日</t>
    <rPh sb="4" eb="5">
      <t>ネン</t>
    </rPh>
    <rPh sb="7" eb="8">
      <t>ガツ</t>
    </rPh>
    <rPh sb="10" eb="11">
      <t>ニチ</t>
    </rPh>
    <phoneticPr fontId="3"/>
  </si>
  <si>
    <t xml:space="preserve">   いる   いない
   いる   いない</t>
    <phoneticPr fontId="3"/>
  </si>
  <si>
    <t xml:space="preserve">   いる   いない
   いる   いない
</t>
    <phoneticPr fontId="3"/>
  </si>
  <si>
    <t>　３（２）　４週間（１か月）の勤務割当状況：集計</t>
    <rPh sb="7" eb="9">
      <t>シュウカン</t>
    </rPh>
    <rPh sb="12" eb="13">
      <t>ゲツ</t>
    </rPh>
    <rPh sb="15" eb="17">
      <t>キンム</t>
    </rPh>
    <rPh sb="17" eb="19">
      <t>ワリアテ</t>
    </rPh>
    <rPh sb="19" eb="21">
      <t>ジョウキョウ</t>
    </rPh>
    <rPh sb="22" eb="24">
      <t>シュウケイ</t>
    </rPh>
    <phoneticPr fontId="10"/>
  </si>
  <si>
    <t>　３（１）　４週間（１か月）の勤務割当状況：日ごと</t>
    <rPh sb="7" eb="9">
      <t>シュウカン</t>
    </rPh>
    <rPh sb="12" eb="13">
      <t>ゲツ</t>
    </rPh>
    <rPh sb="15" eb="17">
      <t>キンム</t>
    </rPh>
    <rPh sb="17" eb="19">
      <t>ワリアテ</t>
    </rPh>
    <rPh sb="19" eb="21">
      <t>ジョウキョウ</t>
    </rPh>
    <rPh sb="22" eb="23">
      <t>ヒ</t>
    </rPh>
    <phoneticPr fontId="10"/>
  </si>
  <si>
    <t>ウ</t>
    <phoneticPr fontId="3"/>
  </si>
  <si>
    <t>県基準条例 第12条</t>
    <rPh sb="0" eb="1">
      <t>ケン</t>
    </rPh>
    <rPh sb="1" eb="3">
      <t>キジュン</t>
    </rPh>
    <rPh sb="3" eb="5">
      <t>ジョウレイ</t>
    </rPh>
    <rPh sb="6" eb="7">
      <t>ダイ</t>
    </rPh>
    <rPh sb="9" eb="10">
      <t>ジョウ</t>
    </rPh>
    <phoneticPr fontId="10"/>
  </si>
  <si>
    <t>掲示されていない</t>
    <rPh sb="0" eb="2">
      <t>ケイジ</t>
    </rPh>
    <phoneticPr fontId="10"/>
  </si>
  <si>
    <t>教育及び保育並びに子育て支援事業の状況、その他の運営状況について自ら評価を行い、その結果を公表しているか。</t>
    <rPh sb="0" eb="2">
      <t>キョウイク</t>
    </rPh>
    <rPh sb="2" eb="3">
      <t>オヨ</t>
    </rPh>
    <rPh sb="4" eb="6">
      <t>ホイク</t>
    </rPh>
    <rPh sb="6" eb="7">
      <t>ナラ</t>
    </rPh>
    <rPh sb="9" eb="11">
      <t>コソダ</t>
    </rPh>
    <rPh sb="12" eb="14">
      <t>シエン</t>
    </rPh>
    <rPh sb="14" eb="16">
      <t>ジギョウ</t>
    </rPh>
    <rPh sb="17" eb="19">
      <t>ジョウキョウ</t>
    </rPh>
    <rPh sb="22" eb="23">
      <t>タ</t>
    </rPh>
    <rPh sb="24" eb="26">
      <t>ウンエイ</t>
    </rPh>
    <rPh sb="26" eb="28">
      <t>ジョウキョウ</t>
    </rPh>
    <rPh sb="32" eb="33">
      <t>ミズカ</t>
    </rPh>
    <rPh sb="34" eb="36">
      <t>ヒョウカ</t>
    </rPh>
    <rPh sb="37" eb="38">
      <t>オコナ</t>
    </rPh>
    <rPh sb="42" eb="44">
      <t>ケッカ</t>
    </rPh>
    <rPh sb="45" eb="47">
      <t>コウヒョウ</t>
    </rPh>
    <phoneticPr fontId="3"/>
  </si>
  <si>
    <t>自己評価の結果を踏まえた園児の保護者その他の園の関係者（園の職員を除く）による評価を行い、その結果を公表するよう努めているか。</t>
    <rPh sb="0" eb="2">
      <t>ジコ</t>
    </rPh>
    <rPh sb="2" eb="4">
      <t>ヒョウカ</t>
    </rPh>
    <rPh sb="5" eb="7">
      <t>ケッカ</t>
    </rPh>
    <rPh sb="8" eb="9">
      <t>フ</t>
    </rPh>
    <rPh sb="12" eb="14">
      <t>エンジ</t>
    </rPh>
    <rPh sb="15" eb="18">
      <t>ホゴシャ</t>
    </rPh>
    <rPh sb="20" eb="21">
      <t>タ</t>
    </rPh>
    <rPh sb="22" eb="23">
      <t>エン</t>
    </rPh>
    <rPh sb="24" eb="27">
      <t>カンケイシャ</t>
    </rPh>
    <rPh sb="28" eb="29">
      <t>エン</t>
    </rPh>
    <rPh sb="30" eb="32">
      <t>ショクイン</t>
    </rPh>
    <rPh sb="33" eb="34">
      <t>ノゾ</t>
    </rPh>
    <rPh sb="39" eb="41">
      <t>ヒョウカ</t>
    </rPh>
    <rPh sb="42" eb="43">
      <t>オコナ</t>
    </rPh>
    <rPh sb="47" eb="49">
      <t>ケッカ</t>
    </rPh>
    <rPh sb="50" eb="52">
      <t>コウヒョウ</t>
    </rPh>
    <rPh sb="56" eb="57">
      <t>ツト</t>
    </rPh>
    <phoneticPr fontId="3"/>
  </si>
  <si>
    <t xml:space="preserve">   いる   いない</t>
    <phoneticPr fontId="3"/>
  </si>
  <si>
    <t>教育及び保育並びに子育て支援事業の状況、その他の運営状況について評価を行い、その結果に基づき園の運営の改善を図るため必要な措置を講ずるよう努めているか。</t>
    <rPh sb="0" eb="2">
      <t>キョウイク</t>
    </rPh>
    <rPh sb="2" eb="3">
      <t>オヨ</t>
    </rPh>
    <rPh sb="4" eb="6">
      <t>ホイク</t>
    </rPh>
    <rPh sb="6" eb="7">
      <t>ナラ</t>
    </rPh>
    <rPh sb="9" eb="11">
      <t>コソダ</t>
    </rPh>
    <rPh sb="12" eb="14">
      <t>シエン</t>
    </rPh>
    <rPh sb="14" eb="16">
      <t>ジギョウ</t>
    </rPh>
    <rPh sb="17" eb="19">
      <t>ジョウキョウ</t>
    </rPh>
    <rPh sb="22" eb="23">
      <t>タ</t>
    </rPh>
    <rPh sb="24" eb="26">
      <t>ウンエイ</t>
    </rPh>
    <rPh sb="26" eb="28">
      <t>ジョウキョウ</t>
    </rPh>
    <rPh sb="32" eb="34">
      <t>ヒョウカ</t>
    </rPh>
    <rPh sb="35" eb="36">
      <t>オコナ</t>
    </rPh>
    <rPh sb="40" eb="42">
      <t>ケッカ</t>
    </rPh>
    <rPh sb="43" eb="44">
      <t>モト</t>
    </rPh>
    <rPh sb="46" eb="47">
      <t>エン</t>
    </rPh>
    <rPh sb="48" eb="50">
      <t>ウンエイ</t>
    </rPh>
    <rPh sb="51" eb="53">
      <t>カイゼン</t>
    </rPh>
    <rPh sb="54" eb="55">
      <t>ハカ</t>
    </rPh>
    <rPh sb="58" eb="60">
      <t>ヒツヨウ</t>
    </rPh>
    <rPh sb="61" eb="63">
      <t>ソチ</t>
    </rPh>
    <rPh sb="64" eb="65">
      <t>コウ</t>
    </rPh>
    <rPh sb="69" eb="70">
      <t>ツト</t>
    </rPh>
    <phoneticPr fontId="3"/>
  </si>
  <si>
    <t>園の運営管理についての表簿等の状況</t>
    <rPh sb="13" eb="14">
      <t>トウ</t>
    </rPh>
    <phoneticPr fontId="3"/>
  </si>
  <si>
    <t>○</t>
    <phoneticPr fontId="10"/>
  </si>
  <si>
    <t>関係法令</t>
  </si>
  <si>
    <t>幼保連携型認定こども園に関係のある法令</t>
  </si>
  <si>
    <t>園則</t>
  </si>
  <si>
    <t>日課表</t>
    <rPh sb="0" eb="2">
      <t>ニッカ</t>
    </rPh>
    <rPh sb="2" eb="3">
      <t>ヒョウ</t>
    </rPh>
    <phoneticPr fontId="10"/>
  </si>
  <si>
    <t>学校医等の執務記録簿</t>
  </si>
  <si>
    <t>園日誌</t>
  </si>
  <si>
    <t>行事、会議、出張、事故等</t>
  </si>
  <si>
    <t>職員関係</t>
  </si>
  <si>
    <t>出席簿</t>
  </si>
  <si>
    <t>健康診断に関する表簿（健康診断票）</t>
  </si>
  <si>
    <t>園児の健康診断結果及び措置状況並びに学校医等の所見</t>
  </si>
  <si>
    <t>入園者の選抜及び成績考査に関する表簿</t>
  </si>
  <si>
    <t>教具の目録</t>
    <rPh sb="0" eb="2">
      <t>キョウグ</t>
    </rPh>
    <rPh sb="3" eb="5">
      <t>モクロク</t>
    </rPh>
    <phoneticPr fontId="10"/>
  </si>
  <si>
    <t>図書機械器具、標本、模型等</t>
    <rPh sb="0" eb="2">
      <t>トショ</t>
    </rPh>
    <rPh sb="2" eb="4">
      <t>キカイ</t>
    </rPh>
    <rPh sb="4" eb="6">
      <t>キグ</t>
    </rPh>
    <rPh sb="7" eb="9">
      <t>ヒョウホン</t>
    </rPh>
    <rPh sb="10" eb="12">
      <t>モケイ</t>
    </rPh>
    <rPh sb="12" eb="13">
      <t>トウ</t>
    </rPh>
    <phoneticPr fontId="10"/>
  </si>
  <si>
    <t>往復文書処理簿</t>
  </si>
  <si>
    <t>園則記載事項等</t>
    <rPh sb="0" eb="1">
      <t>ソノ</t>
    </rPh>
    <rPh sb="1" eb="2">
      <t>ノリ</t>
    </rPh>
    <rPh sb="2" eb="4">
      <t>キサイ</t>
    </rPh>
    <rPh sb="4" eb="6">
      <t>ジコウ</t>
    </rPh>
    <rPh sb="6" eb="7">
      <t>トウ</t>
    </rPh>
    <phoneticPr fontId="3"/>
  </si>
  <si>
    <t>保護者に対する子育ての支援の内容に関する事項</t>
  </si>
  <si>
    <t>入園、退園、転園、休園及び卒園に関する事項</t>
  </si>
  <si>
    <t>保育料その他の費用徴収に関する事項</t>
  </si>
  <si>
    <t>その他施設の管理についての重要事項</t>
  </si>
  <si>
    <t>その他の諸帳簿等の状況</t>
    <rPh sb="2" eb="3">
      <t>タ</t>
    </rPh>
    <rPh sb="9" eb="11">
      <t>ジョウキョウ</t>
    </rPh>
    <phoneticPr fontId="10"/>
  </si>
  <si>
    <t>園舎台帳</t>
  </si>
  <si>
    <t>園舎・設備の状況、内容変更の経過、平面図等</t>
    <phoneticPr fontId="10"/>
  </si>
  <si>
    <t>監査関係綴</t>
  </si>
  <si>
    <t>公文書綴</t>
  </si>
  <si>
    <t>国、県、市町村等からの公文書</t>
    <phoneticPr fontId="10"/>
  </si>
  <si>
    <t>人事記録綴</t>
  </si>
  <si>
    <t>採用、給与、職名、異動、退職等</t>
    <phoneticPr fontId="10"/>
  </si>
  <si>
    <t>服務整理簿</t>
  </si>
  <si>
    <t>時間外勤務命令簿</t>
  </si>
  <si>
    <t>復命書綴</t>
  </si>
  <si>
    <t>賃金（給与）台帳</t>
  </si>
  <si>
    <t>各種手当支給台帳</t>
  </si>
  <si>
    <t>園児名簿</t>
  </si>
  <si>
    <t>途中入・退園児名簿</t>
  </si>
  <si>
    <t>卒業証書授与台帳</t>
  </si>
  <si>
    <t>園児登退園簿</t>
  </si>
  <si>
    <t>時間外保育記録簿</t>
  </si>
  <si>
    <t>通園バス記録簿</t>
  </si>
  <si>
    <t>予算決算等の帳簿</t>
    <rPh sb="0" eb="2">
      <t>ヨサン</t>
    </rPh>
    <rPh sb="2" eb="4">
      <t>ケッサン</t>
    </rPh>
    <rPh sb="4" eb="5">
      <t>トウ</t>
    </rPh>
    <rPh sb="6" eb="8">
      <t>チョウボ</t>
    </rPh>
    <phoneticPr fontId="10"/>
  </si>
  <si>
    <t>園児の状況</t>
    <rPh sb="0" eb="2">
      <t>エンジ</t>
    </rPh>
    <rPh sb="3" eb="5">
      <t>ジョウキョウ</t>
    </rPh>
    <phoneticPr fontId="3"/>
  </si>
  <si>
    <t xml:space="preserve"> ※別表1-1 「幼保連携型認定こども園の概況」参照</t>
    <rPh sb="9" eb="11">
      <t>ヨウホ</t>
    </rPh>
    <rPh sb="11" eb="14">
      <t>レンケイガタ</t>
    </rPh>
    <rPh sb="14" eb="16">
      <t>ニンテイ</t>
    </rPh>
    <rPh sb="19" eb="20">
      <t>エン</t>
    </rPh>
    <rPh sb="21" eb="23">
      <t>ガイキョウ</t>
    </rPh>
    <phoneticPr fontId="3"/>
  </si>
  <si>
    <t>イ</t>
    <phoneticPr fontId="3"/>
  </si>
  <si>
    <t xml:space="preserve">   いる   いない</t>
    <phoneticPr fontId="3"/>
  </si>
  <si>
    <t>保育を必要とする子どもに該当する園児に対する教育及び保育の時間は１日８時間、開園時間は１日１１時間を原則とし、地域における園児の保護者の労働時間その他家庭の状況等を考慮して定めているか。</t>
    <rPh sb="0" eb="2">
      <t>ホイク</t>
    </rPh>
    <rPh sb="3" eb="5">
      <t>ヒツヨウ</t>
    </rPh>
    <rPh sb="8" eb="9">
      <t>コ</t>
    </rPh>
    <rPh sb="12" eb="14">
      <t>ガイトウ</t>
    </rPh>
    <rPh sb="16" eb="18">
      <t>エンジ</t>
    </rPh>
    <rPh sb="19" eb="20">
      <t>タイ</t>
    </rPh>
    <rPh sb="22" eb="24">
      <t>キョウイク</t>
    </rPh>
    <rPh sb="24" eb="25">
      <t>オヨ</t>
    </rPh>
    <rPh sb="26" eb="28">
      <t>ホイク</t>
    </rPh>
    <rPh sb="29" eb="31">
      <t>ジカン</t>
    </rPh>
    <rPh sb="33" eb="34">
      <t>ニチ</t>
    </rPh>
    <rPh sb="35" eb="37">
      <t>ジカン</t>
    </rPh>
    <rPh sb="38" eb="40">
      <t>カイエン</t>
    </rPh>
    <rPh sb="40" eb="42">
      <t>ジカン</t>
    </rPh>
    <rPh sb="44" eb="45">
      <t>ニチ</t>
    </rPh>
    <rPh sb="47" eb="49">
      <t>ジカン</t>
    </rPh>
    <rPh sb="50" eb="52">
      <t>ゲンソク</t>
    </rPh>
    <rPh sb="61" eb="62">
      <t>エン</t>
    </rPh>
    <phoneticPr fontId="10"/>
  </si>
  <si>
    <t>府子本第571号通知 別紙3 Ⅴ1(1)
特定教育・保育施設運営基準 第22条（市町村基準条例）</t>
    <rPh sb="21" eb="23">
      <t>トクテイ</t>
    </rPh>
    <rPh sb="23" eb="25">
      <t>キョウイク</t>
    </rPh>
    <rPh sb="26" eb="28">
      <t>ホイク</t>
    </rPh>
    <rPh sb="28" eb="30">
      <t>シセツ</t>
    </rPh>
    <rPh sb="30" eb="32">
      <t>ウンエイ</t>
    </rPh>
    <rPh sb="32" eb="34">
      <t>キジュン</t>
    </rPh>
    <rPh sb="35" eb="36">
      <t>ダイ</t>
    </rPh>
    <rPh sb="38" eb="39">
      <t>ジョウ</t>
    </rPh>
    <rPh sb="40" eb="43">
      <t>シチョウソン</t>
    </rPh>
    <rPh sb="43" eb="45">
      <t>キジュン</t>
    </rPh>
    <rPh sb="45" eb="47">
      <t>ジョウレイ</t>
    </rPh>
    <phoneticPr fontId="3"/>
  </si>
  <si>
    <t>○</t>
    <phoneticPr fontId="3"/>
  </si>
  <si>
    <t>特別の事情なく39週を下回っている</t>
    <rPh sb="0" eb="2">
      <t>トクベツ</t>
    </rPh>
    <rPh sb="3" eb="5">
      <t>ジジョウ</t>
    </rPh>
    <rPh sb="9" eb="10">
      <t>シュウ</t>
    </rPh>
    <rPh sb="11" eb="13">
      <t>シタマワ</t>
    </rPh>
    <phoneticPr fontId="3"/>
  </si>
  <si>
    <t>教育時間が不足している
園児の心身の発達の程度、季節等への配慮が不十分である</t>
    <rPh sb="0" eb="2">
      <t>キョウイク</t>
    </rPh>
    <rPh sb="2" eb="4">
      <t>ジカン</t>
    </rPh>
    <rPh sb="5" eb="7">
      <t>フソク</t>
    </rPh>
    <rPh sb="12" eb="14">
      <t>エンジ</t>
    </rPh>
    <rPh sb="15" eb="17">
      <t>シンシン</t>
    </rPh>
    <rPh sb="18" eb="20">
      <t>ハッタツ</t>
    </rPh>
    <rPh sb="21" eb="23">
      <t>テイド</t>
    </rPh>
    <rPh sb="24" eb="26">
      <t>キセツ</t>
    </rPh>
    <rPh sb="26" eb="27">
      <t>トウ</t>
    </rPh>
    <rPh sb="29" eb="31">
      <t>ハイリョ</t>
    </rPh>
    <rPh sb="32" eb="35">
      <t>フジュウブン</t>
    </rPh>
    <phoneticPr fontId="3"/>
  </si>
  <si>
    <t>園長の職務専念の状況（園長が兼務の場合、その適否）</t>
    <rPh sb="0" eb="1">
      <t>エン</t>
    </rPh>
    <rPh sb="11" eb="12">
      <t>エン</t>
    </rPh>
    <phoneticPr fontId="3"/>
  </si>
  <si>
    <t>＜園長の状況＞</t>
    <rPh sb="1" eb="3">
      <t>エンチョウ</t>
    </rPh>
    <rPh sb="4" eb="6">
      <t>ジョウキョウ</t>
    </rPh>
    <phoneticPr fontId="3"/>
  </si>
  <si>
    <t>各職種の職員数は、県基準条例及び公定価格の基本分単価に定める基準を満たしているか。</t>
    <rPh sb="0" eb="3">
      <t>カクショクシュ</t>
    </rPh>
    <rPh sb="4" eb="6">
      <t>ショクイン</t>
    </rPh>
    <rPh sb="6" eb="7">
      <t>スウ</t>
    </rPh>
    <rPh sb="9" eb="10">
      <t>ケン</t>
    </rPh>
    <rPh sb="10" eb="12">
      <t>キジュン</t>
    </rPh>
    <rPh sb="12" eb="14">
      <t>ジョウレイ</t>
    </rPh>
    <rPh sb="14" eb="15">
      <t>オヨ</t>
    </rPh>
    <rPh sb="16" eb="18">
      <t>コウテイ</t>
    </rPh>
    <rPh sb="18" eb="20">
      <t>カカク</t>
    </rPh>
    <rPh sb="21" eb="23">
      <t>キホン</t>
    </rPh>
    <rPh sb="23" eb="24">
      <t>ブン</t>
    </rPh>
    <rPh sb="24" eb="26">
      <t>タンカ</t>
    </rPh>
    <rPh sb="27" eb="28">
      <t>サダ</t>
    </rPh>
    <rPh sb="30" eb="32">
      <t>キジュン</t>
    </rPh>
    <rPh sb="33" eb="34">
      <t>ミ</t>
    </rPh>
    <phoneticPr fontId="3"/>
  </si>
  <si>
    <t>教育及び保育に直接従事する職員（以下「教育及び保育従事者」）の配置は、全ての時間帯において年齢別配置基準を満たしているか。</t>
    <rPh sb="0" eb="2">
      <t>キョウイク</t>
    </rPh>
    <rPh sb="2" eb="3">
      <t>オヨ</t>
    </rPh>
    <rPh sb="4" eb="6">
      <t>ホイク</t>
    </rPh>
    <rPh sb="7" eb="9">
      <t>チョクセツ</t>
    </rPh>
    <rPh sb="9" eb="11">
      <t>ジュウジ</t>
    </rPh>
    <rPh sb="13" eb="15">
      <t>ショクイン</t>
    </rPh>
    <rPh sb="16" eb="18">
      <t>イカ</t>
    </rPh>
    <rPh sb="19" eb="21">
      <t>キョウイク</t>
    </rPh>
    <rPh sb="21" eb="22">
      <t>オヨ</t>
    </rPh>
    <rPh sb="23" eb="25">
      <t>ホイク</t>
    </rPh>
    <rPh sb="25" eb="28">
      <t>ジュウジシャ</t>
    </rPh>
    <rPh sb="31" eb="33">
      <t>ハイチ</t>
    </rPh>
    <rPh sb="35" eb="36">
      <t>スベ</t>
    </rPh>
    <rPh sb="38" eb="41">
      <t>ジカンタイ</t>
    </rPh>
    <rPh sb="45" eb="47">
      <t>ネンレイ</t>
    </rPh>
    <rPh sb="47" eb="48">
      <t>ベツ</t>
    </rPh>
    <rPh sb="48" eb="50">
      <t>ハイチ</t>
    </rPh>
    <rPh sb="50" eb="52">
      <t>キジュン</t>
    </rPh>
    <rPh sb="53" eb="54">
      <t>ミ</t>
    </rPh>
    <phoneticPr fontId="3"/>
  </si>
  <si>
    <t>朝夕等の園児が少数となる時間帯において教育及び保育従事者の配置を1人とする場合に、当該職員に加えて知事が保育教諭と同等の知識及び経験を有すると認める者を配置していない</t>
    <rPh sb="0" eb="2">
      <t>アサユウ</t>
    </rPh>
    <rPh sb="2" eb="3">
      <t>トウ</t>
    </rPh>
    <rPh sb="4" eb="6">
      <t>エンジ</t>
    </rPh>
    <rPh sb="7" eb="9">
      <t>ショウスウ</t>
    </rPh>
    <rPh sb="12" eb="15">
      <t>ジカンタイ</t>
    </rPh>
    <rPh sb="19" eb="21">
      <t>キョウイク</t>
    </rPh>
    <rPh sb="21" eb="22">
      <t>オヨ</t>
    </rPh>
    <rPh sb="23" eb="25">
      <t>ホイク</t>
    </rPh>
    <rPh sb="25" eb="28">
      <t>ジュウジシャ</t>
    </rPh>
    <rPh sb="29" eb="31">
      <t>ハイチ</t>
    </rPh>
    <rPh sb="33" eb="34">
      <t>リ</t>
    </rPh>
    <rPh sb="37" eb="39">
      <t>バアイ</t>
    </rPh>
    <rPh sb="41" eb="43">
      <t>トウガイ</t>
    </rPh>
    <rPh sb="43" eb="45">
      <t>ショクイン</t>
    </rPh>
    <rPh sb="46" eb="47">
      <t>クワ</t>
    </rPh>
    <rPh sb="49" eb="51">
      <t>チジ</t>
    </rPh>
    <rPh sb="52" eb="54">
      <t>ホイク</t>
    </rPh>
    <rPh sb="54" eb="56">
      <t>キョウユ</t>
    </rPh>
    <rPh sb="57" eb="59">
      <t>ドウトウ</t>
    </rPh>
    <rPh sb="60" eb="62">
      <t>チシキ</t>
    </rPh>
    <rPh sb="62" eb="63">
      <t>オヨ</t>
    </rPh>
    <rPh sb="64" eb="66">
      <t>ケイケン</t>
    </rPh>
    <rPh sb="67" eb="68">
      <t>ユウ</t>
    </rPh>
    <rPh sb="71" eb="72">
      <t>ミト</t>
    </rPh>
    <rPh sb="74" eb="75">
      <t>モノ</t>
    </rPh>
    <rPh sb="76" eb="78">
      <t>ハイチ</t>
    </rPh>
    <phoneticPr fontId="3"/>
  </si>
  <si>
    <t>＜朝夕の教育及び保育従事者配置状況＞</t>
    <rPh sb="1" eb="3">
      <t>アサユウ</t>
    </rPh>
    <rPh sb="4" eb="6">
      <t>キョウイク</t>
    </rPh>
    <rPh sb="6" eb="7">
      <t>オヨ</t>
    </rPh>
    <rPh sb="8" eb="10">
      <t>ホイク</t>
    </rPh>
    <rPh sb="10" eb="13">
      <t>ジュウジシャ</t>
    </rPh>
    <rPh sb="13" eb="15">
      <t>ハイチ</t>
    </rPh>
    <rPh sb="15" eb="17">
      <t>ジョウキョウ</t>
    </rPh>
    <phoneticPr fontId="3"/>
  </si>
  <si>
    <t>教育及び保育従事者</t>
    <rPh sb="0" eb="2">
      <t>キョウイク</t>
    </rPh>
    <rPh sb="2" eb="3">
      <t>オヨ</t>
    </rPh>
    <rPh sb="4" eb="6">
      <t>ホイク</t>
    </rPh>
    <rPh sb="6" eb="9">
      <t>ジュウジシャ</t>
    </rPh>
    <phoneticPr fontId="3"/>
  </si>
  <si>
    <t>○</t>
    <phoneticPr fontId="3"/>
  </si>
  <si>
    <t xml:space="preserve">   いる   いない</t>
    <phoneticPr fontId="3"/>
  </si>
  <si>
    <t>常勤の教育及び保育従事者が必要数配置されていない</t>
    <rPh sb="0" eb="2">
      <t>ジョウキン</t>
    </rPh>
    <rPh sb="3" eb="5">
      <t>キョウイク</t>
    </rPh>
    <rPh sb="5" eb="6">
      <t>オヨ</t>
    </rPh>
    <rPh sb="7" eb="9">
      <t>ホイク</t>
    </rPh>
    <rPh sb="9" eb="12">
      <t>ジュウジシャ</t>
    </rPh>
    <rPh sb="13" eb="16">
      <t>ヒツヨウスウ</t>
    </rPh>
    <rPh sb="16" eb="18">
      <t>ハイチ</t>
    </rPh>
    <phoneticPr fontId="3"/>
  </si>
  <si>
    <t>○</t>
    <phoneticPr fontId="3"/>
  </si>
  <si>
    <t xml:space="preserve">   いる   いない</t>
    <phoneticPr fontId="3"/>
  </si>
  <si>
    <t>常勤の教育及び保育従事者を充てる場合の勤務時間数を上回っていない</t>
    <rPh sb="0" eb="2">
      <t>ジョウキン</t>
    </rPh>
    <rPh sb="3" eb="5">
      <t>キョウイク</t>
    </rPh>
    <rPh sb="5" eb="6">
      <t>オヨ</t>
    </rPh>
    <rPh sb="7" eb="9">
      <t>ホイク</t>
    </rPh>
    <rPh sb="9" eb="12">
      <t>ジュウジシャ</t>
    </rPh>
    <rPh sb="13" eb="14">
      <t>ア</t>
    </rPh>
    <rPh sb="16" eb="18">
      <t>バアイ</t>
    </rPh>
    <rPh sb="19" eb="21">
      <t>キンム</t>
    </rPh>
    <rPh sb="21" eb="23">
      <t>ジカン</t>
    </rPh>
    <rPh sb="23" eb="24">
      <t>スウ</t>
    </rPh>
    <rPh sb="25" eb="27">
      <t>ウワマワ</t>
    </rPh>
    <phoneticPr fontId="3"/>
  </si>
  <si>
    <t>教育及び保育従事者を、必要配置数の2/3以上配置していない時間帯がある</t>
    <rPh sb="0" eb="2">
      <t>キョウイク</t>
    </rPh>
    <rPh sb="2" eb="3">
      <t>オヨ</t>
    </rPh>
    <rPh sb="4" eb="6">
      <t>ホイク</t>
    </rPh>
    <rPh sb="6" eb="9">
      <t>ジュウジシャ</t>
    </rPh>
    <rPh sb="11" eb="13">
      <t>ヒツヨウ</t>
    </rPh>
    <rPh sb="13" eb="15">
      <t>ハイチ</t>
    </rPh>
    <rPh sb="15" eb="16">
      <t>スウ</t>
    </rPh>
    <rPh sb="20" eb="22">
      <t>イジョウ</t>
    </rPh>
    <rPh sb="22" eb="24">
      <t>ハイチ</t>
    </rPh>
    <rPh sb="29" eb="32">
      <t>ジカンタイ</t>
    </rPh>
    <phoneticPr fontId="3"/>
  </si>
  <si>
    <t>職員を資質向上のための研修に参加させているか。</t>
    <rPh sb="0" eb="2">
      <t>ショクイン</t>
    </rPh>
    <rPh sb="3" eb="5">
      <t>シシツ</t>
    </rPh>
    <rPh sb="5" eb="7">
      <t>コウジョウ</t>
    </rPh>
    <rPh sb="11" eb="13">
      <t>ケンシュウ</t>
    </rPh>
    <rPh sb="14" eb="16">
      <t>サンカ</t>
    </rPh>
    <phoneticPr fontId="3"/>
  </si>
  <si>
    <t>研修に参加させていない
研修の参加が不十分である</t>
    <rPh sb="0" eb="2">
      <t>ケンシュウ</t>
    </rPh>
    <rPh sb="3" eb="5">
      <t>サンカ</t>
    </rPh>
    <rPh sb="12" eb="14">
      <t>ケンシュウ</t>
    </rPh>
    <rPh sb="15" eb="17">
      <t>サンカ</t>
    </rPh>
    <rPh sb="18" eb="21">
      <t>フジュウブン</t>
    </rPh>
    <phoneticPr fontId="3"/>
  </si>
  <si>
    <t>園舎設備の管理の状況</t>
    <rPh sb="0" eb="2">
      <t>エンシャ</t>
    </rPh>
    <rPh sb="2" eb="4">
      <t>セツビ</t>
    </rPh>
    <rPh sb="5" eb="7">
      <t>カンリ</t>
    </rPh>
    <rPh sb="8" eb="10">
      <t>ジョウキョウ</t>
    </rPh>
    <phoneticPr fontId="3"/>
  </si>
  <si>
    <t>※別表1-2 「建物等の状況」参照</t>
    <phoneticPr fontId="3"/>
  </si>
  <si>
    <t>　　その他（　　　　）</t>
    <rPh sb="4" eb="5">
      <t>タ</t>
    </rPh>
    <phoneticPr fontId="3"/>
  </si>
  <si>
    <t>　　毎食後・　　　</t>
    <rPh sb="2" eb="3">
      <t>マイ</t>
    </rPh>
    <rPh sb="3" eb="5">
      <t>ショクゴ</t>
    </rPh>
    <phoneticPr fontId="3"/>
  </si>
  <si>
    <t>緊急時の対応の具体的内容、手順、役割分担、避難訓練計画等</t>
    <rPh sb="0" eb="3">
      <t>キンキュウジ</t>
    </rPh>
    <rPh sb="4" eb="6">
      <t>タイオウ</t>
    </rPh>
    <rPh sb="7" eb="10">
      <t>グタイテキ</t>
    </rPh>
    <rPh sb="10" eb="12">
      <t>ナイヨウ</t>
    </rPh>
    <rPh sb="13" eb="15">
      <t>テジュン</t>
    </rPh>
    <rPh sb="16" eb="18">
      <t>ヤクワリ</t>
    </rPh>
    <rPh sb="18" eb="20">
      <t>ブンタン</t>
    </rPh>
    <rPh sb="21" eb="23">
      <t>ヒナン</t>
    </rPh>
    <rPh sb="23" eb="25">
      <t>クンレン</t>
    </rPh>
    <rPh sb="25" eb="27">
      <t>ケイカク</t>
    </rPh>
    <rPh sb="27" eb="28">
      <t>トウ</t>
    </rPh>
    <phoneticPr fontId="10"/>
  </si>
  <si>
    <t xml:space="preserve">   いる   いない</t>
    <phoneticPr fontId="3"/>
  </si>
  <si>
    <t>想定、実施時間、訓練信号、状況説明、
誘導方法、避難場所、人員点呼等</t>
    <phoneticPr fontId="3"/>
  </si>
  <si>
    <t>実施年月日、天候、訓練内容、訓練状況、
講評、所要時間等</t>
    <phoneticPr fontId="3"/>
  </si>
  <si>
    <t xml:space="preserve">   いる   いない</t>
    <phoneticPr fontId="3"/>
  </si>
  <si>
    <t>○</t>
    <phoneticPr fontId="3"/>
  </si>
  <si>
    <t>ウ</t>
    <phoneticPr fontId="3"/>
  </si>
  <si>
    <t xml:space="preserve">  有   無</t>
    <phoneticPr fontId="3"/>
  </si>
  <si>
    <t>ア</t>
    <phoneticPr fontId="3"/>
  </si>
  <si>
    <t xml:space="preserve">   いる   いない</t>
    <phoneticPr fontId="3"/>
  </si>
  <si>
    <t>全体的な計画に基づき、長期の指導計画（年・期・月）、短期の指導計画（週・日）を作成しているか。</t>
    <rPh sb="0" eb="3">
      <t>ゼンタイテキ</t>
    </rPh>
    <rPh sb="4" eb="6">
      <t>ケイカク</t>
    </rPh>
    <rPh sb="7" eb="8">
      <t>モト</t>
    </rPh>
    <rPh sb="11" eb="13">
      <t>チョウキ</t>
    </rPh>
    <rPh sb="14" eb="16">
      <t>シドウ</t>
    </rPh>
    <rPh sb="16" eb="18">
      <t>ケイカク</t>
    </rPh>
    <rPh sb="19" eb="20">
      <t>ネン</t>
    </rPh>
    <rPh sb="21" eb="22">
      <t>キ</t>
    </rPh>
    <rPh sb="23" eb="24">
      <t>ツキ</t>
    </rPh>
    <rPh sb="26" eb="28">
      <t>タンキ</t>
    </rPh>
    <rPh sb="29" eb="31">
      <t>シドウ</t>
    </rPh>
    <rPh sb="31" eb="33">
      <t>ケイカク</t>
    </rPh>
    <rPh sb="34" eb="35">
      <t>シュウ</t>
    </rPh>
    <rPh sb="36" eb="37">
      <t>ヒ</t>
    </rPh>
    <rPh sb="39" eb="41">
      <t>サクセイ</t>
    </rPh>
    <phoneticPr fontId="3"/>
  </si>
  <si>
    <t xml:space="preserve">   いる   いない</t>
    <phoneticPr fontId="3"/>
  </si>
  <si>
    <t xml:space="preserve">   いる   いない</t>
    <phoneticPr fontId="3"/>
  </si>
  <si>
    <t>学級の編制及び学級担任の配置</t>
    <phoneticPr fontId="3"/>
  </si>
  <si>
    <t>県基準条例 第5条</t>
    <rPh sb="0" eb="1">
      <t>ケン</t>
    </rPh>
    <rPh sb="1" eb="3">
      <t>キジュン</t>
    </rPh>
    <rPh sb="3" eb="5">
      <t>ジョウレイ</t>
    </rPh>
    <rPh sb="6" eb="7">
      <t>ダイ</t>
    </rPh>
    <rPh sb="8" eb="9">
      <t>ジョウ</t>
    </rPh>
    <phoneticPr fontId="3"/>
  </si>
  <si>
    <t>学級を編成していない</t>
    <rPh sb="0" eb="2">
      <t>ガッキュウ</t>
    </rPh>
    <rPh sb="3" eb="5">
      <t>ヘンセイ</t>
    </rPh>
    <phoneticPr fontId="10"/>
  </si>
  <si>
    <t>○</t>
    <phoneticPr fontId="10"/>
  </si>
  <si>
    <t>１学級の園児数は、35人以下（３歳児については30人以下）となっているか。</t>
    <rPh sb="11" eb="14">
      <t>ニンイカ</t>
    </rPh>
    <rPh sb="25" eb="28">
      <t>ニンイカ</t>
    </rPh>
    <phoneticPr fontId="10"/>
  </si>
  <si>
    <t>学級は、学年の初めの日の前日において同じ年齢である園児で編制されているか。</t>
    <phoneticPr fontId="10"/>
  </si>
  <si>
    <t>○</t>
    <phoneticPr fontId="10"/>
  </si>
  <si>
    <t>各学級ごとに担当する専任の保育教諭等が配置されているか。</t>
    <phoneticPr fontId="10"/>
  </si>
  <si>
    <t>専任の保育教諭等が配置されていない</t>
    <rPh sb="0" eb="2">
      <t>センニン</t>
    </rPh>
    <rPh sb="3" eb="5">
      <t>ホイク</t>
    </rPh>
    <rPh sb="5" eb="7">
      <t>キョウユ</t>
    </rPh>
    <rPh sb="7" eb="8">
      <t>トウ</t>
    </rPh>
    <rPh sb="9" eb="11">
      <t>ハイチ</t>
    </rPh>
    <phoneticPr fontId="10"/>
  </si>
  <si>
    <t>○</t>
    <phoneticPr fontId="10"/>
  </si>
  <si>
    <t>登園時に子どもの健康状態を把握しているか。</t>
    <rPh sb="1" eb="2">
      <t>エン</t>
    </rPh>
    <phoneticPr fontId="3"/>
  </si>
  <si>
    <t>登園時に保護者との引き継ぎを行っているか。</t>
    <rPh sb="1" eb="2">
      <t>エン</t>
    </rPh>
    <phoneticPr fontId="3"/>
  </si>
  <si>
    <t>健康状態の観察、個別検査の結果は記録しているか。</t>
    <phoneticPr fontId="3"/>
  </si>
  <si>
    <t>学校医等のアドバイスを受けているか。</t>
    <rPh sb="0" eb="2">
      <t>ガッコウ</t>
    </rPh>
    <rPh sb="3" eb="4">
      <t>トウ</t>
    </rPh>
    <phoneticPr fontId="3"/>
  </si>
  <si>
    <t>保育教諭等は救急処置の意義を正しく理解しているか。</t>
    <rPh sb="2" eb="4">
      <t>キョウユ</t>
    </rPh>
    <rPh sb="4" eb="5">
      <t>トウ</t>
    </rPh>
    <phoneticPr fontId="3"/>
  </si>
  <si>
    <t>保護者との連絡（登園、降園等）の状況</t>
    <rPh sb="9" eb="10">
      <t>エン</t>
    </rPh>
    <rPh sb="12" eb="13">
      <t>エン</t>
    </rPh>
    <phoneticPr fontId="3"/>
  </si>
  <si>
    <t>保護者との連絡方法（該当するものに✔）</t>
    <phoneticPr fontId="3"/>
  </si>
  <si>
    <t>保護者の緊急連絡先は把握しているか。</t>
    <phoneticPr fontId="3"/>
  </si>
  <si>
    <t>○</t>
    <phoneticPr fontId="3"/>
  </si>
  <si>
    <t>カ</t>
    <phoneticPr fontId="3"/>
  </si>
  <si>
    <t xml:space="preserve">   いない   いる</t>
    <phoneticPr fontId="3"/>
  </si>
  <si>
    <t>キ</t>
    <phoneticPr fontId="3"/>
  </si>
  <si>
    <t>教育・保育の記録や自己評価に基づいた園児の指導要録の作成等</t>
    <phoneticPr fontId="3"/>
  </si>
  <si>
    <t>園児の指導要録を作成しているか。</t>
  </si>
  <si>
    <t>子育て支援事業の実施状況</t>
    <phoneticPr fontId="3"/>
  </si>
  <si>
    <t>保護者が子育てを自ら実践する力の向上を積極的に支援するため、教育及び保育に関する専門性を十分に活用し、子育て支援事業を実施しているか。</t>
    <phoneticPr fontId="10"/>
  </si>
  <si>
    <t>子育て支援事業の実施に当たっては、地域の人材や社会的資源の活用を図っているか。</t>
    <phoneticPr fontId="10"/>
  </si>
  <si>
    <t>○</t>
    <phoneticPr fontId="3"/>
  </si>
  <si>
    <t xml:space="preserve">   ない   ある</t>
    <phoneticPr fontId="3"/>
  </si>
  <si>
    <t>入園児の実態に合わせた栄養給与目標を定めているか。</t>
    <rPh sb="1" eb="2">
      <t>エン</t>
    </rPh>
    <phoneticPr fontId="3"/>
  </si>
  <si>
    <t>イ</t>
    <phoneticPr fontId="3"/>
  </si>
  <si>
    <t>３歳未満児に対する献立、調理についての配慮の状況</t>
    <phoneticPr fontId="3"/>
  </si>
  <si>
    <t>エネルギー(kcal)</t>
    <phoneticPr fontId="3"/>
  </si>
  <si>
    <t>ビタミンＡ(μgRE)</t>
    <phoneticPr fontId="3"/>
  </si>
  <si>
    <t>ビタミンＢ２(mg)</t>
    <phoneticPr fontId="3"/>
  </si>
  <si>
    <t>(参照)</t>
    <phoneticPr fontId="3"/>
  </si>
  <si>
    <t>ウ</t>
    <phoneticPr fontId="3"/>
  </si>
  <si>
    <t>(3)</t>
    <phoneticPr fontId="3"/>
  </si>
  <si>
    <t>学校保健計画及び学校安全計画を策定しているか。</t>
    <rPh sb="0" eb="2">
      <t>ガッコウ</t>
    </rPh>
    <rPh sb="2" eb="4">
      <t>ホケン</t>
    </rPh>
    <rPh sb="4" eb="6">
      <t>ケイカク</t>
    </rPh>
    <rPh sb="6" eb="7">
      <t>オヨ</t>
    </rPh>
    <rPh sb="8" eb="10">
      <t>ガッコウ</t>
    </rPh>
    <rPh sb="10" eb="12">
      <t>アンゼン</t>
    </rPh>
    <rPh sb="12" eb="14">
      <t>ケイカク</t>
    </rPh>
    <rPh sb="15" eb="17">
      <t>サクテイ</t>
    </rPh>
    <phoneticPr fontId="3"/>
  </si>
  <si>
    <t>ウ</t>
    <phoneticPr fontId="3"/>
  </si>
  <si>
    <t>(4)</t>
    <phoneticPr fontId="3"/>
  </si>
  <si>
    <t>出欠状況、欠席理由、行事、家庭連絡、保育状況等</t>
    <phoneticPr fontId="3"/>
  </si>
  <si>
    <t>定期健康診断、検便検査結果、検食簿、
衛生管理チェックリスト</t>
    <phoneticPr fontId="3"/>
  </si>
  <si>
    <t>保護者調査文書</t>
    <phoneticPr fontId="3"/>
  </si>
  <si>
    <t>日時、出席者、議案、議事経過等</t>
    <phoneticPr fontId="3"/>
  </si>
  <si>
    <t>集団給食運営現況報告書、
給食施設栄養管理状況調査控等</t>
    <phoneticPr fontId="3"/>
  </si>
  <si>
    <t>(5)</t>
    <phoneticPr fontId="3"/>
  </si>
  <si>
    <t xml:space="preserve">   いる   いない</t>
    <phoneticPr fontId="3"/>
  </si>
  <si>
    <t xml:space="preserve">  有    無</t>
    <phoneticPr fontId="3"/>
  </si>
  <si>
    <t xml:space="preserve">   いる   いない</t>
    <phoneticPr fontId="3"/>
  </si>
  <si>
    <t>要録を作成していない
要録の記載事項が不十分である
要録の抄本又は写しを進学先の小学校へ送付していない
要録の写しを転園先へ送付していない</t>
    <rPh sb="29" eb="31">
      <t>ショウホン</t>
    </rPh>
    <rPh sb="31" eb="32">
      <t>マタ</t>
    </rPh>
    <rPh sb="33" eb="34">
      <t>ウツ</t>
    </rPh>
    <rPh sb="36" eb="38">
      <t>シンガク</t>
    </rPh>
    <rPh sb="38" eb="39">
      <t>サキ</t>
    </rPh>
    <rPh sb="52" eb="54">
      <t>ヨウロク</t>
    </rPh>
    <rPh sb="55" eb="56">
      <t>ウツ</t>
    </rPh>
    <rPh sb="58" eb="60">
      <t>テンエン</t>
    </rPh>
    <rPh sb="60" eb="61">
      <t>サキ</t>
    </rPh>
    <rPh sb="62" eb="64">
      <t>ソウフ</t>
    </rPh>
    <phoneticPr fontId="10"/>
  </si>
  <si>
    <t>府子本第448号通知</t>
    <rPh sb="0" eb="1">
      <t>フ</t>
    </rPh>
    <rPh sb="1" eb="2">
      <t>コ</t>
    </rPh>
    <rPh sb="2" eb="3">
      <t>ホン</t>
    </rPh>
    <rPh sb="3" eb="4">
      <t>ダイ</t>
    </rPh>
    <rPh sb="7" eb="8">
      <t>ゴウ</t>
    </rPh>
    <rPh sb="8" eb="10">
      <t>ツウチ</t>
    </rPh>
    <phoneticPr fontId="3"/>
  </si>
  <si>
    <t>児童福祉施設基準条例 第46条(準用)
府子本第448号通知</t>
    <rPh sb="0" eb="2">
      <t>ジドウ</t>
    </rPh>
    <rPh sb="2" eb="4">
      <t>フクシ</t>
    </rPh>
    <rPh sb="4" eb="6">
      <t>シセツ</t>
    </rPh>
    <rPh sb="6" eb="8">
      <t>キジュン</t>
    </rPh>
    <rPh sb="8" eb="10">
      <t>ジョウレイ</t>
    </rPh>
    <rPh sb="11" eb="12">
      <t>ダイ</t>
    </rPh>
    <rPh sb="14" eb="15">
      <t>ジョウ</t>
    </rPh>
    <rPh sb="16" eb="18">
      <t>ジュンヨウ</t>
    </rPh>
    <phoneticPr fontId="3"/>
  </si>
  <si>
    <t>健康管理等の状況</t>
    <rPh sb="0" eb="2">
      <t>ケンコウ</t>
    </rPh>
    <rPh sb="2" eb="4">
      <t>カンリ</t>
    </rPh>
    <rPh sb="4" eb="5">
      <t>ナド</t>
    </rPh>
    <rPh sb="6" eb="8">
      <t>ジョウキョウ</t>
    </rPh>
    <phoneticPr fontId="3"/>
  </si>
  <si>
    <t>県基準条例 第11条
認定こども園法 第2条第12項
教育・保育要領 第4章第3</t>
    <rPh sb="0" eb="1">
      <t>ケン</t>
    </rPh>
    <rPh sb="1" eb="3">
      <t>キジュン</t>
    </rPh>
    <rPh sb="3" eb="5">
      <t>ジョウレイ</t>
    </rPh>
    <rPh sb="6" eb="7">
      <t>ダイ</t>
    </rPh>
    <rPh sb="9" eb="10">
      <t>ジョウ</t>
    </rPh>
    <rPh sb="11" eb="13">
      <t>ニンテイ</t>
    </rPh>
    <rPh sb="16" eb="17">
      <t>エン</t>
    </rPh>
    <rPh sb="17" eb="18">
      <t>ホウ</t>
    </rPh>
    <rPh sb="19" eb="20">
      <t>ダイ</t>
    </rPh>
    <rPh sb="21" eb="22">
      <t>ジョウ</t>
    </rPh>
    <rPh sb="22" eb="23">
      <t>ダイ</t>
    </rPh>
    <rPh sb="25" eb="26">
      <t>コウ</t>
    </rPh>
    <rPh sb="27" eb="29">
      <t>キョウイク</t>
    </rPh>
    <rPh sb="30" eb="32">
      <t>ホイク</t>
    </rPh>
    <rPh sb="32" eb="34">
      <t>ヨウリョウ</t>
    </rPh>
    <rPh sb="35" eb="36">
      <t>ダイ</t>
    </rPh>
    <rPh sb="37" eb="38">
      <t>ショウ</t>
    </rPh>
    <rPh sb="38" eb="39">
      <t>ダイ</t>
    </rPh>
    <phoneticPr fontId="10"/>
  </si>
  <si>
    <t>○</t>
    <phoneticPr fontId="3"/>
  </si>
  <si>
    <t>学校保健安全法 第15条第1項(準用)
学校保健安全法施行規則 第12～16条(準用)
労働安全衛生法 第66条
労働安全衛生規則 第43,44条</t>
    <rPh sb="0" eb="2">
      <t>ガッコウ</t>
    </rPh>
    <rPh sb="2" eb="4">
      <t>ホケン</t>
    </rPh>
    <rPh sb="4" eb="7">
      <t>アンゼンホウ</t>
    </rPh>
    <rPh sb="8" eb="9">
      <t>ダイ</t>
    </rPh>
    <rPh sb="11" eb="12">
      <t>ジョウ</t>
    </rPh>
    <rPh sb="12" eb="13">
      <t>ダイ</t>
    </rPh>
    <rPh sb="14" eb="15">
      <t>コウ</t>
    </rPh>
    <rPh sb="20" eb="22">
      <t>ガッコウ</t>
    </rPh>
    <rPh sb="22" eb="24">
      <t>ホケン</t>
    </rPh>
    <rPh sb="24" eb="27">
      <t>アンゼンホウ</t>
    </rPh>
    <rPh sb="27" eb="29">
      <t>セコウ</t>
    </rPh>
    <rPh sb="29" eb="31">
      <t>キソク</t>
    </rPh>
    <rPh sb="32" eb="33">
      <t>ダイ</t>
    </rPh>
    <rPh sb="38" eb="39">
      <t>ジョウ</t>
    </rPh>
    <phoneticPr fontId="3"/>
  </si>
  <si>
    <t>学校保健安全法 第14条(準用)
学校保健安全法施行規則 第9条(準用)</t>
    <rPh sb="0" eb="2">
      <t>ガッコウ</t>
    </rPh>
    <rPh sb="2" eb="4">
      <t>ホケン</t>
    </rPh>
    <rPh sb="4" eb="7">
      <t>アンゼンホウ</t>
    </rPh>
    <rPh sb="8" eb="9">
      <t>ダイ</t>
    </rPh>
    <rPh sb="11" eb="12">
      <t>ジョウ</t>
    </rPh>
    <rPh sb="13" eb="15">
      <t>ジュンヨウ</t>
    </rPh>
    <rPh sb="17" eb="19">
      <t>ガッコウ</t>
    </rPh>
    <rPh sb="19" eb="21">
      <t>ホケン</t>
    </rPh>
    <rPh sb="21" eb="24">
      <t>アンゼンホウ</t>
    </rPh>
    <rPh sb="24" eb="26">
      <t>シコウ</t>
    </rPh>
    <rPh sb="26" eb="28">
      <t>キソク</t>
    </rPh>
    <rPh sb="29" eb="30">
      <t>ダイ</t>
    </rPh>
    <rPh sb="31" eb="32">
      <t>ジョウ</t>
    </rPh>
    <rPh sb="33" eb="35">
      <t>ジュンヨウ</t>
    </rPh>
    <phoneticPr fontId="3"/>
  </si>
  <si>
    <t>園児の健康診断の結果は、21日以内に園児及び保護者に通知するとともに、その結果に基づき、疾病の予防措置、治療の指示、運動及び作業の軽減等、適切な措置をしているか。</t>
    <rPh sb="0" eb="2">
      <t>エンジ</t>
    </rPh>
    <rPh sb="3" eb="5">
      <t>ケンコウ</t>
    </rPh>
    <rPh sb="5" eb="7">
      <t>シンダン</t>
    </rPh>
    <rPh sb="8" eb="10">
      <t>ケッカ</t>
    </rPh>
    <rPh sb="14" eb="15">
      <t>ニチ</t>
    </rPh>
    <rPh sb="15" eb="17">
      <t>イナイ</t>
    </rPh>
    <rPh sb="18" eb="20">
      <t>エンジ</t>
    </rPh>
    <rPh sb="20" eb="21">
      <t>オヨ</t>
    </rPh>
    <rPh sb="22" eb="25">
      <t>ホゴシャ</t>
    </rPh>
    <rPh sb="26" eb="28">
      <t>ツウチ</t>
    </rPh>
    <rPh sb="37" eb="39">
      <t>ケッカ</t>
    </rPh>
    <rPh sb="40" eb="41">
      <t>モト</t>
    </rPh>
    <rPh sb="44" eb="46">
      <t>シッペイ</t>
    </rPh>
    <rPh sb="47" eb="49">
      <t>ヨボウ</t>
    </rPh>
    <rPh sb="49" eb="51">
      <t>ソチ</t>
    </rPh>
    <rPh sb="52" eb="54">
      <t>チリョウ</t>
    </rPh>
    <rPh sb="55" eb="57">
      <t>シジ</t>
    </rPh>
    <rPh sb="58" eb="60">
      <t>ウンドウ</t>
    </rPh>
    <rPh sb="60" eb="61">
      <t>オヨ</t>
    </rPh>
    <rPh sb="62" eb="64">
      <t>サギョウ</t>
    </rPh>
    <rPh sb="65" eb="67">
      <t>ケイゲン</t>
    </rPh>
    <rPh sb="67" eb="68">
      <t>トウ</t>
    </rPh>
    <rPh sb="69" eb="71">
      <t>テキセツ</t>
    </rPh>
    <rPh sb="72" eb="74">
      <t>ソチ</t>
    </rPh>
    <phoneticPr fontId="3"/>
  </si>
  <si>
    <t>職員の健康診断の結果に基づき、治療の指示、勤務の軽減等、適切な措置をしているか。</t>
    <rPh sb="0" eb="2">
      <t>ショクイン</t>
    </rPh>
    <rPh sb="3" eb="5">
      <t>ケンコウ</t>
    </rPh>
    <rPh sb="5" eb="7">
      <t>シンダン</t>
    </rPh>
    <rPh sb="8" eb="10">
      <t>ケッカ</t>
    </rPh>
    <rPh sb="11" eb="12">
      <t>モト</t>
    </rPh>
    <rPh sb="15" eb="17">
      <t>チリョウ</t>
    </rPh>
    <rPh sb="18" eb="20">
      <t>シジ</t>
    </rPh>
    <rPh sb="21" eb="23">
      <t>キンム</t>
    </rPh>
    <rPh sb="24" eb="26">
      <t>ケイゲン</t>
    </rPh>
    <rPh sb="26" eb="27">
      <t>トウ</t>
    </rPh>
    <rPh sb="28" eb="30">
      <t>テキセツ</t>
    </rPh>
    <rPh sb="31" eb="33">
      <t>ソチ</t>
    </rPh>
    <phoneticPr fontId="3"/>
  </si>
  <si>
    <t>適切な措置をしていない</t>
    <rPh sb="0" eb="2">
      <t>テキセツ</t>
    </rPh>
    <rPh sb="3" eb="5">
      <t>ソチ</t>
    </rPh>
    <phoneticPr fontId="3"/>
  </si>
  <si>
    <t>当該幼保連携型認定こども園の会計は、その他の事業の会計と区分しているか。</t>
    <rPh sb="0" eb="2">
      <t>トウガイ</t>
    </rPh>
    <rPh sb="2" eb="4">
      <t>ヨウホ</t>
    </rPh>
    <rPh sb="4" eb="7">
      <t>レンケイガタ</t>
    </rPh>
    <rPh sb="7" eb="9">
      <t>ニンテイ</t>
    </rPh>
    <rPh sb="12" eb="13">
      <t>エン</t>
    </rPh>
    <phoneticPr fontId="3"/>
  </si>
  <si>
    <t>保育日誌、給食日誌、脱脂粉乳受払簿等の記録及び整備の状況</t>
    <phoneticPr fontId="3"/>
  </si>
  <si>
    <t>園だより等保護者への通知</t>
    <rPh sb="0" eb="1">
      <t>エン</t>
    </rPh>
    <phoneticPr fontId="3"/>
  </si>
  <si>
    <t>幼保連携型認定こども園の概況</t>
    <rPh sb="0" eb="2">
      <t>ヨウホ</t>
    </rPh>
    <rPh sb="2" eb="5">
      <t>レンケイガタ</t>
    </rPh>
    <rPh sb="5" eb="7">
      <t>ニンテイ</t>
    </rPh>
    <rPh sb="10" eb="11">
      <t>エン</t>
    </rPh>
    <rPh sb="12" eb="13">
      <t>ガイ</t>
    </rPh>
    <rPh sb="13" eb="14">
      <t>キョウ</t>
    </rPh>
    <phoneticPr fontId="3"/>
  </si>
  <si>
    <t>～</t>
    <phoneticPr fontId="3"/>
  </si>
  <si>
    <t>教育時間</t>
    <rPh sb="0" eb="2">
      <t>キョウイク</t>
    </rPh>
    <rPh sb="2" eb="4">
      <t>ジカン</t>
    </rPh>
    <phoneticPr fontId="3"/>
  </si>
  <si>
    <t>(                     )</t>
    <phoneticPr fontId="3"/>
  </si>
  <si>
    <t>計　(b)</t>
    <rPh sb="0" eb="1">
      <t>ケイ</t>
    </rPh>
    <phoneticPr fontId="3"/>
  </si>
  <si>
    <t>園長</t>
    <rPh sb="0" eb="2">
      <t>エンチョウ</t>
    </rPh>
    <phoneticPr fontId="3"/>
  </si>
  <si>
    <t>副園長
教頭</t>
    <rPh sb="0" eb="3">
      <t>フクエンチョウ</t>
    </rPh>
    <rPh sb="4" eb="6">
      <t>キョウトウ</t>
    </rPh>
    <phoneticPr fontId="3"/>
  </si>
  <si>
    <t>保育
教諭等</t>
    <rPh sb="0" eb="2">
      <t>ホイク</t>
    </rPh>
    <rPh sb="3" eb="5">
      <t>キョウユ</t>
    </rPh>
    <rPh sb="5" eb="6">
      <t>トウ</t>
    </rPh>
    <phoneticPr fontId="3"/>
  </si>
  <si>
    <t>養護
教諭等</t>
    <rPh sb="0" eb="2">
      <t>ヨウゴ</t>
    </rPh>
    <rPh sb="3" eb="5">
      <t>キョウユ</t>
    </rPh>
    <rPh sb="5" eb="6">
      <t>トウ</t>
    </rPh>
    <phoneticPr fontId="3"/>
  </si>
  <si>
    <t>栄養
教諭等</t>
    <rPh sb="0" eb="2">
      <t>エイヨウ</t>
    </rPh>
    <rPh sb="3" eb="5">
      <t>キョウユ</t>
    </rPh>
    <rPh sb="5" eb="6">
      <t>トウ</t>
    </rPh>
    <phoneticPr fontId="3"/>
  </si>
  <si>
    <t>学校医等</t>
    <rPh sb="0" eb="2">
      <t>ガッコウ</t>
    </rPh>
    <rPh sb="2" eb="3">
      <t>イ</t>
    </rPh>
    <rPh sb="3" eb="4">
      <t>トウ</t>
    </rPh>
    <phoneticPr fontId="3"/>
  </si>
  <si>
    <t>教育保育
補助者</t>
    <rPh sb="0" eb="2">
      <t>キョウイク</t>
    </rPh>
    <rPh sb="2" eb="4">
      <t>ホイク</t>
    </rPh>
    <rPh sb="5" eb="8">
      <t>ホジョシャ</t>
    </rPh>
    <phoneticPr fontId="3"/>
  </si>
  <si>
    <t>＝</t>
    <phoneticPr fontId="3"/>
  </si>
  <si>
    <t>1/6</t>
    <phoneticPr fontId="3"/>
  </si>
  <si>
    <t>1/20</t>
    <phoneticPr fontId="3"/>
  </si>
  <si>
    <t>1/30</t>
    <phoneticPr fontId="3"/>
  </si>
  <si>
    <t>(a)＋(b)</t>
    <phoneticPr fontId="3"/>
  </si>
  <si>
    <t>No</t>
    <phoneticPr fontId="3"/>
  </si>
  <si>
    <t>職名</t>
    <rPh sb="0" eb="2">
      <t>ショクメイ</t>
    </rPh>
    <phoneticPr fontId="10"/>
  </si>
  <si>
    <t>幼</t>
    <rPh sb="0" eb="1">
      <t>ヨウ</t>
    </rPh>
    <phoneticPr fontId="3"/>
  </si>
  <si>
    <t>保</t>
    <rPh sb="0" eb="1">
      <t>ホ</t>
    </rPh>
    <phoneticPr fontId="10"/>
  </si>
  <si>
    <t>(例:1日●時間×月●日)</t>
    <rPh sb="1" eb="2">
      <t>レイ</t>
    </rPh>
    <rPh sb="4" eb="5">
      <t>ニチ</t>
    </rPh>
    <rPh sb="6" eb="8">
      <t>ジカン</t>
    </rPh>
    <rPh sb="9" eb="10">
      <t>ツキ</t>
    </rPh>
    <rPh sb="11" eb="12">
      <t>ニチ</t>
    </rPh>
    <phoneticPr fontId="3"/>
  </si>
  <si>
    <t>(a)</t>
    <phoneticPr fontId="3"/>
  </si>
  <si>
    <t>(b)</t>
    <phoneticPr fontId="3"/>
  </si>
  <si>
    <t>氏名</t>
    <rPh sb="0" eb="2">
      <t>シメイ</t>
    </rPh>
    <phoneticPr fontId="3"/>
  </si>
  <si>
    <t>学校医</t>
    <rPh sb="0" eb="2">
      <t>ガッコウ</t>
    </rPh>
    <rPh sb="2" eb="3">
      <t>イ</t>
    </rPh>
    <phoneticPr fontId="3"/>
  </si>
  <si>
    <t>～</t>
    <phoneticPr fontId="3"/>
  </si>
  <si>
    <t>学校歯科医</t>
    <rPh sb="0" eb="2">
      <t>ガッコウ</t>
    </rPh>
    <rPh sb="2" eb="5">
      <t>シカイ</t>
    </rPh>
    <phoneticPr fontId="3"/>
  </si>
  <si>
    <t>～</t>
    <phoneticPr fontId="3"/>
  </si>
  <si>
    <t>学校薬剤師</t>
    <rPh sb="0" eb="2">
      <t>ガッコウ</t>
    </rPh>
    <rPh sb="2" eb="5">
      <t>ヤクザイシ</t>
    </rPh>
    <phoneticPr fontId="3"/>
  </si>
  <si>
    <t>３　定員・現員・学級数</t>
    <rPh sb="2" eb="4">
      <t>テイイン</t>
    </rPh>
    <rPh sb="5" eb="7">
      <t>ゲンイン</t>
    </rPh>
    <rPh sb="8" eb="10">
      <t>ガッキュウ</t>
    </rPh>
    <rPh sb="10" eb="11">
      <t>スウ</t>
    </rPh>
    <phoneticPr fontId="3"/>
  </si>
  <si>
    <t>児童福祉施設基準条例</t>
    <rPh sb="0" eb="2">
      <t>ジドウ</t>
    </rPh>
    <rPh sb="2" eb="4">
      <t>フクシ</t>
    </rPh>
    <rPh sb="4" eb="6">
      <t>シセツ</t>
    </rPh>
    <rPh sb="6" eb="8">
      <t>キジュン</t>
    </rPh>
    <rPh sb="8" eb="10">
      <t>ジョウレイ</t>
    </rPh>
    <phoneticPr fontId="3"/>
  </si>
  <si>
    <t>幼保連携型認定こども園設置認可に関する審査基準（千葉県）</t>
    <rPh sb="0" eb="2">
      <t>ヨウホ</t>
    </rPh>
    <rPh sb="2" eb="5">
      <t>レンケイガタ</t>
    </rPh>
    <rPh sb="5" eb="7">
      <t>ニンテイ</t>
    </rPh>
    <rPh sb="10" eb="11">
      <t>エン</t>
    </rPh>
    <rPh sb="11" eb="13">
      <t>セッチ</t>
    </rPh>
    <rPh sb="13" eb="15">
      <t>ニンカ</t>
    </rPh>
    <rPh sb="16" eb="17">
      <t>カン</t>
    </rPh>
    <rPh sb="19" eb="21">
      <t>シンサ</t>
    </rPh>
    <rPh sb="21" eb="23">
      <t>キジュン</t>
    </rPh>
    <rPh sb="24" eb="27">
      <t>チバケン</t>
    </rPh>
    <phoneticPr fontId="3"/>
  </si>
  <si>
    <t>幼保連携型認定こども園設置認可等に関する要綱（千葉県）</t>
    <rPh sb="0" eb="2">
      <t>ヨウホ</t>
    </rPh>
    <rPh sb="2" eb="5">
      <t>レンケイガタ</t>
    </rPh>
    <rPh sb="5" eb="7">
      <t>ニンテイ</t>
    </rPh>
    <rPh sb="10" eb="11">
      <t>エン</t>
    </rPh>
    <rPh sb="11" eb="13">
      <t>セッチ</t>
    </rPh>
    <rPh sb="13" eb="15">
      <t>ニンカ</t>
    </rPh>
    <rPh sb="15" eb="16">
      <t>トウ</t>
    </rPh>
    <rPh sb="17" eb="18">
      <t>カン</t>
    </rPh>
    <rPh sb="20" eb="22">
      <t>ヨウコウ</t>
    </rPh>
    <rPh sb="23" eb="26">
      <t>チバケン</t>
    </rPh>
    <phoneticPr fontId="3"/>
  </si>
  <si>
    <t>教育・保育要領</t>
    <rPh sb="0" eb="2">
      <t>キョウイク</t>
    </rPh>
    <rPh sb="3" eb="5">
      <t>ホイク</t>
    </rPh>
    <rPh sb="5" eb="7">
      <t>ヨウリョウ</t>
    </rPh>
    <phoneticPr fontId="3"/>
  </si>
  <si>
    <t>附則特例に
該当の場合</t>
    <rPh sb="0" eb="2">
      <t>フソク</t>
    </rPh>
    <rPh sb="2" eb="4">
      <t>トクレイ</t>
    </rPh>
    <rPh sb="6" eb="8">
      <t>ガイトウ</t>
    </rPh>
    <rPh sb="9" eb="11">
      <t>バアイ</t>
    </rPh>
    <phoneticPr fontId="3"/>
  </si>
  <si>
    <t>委嘱期間</t>
    <rPh sb="0" eb="2">
      <t>イショク</t>
    </rPh>
    <rPh sb="2" eb="4">
      <t>キカン</t>
    </rPh>
    <phoneticPr fontId="3"/>
  </si>
  <si>
    <t>園児現員</t>
    <rPh sb="0" eb="2">
      <t>エンジ</t>
    </rPh>
    <rPh sb="2" eb="4">
      <t>ゲンイン</t>
    </rPh>
    <phoneticPr fontId="3"/>
  </si>
  <si>
    <t>保健室</t>
    <rPh sb="0" eb="3">
      <t>ホケンシツ</t>
    </rPh>
    <phoneticPr fontId="3"/>
  </si>
  <si>
    <t>飲料水用設備、手洗用設備及び足洗用設備</t>
    <rPh sb="0" eb="4">
      <t>インリョウスイヨウ</t>
    </rPh>
    <rPh sb="4" eb="6">
      <t>セツビ</t>
    </rPh>
    <rPh sb="7" eb="9">
      <t>テアラ</t>
    </rPh>
    <rPh sb="9" eb="10">
      <t>ヨウ</t>
    </rPh>
    <rPh sb="10" eb="12">
      <t>セツビ</t>
    </rPh>
    <rPh sb="12" eb="13">
      <t>オヨ</t>
    </rPh>
    <rPh sb="14" eb="16">
      <t>アシアライ</t>
    </rPh>
    <rPh sb="16" eb="17">
      <t>ヨウ</t>
    </rPh>
    <rPh sb="17" eb="19">
      <t>セツビ</t>
    </rPh>
    <phoneticPr fontId="10"/>
  </si>
  <si>
    <t>放送聴取設備</t>
    <rPh sb="0" eb="2">
      <t>ホウソウ</t>
    </rPh>
    <rPh sb="2" eb="4">
      <t>チョウシュ</t>
    </rPh>
    <rPh sb="4" eb="6">
      <t>セツビ</t>
    </rPh>
    <phoneticPr fontId="10"/>
  </si>
  <si>
    <t>映写設備</t>
    <rPh sb="0" eb="2">
      <t>エイシャ</t>
    </rPh>
    <rPh sb="2" eb="4">
      <t>セツビ</t>
    </rPh>
    <phoneticPr fontId="10"/>
  </si>
  <si>
    <t>水遊び場</t>
    <rPh sb="0" eb="1">
      <t>ミズ</t>
    </rPh>
    <rPh sb="1" eb="2">
      <t>アソ</t>
    </rPh>
    <rPh sb="3" eb="4">
      <t>バ</t>
    </rPh>
    <phoneticPr fontId="10"/>
  </si>
  <si>
    <t>園児清浄用設備</t>
    <rPh sb="0" eb="2">
      <t>エンジ</t>
    </rPh>
    <rPh sb="2" eb="4">
      <t>セイジョウ</t>
    </rPh>
    <rPh sb="4" eb="5">
      <t>ヨウ</t>
    </rPh>
    <rPh sb="5" eb="7">
      <t>セツビ</t>
    </rPh>
    <phoneticPr fontId="10"/>
  </si>
  <si>
    <t>図書室</t>
    <rPh sb="0" eb="2">
      <t>トショ</t>
    </rPh>
    <rPh sb="2" eb="3">
      <t>シツ</t>
    </rPh>
    <phoneticPr fontId="10"/>
  </si>
  <si>
    <t>会議室</t>
    <rPh sb="0" eb="3">
      <t>カイギシツ</t>
    </rPh>
    <phoneticPr fontId="10"/>
  </si>
  <si>
    <t>※乳児室、ほふく室、保育室、遊戯室又は便所（以下「保育室等」という。）を２階以上に設けている場合</t>
    <rPh sb="1" eb="3">
      <t>ニュウジ</t>
    </rPh>
    <rPh sb="3" eb="4">
      <t>シツ</t>
    </rPh>
    <rPh sb="8" eb="9">
      <t>シツ</t>
    </rPh>
    <rPh sb="10" eb="12">
      <t>ホイク</t>
    </rPh>
    <rPh sb="12" eb="13">
      <t>シツ</t>
    </rPh>
    <rPh sb="14" eb="17">
      <t>ユウギシツ</t>
    </rPh>
    <rPh sb="17" eb="18">
      <t>マタ</t>
    </rPh>
    <rPh sb="19" eb="21">
      <t>ベンジョ</t>
    </rPh>
    <rPh sb="22" eb="24">
      <t>イカ</t>
    </rPh>
    <rPh sb="25" eb="27">
      <t>ホイク</t>
    </rPh>
    <rPh sb="27" eb="28">
      <t>シツ</t>
    </rPh>
    <rPh sb="28" eb="29">
      <t>トウ</t>
    </rPh>
    <rPh sb="37" eb="38">
      <t>カイ</t>
    </rPh>
    <rPh sb="38" eb="40">
      <t>イジョウ</t>
    </rPh>
    <rPh sb="41" eb="42">
      <t>モウ</t>
    </rPh>
    <rPh sb="46" eb="48">
      <t>バアイ</t>
    </rPh>
    <phoneticPr fontId="3"/>
  </si>
  <si>
    <t>イ、ロ、ヘ</t>
    <phoneticPr fontId="3"/>
  </si>
  <si>
    <t>自己評価、保護者及び関係者評価、外部評価の実施状況</t>
    <rPh sb="0" eb="2">
      <t>ジコ</t>
    </rPh>
    <rPh sb="2" eb="4">
      <t>ヒョウカ</t>
    </rPh>
    <rPh sb="5" eb="8">
      <t>ホゴシャ</t>
    </rPh>
    <rPh sb="8" eb="9">
      <t>オヨ</t>
    </rPh>
    <rPh sb="10" eb="13">
      <t>カンケイシャ</t>
    </rPh>
    <rPh sb="13" eb="15">
      <t>ヒョウカ</t>
    </rPh>
    <rPh sb="16" eb="18">
      <t>ガイブ</t>
    </rPh>
    <rPh sb="18" eb="20">
      <t>ヒョウカ</t>
    </rPh>
    <rPh sb="21" eb="23">
      <t>ジッシ</t>
    </rPh>
    <rPh sb="23" eb="25">
      <t>ジョウキョウ</t>
    </rPh>
    <phoneticPr fontId="3"/>
  </si>
  <si>
    <t>（学校、児童福祉事業通算　　年　　月勤務）</t>
    <rPh sb="1" eb="3">
      <t>ガッコウ</t>
    </rPh>
    <rPh sb="4" eb="6">
      <t>ジドウ</t>
    </rPh>
    <rPh sb="6" eb="8">
      <t>フクシ</t>
    </rPh>
    <rPh sb="8" eb="10">
      <t>ジギョウ</t>
    </rPh>
    <rPh sb="10" eb="12">
      <t>ツウサン</t>
    </rPh>
    <rPh sb="14" eb="15">
      <t>ネン</t>
    </rPh>
    <rPh sb="17" eb="18">
      <t>ガツ</t>
    </rPh>
    <rPh sb="18" eb="20">
      <t>キンム</t>
    </rPh>
    <phoneticPr fontId="3"/>
  </si>
  <si>
    <t>学校､児童福祉
事業勤務歴</t>
    <rPh sb="0" eb="2">
      <t>ガッコウ</t>
    </rPh>
    <rPh sb="3" eb="5">
      <t>ジドウ</t>
    </rPh>
    <rPh sb="5" eb="7">
      <t>フクシ</t>
    </rPh>
    <rPh sb="8" eb="10">
      <t>ジギョウ</t>
    </rPh>
    <rPh sb="10" eb="12">
      <t>キンム</t>
    </rPh>
    <rPh sb="12" eb="13">
      <t>レキ</t>
    </rPh>
    <phoneticPr fontId="3"/>
  </si>
  <si>
    <t>変更(届出)
年月日</t>
    <rPh sb="0" eb="2">
      <t>ヘンコウ</t>
    </rPh>
    <rPh sb="3" eb="5">
      <t>トドケデ</t>
    </rPh>
    <rPh sb="7" eb="10">
      <t>ネンガッピ</t>
    </rPh>
    <phoneticPr fontId="3"/>
  </si>
  <si>
    <t>認可審査基準 第11条第3号</t>
    <rPh sb="0" eb="2">
      <t>ニンカ</t>
    </rPh>
    <phoneticPr fontId="3"/>
  </si>
  <si>
    <t>当該幼保連携型認定こども園と同一の拠点区分（又はサービス区分）としている地域子ども・子育て支援事業、その他特定の補助金等により行われる事業は、合理的な基準に基づいて適正に各事業費の算出をしているか。</t>
    <rPh sb="0" eb="2">
      <t>トウガイ</t>
    </rPh>
    <rPh sb="2" eb="4">
      <t>ヨウホ</t>
    </rPh>
    <rPh sb="4" eb="7">
      <t>レンケイガタ</t>
    </rPh>
    <rPh sb="7" eb="9">
      <t>ニンテイ</t>
    </rPh>
    <rPh sb="12" eb="13">
      <t>エン</t>
    </rPh>
    <rPh sb="14" eb="16">
      <t>ドウイツ</t>
    </rPh>
    <rPh sb="17" eb="19">
      <t>キョテン</t>
    </rPh>
    <rPh sb="19" eb="21">
      <t>クブン</t>
    </rPh>
    <rPh sb="22" eb="23">
      <t>マタ</t>
    </rPh>
    <rPh sb="28" eb="30">
      <t>クブン</t>
    </rPh>
    <rPh sb="36" eb="38">
      <t>チイキ</t>
    </rPh>
    <rPh sb="38" eb="39">
      <t>コ</t>
    </rPh>
    <rPh sb="42" eb="44">
      <t>コソダ</t>
    </rPh>
    <rPh sb="45" eb="47">
      <t>シエン</t>
    </rPh>
    <rPh sb="47" eb="49">
      <t>ジギョウ</t>
    </rPh>
    <rPh sb="52" eb="53">
      <t>タ</t>
    </rPh>
    <rPh sb="53" eb="55">
      <t>トクテイ</t>
    </rPh>
    <rPh sb="56" eb="59">
      <t>ホジョキン</t>
    </rPh>
    <rPh sb="59" eb="60">
      <t>トウ</t>
    </rPh>
    <rPh sb="63" eb="64">
      <t>オコナ</t>
    </rPh>
    <rPh sb="67" eb="69">
      <t>ジギョウ</t>
    </rPh>
    <rPh sb="71" eb="74">
      <t>ゴウリテキ</t>
    </rPh>
    <rPh sb="75" eb="77">
      <t>キジュン</t>
    </rPh>
    <rPh sb="78" eb="79">
      <t>モト</t>
    </rPh>
    <rPh sb="82" eb="84">
      <t>テキセイ</t>
    </rPh>
    <rPh sb="85" eb="89">
      <t>カクジギョウヒ</t>
    </rPh>
    <rPh sb="90" eb="92">
      <t>サンシュツ</t>
    </rPh>
    <phoneticPr fontId="3"/>
  </si>
  <si>
    <t>会計処理は、経理規程に基づき適正に行っているか。</t>
    <rPh sb="0" eb="2">
      <t>カイケイ</t>
    </rPh>
    <rPh sb="2" eb="4">
      <t>ショリ</t>
    </rPh>
    <rPh sb="14" eb="16">
      <t>テキセイ</t>
    </rPh>
    <rPh sb="17" eb="18">
      <t>オコナ</t>
    </rPh>
    <phoneticPr fontId="3"/>
  </si>
  <si>
    <t>各職員の園務分掌は明確になっているか。</t>
    <rPh sb="0" eb="3">
      <t>カクショクイン</t>
    </rPh>
    <rPh sb="4" eb="5">
      <t>エン</t>
    </rPh>
    <rPh sb="5" eb="6">
      <t>ツトム</t>
    </rPh>
    <rPh sb="6" eb="8">
      <t>ブンショウ</t>
    </rPh>
    <rPh sb="9" eb="11">
      <t>メイカク</t>
    </rPh>
    <phoneticPr fontId="3"/>
  </si>
  <si>
    <t>園務分掌が明確になっていない</t>
    <rPh sb="0" eb="1">
      <t>ソノ</t>
    </rPh>
    <rPh sb="1" eb="2">
      <t>ム</t>
    </rPh>
    <rPh sb="2" eb="4">
      <t>ブンショウ</t>
    </rPh>
    <rPh sb="5" eb="7">
      <t>メイカク</t>
    </rPh>
    <phoneticPr fontId="3"/>
  </si>
  <si>
    <t>学校医、学校歯科医及び学校薬剤師の執務記録簿</t>
    <rPh sb="0" eb="2">
      <t>ガッコウ</t>
    </rPh>
    <rPh sb="2" eb="3">
      <t>イ</t>
    </rPh>
    <rPh sb="4" eb="6">
      <t>ガッコウ</t>
    </rPh>
    <rPh sb="6" eb="9">
      <t>シカイ</t>
    </rPh>
    <rPh sb="9" eb="10">
      <t>オヨ</t>
    </rPh>
    <rPh sb="11" eb="13">
      <t>ガッコウ</t>
    </rPh>
    <rPh sb="13" eb="16">
      <t>ヤクザイシ</t>
    </rPh>
    <rPh sb="17" eb="19">
      <t>シツム</t>
    </rPh>
    <rPh sb="19" eb="22">
      <t>キロクボ</t>
    </rPh>
    <phoneticPr fontId="3"/>
  </si>
  <si>
    <t>直近の変更年月日</t>
    <rPh sb="3" eb="5">
      <t>ヘンコウ</t>
    </rPh>
    <phoneticPr fontId="3"/>
  </si>
  <si>
    <t>○</t>
    <phoneticPr fontId="3"/>
  </si>
  <si>
    <t>○</t>
    <phoneticPr fontId="3"/>
  </si>
  <si>
    <t>健康保険法 第3条
厚生年金保険法 第6条
雇用保険法 第5条
労働者災害補償保険法 第3条
私立学校教職員共済法 第14条</t>
    <rPh sb="0" eb="2">
      <t>ケンコウ</t>
    </rPh>
    <rPh sb="2" eb="4">
      <t>ホケン</t>
    </rPh>
    <rPh sb="4" eb="5">
      <t>ホウ</t>
    </rPh>
    <rPh sb="6" eb="7">
      <t>ダイ</t>
    </rPh>
    <rPh sb="8" eb="9">
      <t>ジョウ</t>
    </rPh>
    <rPh sb="10" eb="12">
      <t>コウセイ</t>
    </rPh>
    <rPh sb="12" eb="14">
      <t>ネンキン</t>
    </rPh>
    <rPh sb="14" eb="17">
      <t>ホケンホウ</t>
    </rPh>
    <rPh sb="18" eb="19">
      <t>ダイ</t>
    </rPh>
    <rPh sb="20" eb="21">
      <t>ジョウ</t>
    </rPh>
    <rPh sb="22" eb="24">
      <t>コヨウ</t>
    </rPh>
    <rPh sb="24" eb="27">
      <t>ホケンホウ</t>
    </rPh>
    <rPh sb="28" eb="29">
      <t>ダイ</t>
    </rPh>
    <rPh sb="30" eb="31">
      <t>ジョウ</t>
    </rPh>
    <rPh sb="43" eb="44">
      <t>ダイ</t>
    </rPh>
    <rPh sb="45" eb="46">
      <t>ジョウ</t>
    </rPh>
    <rPh sb="58" eb="59">
      <t>ダイ</t>
    </rPh>
    <rPh sb="61" eb="62">
      <t>ジョウ</t>
    </rPh>
    <phoneticPr fontId="3"/>
  </si>
  <si>
    <t>利用定員を上回って園児を受け入れていないか。</t>
    <rPh sb="0" eb="2">
      <t>リヨウ</t>
    </rPh>
    <rPh sb="2" eb="4">
      <t>テイイン</t>
    </rPh>
    <rPh sb="5" eb="7">
      <t>ウワマワ</t>
    </rPh>
    <rPh sb="9" eb="11">
      <t>エンジ</t>
    </rPh>
    <rPh sb="12" eb="13">
      <t>ウ</t>
    </rPh>
    <rPh sb="14" eb="15">
      <t>イ</t>
    </rPh>
    <phoneticPr fontId="3"/>
  </si>
  <si>
    <t>府子本第571号通知 別紙3 Ⅴ1(1),別紙4 Ⅴ1(1)</t>
    <rPh sb="0" eb="1">
      <t>フ</t>
    </rPh>
    <rPh sb="1" eb="2">
      <t>コ</t>
    </rPh>
    <rPh sb="2" eb="3">
      <t>ホン</t>
    </rPh>
    <rPh sb="3" eb="4">
      <t>ダイ</t>
    </rPh>
    <rPh sb="7" eb="8">
      <t>ゴウ</t>
    </rPh>
    <rPh sb="8" eb="10">
      <t>ツウチ</t>
    </rPh>
    <rPh sb="11" eb="13">
      <t>ベッシ</t>
    </rPh>
    <rPh sb="21" eb="23">
      <t>ベッシ</t>
    </rPh>
    <phoneticPr fontId="3"/>
  </si>
  <si>
    <t>※年間平均在所率
　当該年度内における「各月の初日の教育標準時間認定を受けた在籍園児数の総和 ÷ 各月の初日の教育標準時間認定に係る利用定員の総和」
　当該年度内における「各月の初日の保育認定を受けた在籍園児数の総和 ÷ 各月の初日の保育認定に係る利用定員の総和」</t>
    <rPh sb="1" eb="3">
      <t>ネンカン</t>
    </rPh>
    <rPh sb="3" eb="5">
      <t>ヘイキン</t>
    </rPh>
    <rPh sb="5" eb="7">
      <t>ザイショ</t>
    </rPh>
    <rPh sb="7" eb="8">
      <t>リツ</t>
    </rPh>
    <rPh sb="26" eb="28">
      <t>キョウイク</t>
    </rPh>
    <rPh sb="28" eb="30">
      <t>ヒョウジュン</t>
    </rPh>
    <rPh sb="30" eb="32">
      <t>ジカン</t>
    </rPh>
    <rPh sb="32" eb="34">
      <t>ニンテイ</t>
    </rPh>
    <rPh sb="55" eb="57">
      <t>キョウイク</t>
    </rPh>
    <rPh sb="57" eb="59">
      <t>ヒョウジュン</t>
    </rPh>
    <rPh sb="59" eb="61">
      <t>ジカン</t>
    </rPh>
    <rPh sb="76" eb="78">
      <t>トウガイ</t>
    </rPh>
    <rPh sb="78" eb="81">
      <t>ネンドナイ</t>
    </rPh>
    <rPh sb="86" eb="88">
      <t>カクツキ</t>
    </rPh>
    <rPh sb="89" eb="91">
      <t>ショニチ</t>
    </rPh>
    <rPh sb="92" eb="94">
      <t>ホイク</t>
    </rPh>
    <rPh sb="94" eb="96">
      <t>ニンテイ</t>
    </rPh>
    <rPh sb="97" eb="98">
      <t>ウ</t>
    </rPh>
    <rPh sb="100" eb="102">
      <t>ザイセキ</t>
    </rPh>
    <rPh sb="102" eb="104">
      <t>エンジ</t>
    </rPh>
    <rPh sb="104" eb="105">
      <t>スウ</t>
    </rPh>
    <rPh sb="106" eb="108">
      <t>ソウワ</t>
    </rPh>
    <rPh sb="111" eb="113">
      <t>カクツキ</t>
    </rPh>
    <rPh sb="114" eb="116">
      <t>ショニチ</t>
    </rPh>
    <rPh sb="117" eb="119">
      <t>ホイク</t>
    </rPh>
    <rPh sb="119" eb="121">
      <t>ニンテイ</t>
    </rPh>
    <rPh sb="122" eb="123">
      <t>カカ</t>
    </rPh>
    <rPh sb="124" eb="126">
      <t>リヨウ</t>
    </rPh>
    <rPh sb="126" eb="128">
      <t>テイイン</t>
    </rPh>
    <rPh sb="129" eb="131">
      <t>ソウワ</t>
    </rPh>
    <phoneticPr fontId="3"/>
  </si>
  <si>
    <t>子第591号通知</t>
    <rPh sb="0" eb="1">
      <t>コ</t>
    </rPh>
    <rPh sb="1" eb="2">
      <t>ダイ</t>
    </rPh>
    <rPh sb="5" eb="6">
      <t>ゴウ</t>
    </rPh>
    <rPh sb="6" eb="8">
      <t>ツウチ</t>
    </rPh>
    <phoneticPr fontId="3"/>
  </si>
  <si>
    <t>「「認定こども園の認定の要件を定める条例の一部を改正する条例」及び「幼保連携型認定こども園の学級の編制、職員、設備及び運営に関する基準を定める条例の一部を改正する条例」の公布について」（平成28年7月7日 子第591号通知）</t>
    <rPh sb="2" eb="4">
      <t>ニンテイ</t>
    </rPh>
    <rPh sb="7" eb="8">
      <t>エン</t>
    </rPh>
    <rPh sb="9" eb="11">
      <t>ニンテイ</t>
    </rPh>
    <rPh sb="12" eb="14">
      <t>ヨウケン</t>
    </rPh>
    <rPh sb="15" eb="16">
      <t>サダ</t>
    </rPh>
    <rPh sb="18" eb="20">
      <t>ジョウレイ</t>
    </rPh>
    <rPh sb="21" eb="23">
      <t>イチブ</t>
    </rPh>
    <rPh sb="24" eb="26">
      <t>カイセイ</t>
    </rPh>
    <rPh sb="28" eb="30">
      <t>ジョウレイ</t>
    </rPh>
    <rPh sb="31" eb="32">
      <t>オヨ</t>
    </rPh>
    <rPh sb="34" eb="36">
      <t>ヨウホ</t>
    </rPh>
    <rPh sb="36" eb="39">
      <t>レンケイガタ</t>
    </rPh>
    <rPh sb="39" eb="41">
      <t>ニンテイ</t>
    </rPh>
    <rPh sb="44" eb="45">
      <t>エン</t>
    </rPh>
    <rPh sb="46" eb="48">
      <t>ガッキュウ</t>
    </rPh>
    <rPh sb="49" eb="51">
      <t>ヘンセイ</t>
    </rPh>
    <rPh sb="52" eb="54">
      <t>ショクイン</t>
    </rPh>
    <rPh sb="55" eb="57">
      <t>セツビ</t>
    </rPh>
    <rPh sb="57" eb="58">
      <t>オヨ</t>
    </rPh>
    <rPh sb="59" eb="61">
      <t>ウンエイ</t>
    </rPh>
    <rPh sb="62" eb="63">
      <t>カン</t>
    </rPh>
    <rPh sb="65" eb="67">
      <t>キジュン</t>
    </rPh>
    <rPh sb="68" eb="69">
      <t>サダ</t>
    </rPh>
    <rPh sb="71" eb="73">
      <t>ジョウレイ</t>
    </rPh>
    <rPh sb="74" eb="76">
      <t>イチブ</t>
    </rPh>
    <rPh sb="77" eb="79">
      <t>カイセイ</t>
    </rPh>
    <rPh sb="81" eb="83">
      <t>ジョウレイ</t>
    </rPh>
    <rPh sb="93" eb="95">
      <t>ヘイセイ</t>
    </rPh>
    <rPh sb="97" eb="98">
      <t>ネン</t>
    </rPh>
    <rPh sb="99" eb="100">
      <t>ガツ</t>
    </rPh>
    <rPh sb="101" eb="102">
      <t>カ</t>
    </rPh>
    <rPh sb="103" eb="104">
      <t>コ</t>
    </rPh>
    <rPh sb="104" eb="105">
      <t>ダイ</t>
    </rPh>
    <rPh sb="108" eb="109">
      <t>ゴウ</t>
    </rPh>
    <rPh sb="109" eb="111">
      <t>ツウチ</t>
    </rPh>
    <phoneticPr fontId="3"/>
  </si>
  <si>
    <t>換気、採光、照明、保温、清潔保持その他環境衛生に係る事項について、学校環境衛生基準に基づき適切な環境の維持に努めているか。</t>
    <rPh sb="0" eb="2">
      <t>カンキ</t>
    </rPh>
    <rPh sb="3" eb="5">
      <t>サイコウ</t>
    </rPh>
    <rPh sb="6" eb="8">
      <t>ショウメイ</t>
    </rPh>
    <rPh sb="9" eb="11">
      <t>ホオン</t>
    </rPh>
    <rPh sb="12" eb="14">
      <t>セイケツ</t>
    </rPh>
    <rPh sb="14" eb="16">
      <t>ホジ</t>
    </rPh>
    <rPh sb="18" eb="19">
      <t>タ</t>
    </rPh>
    <rPh sb="19" eb="21">
      <t>カンキョウ</t>
    </rPh>
    <rPh sb="21" eb="23">
      <t>エイセイ</t>
    </rPh>
    <rPh sb="24" eb="25">
      <t>カカ</t>
    </rPh>
    <rPh sb="26" eb="28">
      <t>ジコウ</t>
    </rPh>
    <rPh sb="33" eb="35">
      <t>ガッコウ</t>
    </rPh>
    <rPh sb="35" eb="37">
      <t>カンキョウ</t>
    </rPh>
    <rPh sb="37" eb="39">
      <t>エイセイ</t>
    </rPh>
    <rPh sb="39" eb="41">
      <t>キジュン</t>
    </rPh>
    <rPh sb="42" eb="43">
      <t>モト</t>
    </rPh>
    <rPh sb="45" eb="47">
      <t>テキセツ</t>
    </rPh>
    <rPh sb="48" eb="50">
      <t>カンキョウ</t>
    </rPh>
    <rPh sb="51" eb="53">
      <t>イジ</t>
    </rPh>
    <rPh sb="54" eb="55">
      <t>ツト</t>
    </rPh>
    <phoneticPr fontId="3"/>
  </si>
  <si>
    <t>「幼保連携型認定こども園における食事の外部搬入等について」（平成28年1月18日 府子本第448号ほか通知）</t>
    <rPh sb="1" eb="3">
      <t>ヨウホ</t>
    </rPh>
    <rPh sb="3" eb="6">
      <t>レンケイガタ</t>
    </rPh>
    <rPh sb="6" eb="8">
      <t>ニンテイ</t>
    </rPh>
    <rPh sb="11" eb="12">
      <t>エン</t>
    </rPh>
    <rPh sb="16" eb="18">
      <t>ショクジ</t>
    </rPh>
    <rPh sb="19" eb="21">
      <t>ガイブ</t>
    </rPh>
    <rPh sb="21" eb="23">
      <t>ハンニュウ</t>
    </rPh>
    <rPh sb="23" eb="24">
      <t>トウ</t>
    </rPh>
    <rPh sb="30" eb="32">
      <t>ヘイセイ</t>
    </rPh>
    <rPh sb="34" eb="35">
      <t>ネン</t>
    </rPh>
    <rPh sb="36" eb="37">
      <t>ガツ</t>
    </rPh>
    <rPh sb="39" eb="40">
      <t>ニチ</t>
    </rPh>
    <rPh sb="41" eb="42">
      <t>フ</t>
    </rPh>
    <rPh sb="42" eb="43">
      <t>コ</t>
    </rPh>
    <rPh sb="43" eb="44">
      <t>ホン</t>
    </rPh>
    <rPh sb="44" eb="45">
      <t>ダイ</t>
    </rPh>
    <rPh sb="48" eb="49">
      <t>ゴウ</t>
    </rPh>
    <rPh sb="51" eb="53">
      <t>ツウチ</t>
    </rPh>
    <phoneticPr fontId="3"/>
  </si>
  <si>
    <t xml:space="preserve">消防法施行規則 第4条の2の4第2項
</t>
    <rPh sb="15" eb="16">
      <t>ダイ</t>
    </rPh>
    <rPh sb="17" eb="18">
      <t>コウ</t>
    </rPh>
    <phoneticPr fontId="3"/>
  </si>
  <si>
    <t>県基準条例 第6条第1項</t>
    <rPh sb="9" eb="10">
      <t>ダイ</t>
    </rPh>
    <rPh sb="11" eb="12">
      <t>コウ</t>
    </rPh>
    <phoneticPr fontId="10"/>
  </si>
  <si>
    <t>健康状態の観察等の状況</t>
    <phoneticPr fontId="3"/>
  </si>
  <si>
    <t>教育・保育要領 第2章第1,第2</t>
    <rPh sb="0" eb="2">
      <t>キョウイク</t>
    </rPh>
    <rPh sb="3" eb="5">
      <t>ホイク</t>
    </rPh>
    <rPh sb="5" eb="7">
      <t>ヨウリョウ</t>
    </rPh>
    <rPh sb="8" eb="9">
      <t>ダイ</t>
    </rPh>
    <rPh sb="10" eb="11">
      <t>ショウ</t>
    </rPh>
    <rPh sb="11" eb="12">
      <t>ダイ</t>
    </rPh>
    <rPh sb="14" eb="15">
      <t>ダイ</t>
    </rPh>
    <phoneticPr fontId="3"/>
  </si>
  <si>
    <t>学校保健計画又は学校安全計画を策定していない</t>
    <rPh sb="0" eb="2">
      <t>ガッコウ</t>
    </rPh>
    <rPh sb="2" eb="4">
      <t>ホケン</t>
    </rPh>
    <rPh sb="4" eb="6">
      <t>ケイカク</t>
    </rPh>
    <rPh sb="6" eb="7">
      <t>マタ</t>
    </rPh>
    <rPh sb="8" eb="10">
      <t>ガッコウ</t>
    </rPh>
    <rPh sb="10" eb="12">
      <t>アンゼン</t>
    </rPh>
    <rPh sb="12" eb="14">
      <t>ケイカク</t>
    </rPh>
    <rPh sb="15" eb="17">
      <t>サクテイ</t>
    </rPh>
    <phoneticPr fontId="3"/>
  </si>
  <si>
    <t>○
○</t>
    <phoneticPr fontId="3"/>
  </si>
  <si>
    <t>学校保健安全法 第16条(準用)</t>
    <phoneticPr fontId="3"/>
  </si>
  <si>
    <t>府子本第532号通知</t>
    <rPh sb="0" eb="1">
      <t>フ</t>
    </rPh>
    <rPh sb="1" eb="2">
      <t>コ</t>
    </rPh>
    <rPh sb="2" eb="3">
      <t>ホン</t>
    </rPh>
    <rPh sb="3" eb="4">
      <t>ダイ</t>
    </rPh>
    <rPh sb="7" eb="8">
      <t>ゴウ</t>
    </rPh>
    <rPh sb="8" eb="10">
      <t>ツウチ</t>
    </rPh>
    <phoneticPr fontId="3"/>
  </si>
  <si>
    <t>「幼保連携型認定こども園においてプール活動・水遊びを行う場合の事故防止の徹底について」（平成30年4月27日 府子本第532号通知）</t>
    <rPh sb="1" eb="3">
      <t>ヨウホ</t>
    </rPh>
    <rPh sb="3" eb="6">
      <t>レンケイガタ</t>
    </rPh>
    <rPh sb="6" eb="8">
      <t>ニンテイ</t>
    </rPh>
    <rPh sb="11" eb="12">
      <t>エン</t>
    </rPh>
    <rPh sb="19" eb="21">
      <t>カツドウ</t>
    </rPh>
    <rPh sb="22" eb="24">
      <t>ミズアソ</t>
    </rPh>
    <rPh sb="26" eb="27">
      <t>オコナ</t>
    </rPh>
    <rPh sb="28" eb="30">
      <t>バアイ</t>
    </rPh>
    <rPh sb="31" eb="33">
      <t>ジコ</t>
    </rPh>
    <rPh sb="33" eb="35">
      <t>ボウシ</t>
    </rPh>
    <rPh sb="36" eb="38">
      <t>テッテイ</t>
    </rPh>
    <rPh sb="44" eb="46">
      <t>ヘイセイ</t>
    </rPh>
    <rPh sb="48" eb="49">
      <t>ネン</t>
    </rPh>
    <rPh sb="50" eb="51">
      <t>ガツ</t>
    </rPh>
    <rPh sb="53" eb="54">
      <t>カ</t>
    </rPh>
    <rPh sb="55" eb="56">
      <t>フ</t>
    </rPh>
    <rPh sb="56" eb="57">
      <t>コ</t>
    </rPh>
    <rPh sb="57" eb="58">
      <t>ホン</t>
    </rPh>
    <rPh sb="58" eb="59">
      <t>ダイ</t>
    </rPh>
    <rPh sb="62" eb="63">
      <t>ゴウ</t>
    </rPh>
    <rPh sb="63" eb="65">
      <t>ツウチ</t>
    </rPh>
    <phoneticPr fontId="3"/>
  </si>
  <si>
    <t>保存していない
保存が不十分である</t>
    <rPh sb="0" eb="2">
      <t>ホゾン</t>
    </rPh>
    <rPh sb="8" eb="10">
      <t>ホゾン</t>
    </rPh>
    <rPh sb="11" eb="14">
      <t>フジュウブン</t>
    </rPh>
    <phoneticPr fontId="3"/>
  </si>
  <si>
    <t>園児</t>
    <rPh sb="0" eb="2">
      <t>エンジ</t>
    </rPh>
    <phoneticPr fontId="3"/>
  </si>
  <si>
    <t>園児の平等な取扱い、虐待等の禁止の状況</t>
    <rPh sb="0" eb="2">
      <t>エンジ</t>
    </rPh>
    <rPh sb="3" eb="5">
      <t>ビョウドウ</t>
    </rPh>
    <rPh sb="6" eb="7">
      <t>ト</t>
    </rPh>
    <rPh sb="7" eb="8">
      <t>アツカ</t>
    </rPh>
    <rPh sb="10" eb="12">
      <t>ギャクタイ</t>
    </rPh>
    <rPh sb="12" eb="13">
      <t>トウ</t>
    </rPh>
    <rPh sb="14" eb="16">
      <t>キンシ</t>
    </rPh>
    <rPh sb="17" eb="19">
      <t>ジョウキョウ</t>
    </rPh>
    <phoneticPr fontId="3"/>
  </si>
  <si>
    <t>園児の国籍、信条、社会的身分又は入園に要する費用を負担するか否かによって、差別的取扱いをしていないか。</t>
    <rPh sb="0" eb="2">
      <t>エンジ</t>
    </rPh>
    <rPh sb="3" eb="5">
      <t>コクセキ</t>
    </rPh>
    <rPh sb="6" eb="8">
      <t>シンジョウ</t>
    </rPh>
    <rPh sb="9" eb="12">
      <t>シャカイテキ</t>
    </rPh>
    <rPh sb="12" eb="14">
      <t>ミブン</t>
    </rPh>
    <rPh sb="14" eb="15">
      <t>マタ</t>
    </rPh>
    <rPh sb="16" eb="18">
      <t>ニュウエン</t>
    </rPh>
    <rPh sb="19" eb="20">
      <t>ヨウ</t>
    </rPh>
    <rPh sb="22" eb="24">
      <t>ヒヨウ</t>
    </rPh>
    <rPh sb="25" eb="27">
      <t>フタン</t>
    </rPh>
    <rPh sb="30" eb="31">
      <t>イナ</t>
    </rPh>
    <rPh sb="37" eb="40">
      <t>サベツテキ</t>
    </rPh>
    <rPh sb="40" eb="41">
      <t>ト</t>
    </rPh>
    <rPh sb="41" eb="42">
      <t>アツカ</t>
    </rPh>
    <phoneticPr fontId="3"/>
  </si>
  <si>
    <t>差別的取扱いをしている</t>
    <rPh sb="0" eb="3">
      <t>サベツテキ</t>
    </rPh>
    <rPh sb="3" eb="4">
      <t>ト</t>
    </rPh>
    <rPh sb="4" eb="5">
      <t>アツカ</t>
    </rPh>
    <phoneticPr fontId="3"/>
  </si>
  <si>
    <t>○</t>
    <phoneticPr fontId="3"/>
  </si>
  <si>
    <t>幼保連携型認定こども園教育・保育要領（平成29年3月31日 内閣府ほか告示第1号）
幼保連携型認定こども園教育・保育要領解説（平成30年3月 内閣府ほか）</t>
    <rPh sb="0" eb="2">
      <t>ヨウホ</t>
    </rPh>
    <rPh sb="2" eb="5">
      <t>レンケイガタ</t>
    </rPh>
    <rPh sb="5" eb="7">
      <t>ニンテイ</t>
    </rPh>
    <rPh sb="10" eb="11">
      <t>エン</t>
    </rPh>
    <rPh sb="11" eb="13">
      <t>キョウイク</t>
    </rPh>
    <rPh sb="14" eb="16">
      <t>ホイク</t>
    </rPh>
    <rPh sb="16" eb="18">
      <t>ヨウリョウ</t>
    </rPh>
    <rPh sb="19" eb="21">
      <t>ヘイセイ</t>
    </rPh>
    <rPh sb="23" eb="24">
      <t>ネン</t>
    </rPh>
    <rPh sb="25" eb="26">
      <t>ガツ</t>
    </rPh>
    <rPh sb="28" eb="29">
      <t>ニチ</t>
    </rPh>
    <rPh sb="30" eb="32">
      <t>ナイカク</t>
    </rPh>
    <rPh sb="32" eb="33">
      <t>フ</t>
    </rPh>
    <rPh sb="35" eb="37">
      <t>コクジ</t>
    </rPh>
    <rPh sb="37" eb="38">
      <t>ダイ</t>
    </rPh>
    <rPh sb="39" eb="40">
      <t>ゴウ</t>
    </rPh>
    <rPh sb="42" eb="44">
      <t>ヨウホ</t>
    </rPh>
    <rPh sb="44" eb="47">
      <t>レンケイガタ</t>
    </rPh>
    <rPh sb="47" eb="49">
      <t>ニンテイ</t>
    </rPh>
    <rPh sb="52" eb="53">
      <t>エン</t>
    </rPh>
    <rPh sb="53" eb="55">
      <t>キョウイク</t>
    </rPh>
    <rPh sb="56" eb="58">
      <t>ホイク</t>
    </rPh>
    <rPh sb="58" eb="60">
      <t>ヨウリョウ</t>
    </rPh>
    <rPh sb="60" eb="62">
      <t>カイセツ</t>
    </rPh>
    <rPh sb="63" eb="65">
      <t>ヘイセイ</t>
    </rPh>
    <rPh sb="67" eb="68">
      <t>ネン</t>
    </rPh>
    <rPh sb="69" eb="70">
      <t>ガツ</t>
    </rPh>
    <rPh sb="71" eb="73">
      <t>ナイカク</t>
    </rPh>
    <rPh sb="73" eb="74">
      <t>フ</t>
    </rPh>
    <phoneticPr fontId="3"/>
  </si>
  <si>
    <t>府子本第315号通知</t>
    <rPh sb="0" eb="1">
      <t>フ</t>
    </rPh>
    <rPh sb="1" eb="2">
      <t>コ</t>
    </rPh>
    <rPh sb="2" eb="3">
      <t>ホン</t>
    </rPh>
    <rPh sb="3" eb="4">
      <t>ダイ</t>
    </rPh>
    <rPh sb="7" eb="8">
      <t>ゴウ</t>
    </rPh>
    <rPh sb="8" eb="10">
      <t>ツウチ</t>
    </rPh>
    <phoneticPr fontId="3"/>
  </si>
  <si>
    <t>「幼保連携型認定こども園園児指導要録の改善及び認定こども園こども要録の作成等に関する留意事項等について」（平成30年3月30日 府子本第315号ほか通知）</t>
    <rPh sb="1" eb="3">
      <t>ヨウホ</t>
    </rPh>
    <rPh sb="3" eb="6">
      <t>レンケイガタ</t>
    </rPh>
    <rPh sb="6" eb="8">
      <t>ニンテイ</t>
    </rPh>
    <rPh sb="11" eb="12">
      <t>エン</t>
    </rPh>
    <rPh sb="12" eb="14">
      <t>エンジ</t>
    </rPh>
    <rPh sb="14" eb="16">
      <t>シドウ</t>
    </rPh>
    <rPh sb="16" eb="18">
      <t>ヨウロク</t>
    </rPh>
    <rPh sb="19" eb="21">
      <t>カイゼン</t>
    </rPh>
    <rPh sb="21" eb="22">
      <t>オヨ</t>
    </rPh>
    <rPh sb="23" eb="25">
      <t>ニンテイ</t>
    </rPh>
    <rPh sb="28" eb="29">
      <t>エン</t>
    </rPh>
    <rPh sb="32" eb="34">
      <t>ヨウロク</t>
    </rPh>
    <rPh sb="35" eb="37">
      <t>サクセイ</t>
    </rPh>
    <rPh sb="37" eb="38">
      <t>トウ</t>
    </rPh>
    <rPh sb="39" eb="40">
      <t>カン</t>
    </rPh>
    <rPh sb="42" eb="44">
      <t>リュウイ</t>
    </rPh>
    <rPh sb="44" eb="46">
      <t>ジコウ</t>
    </rPh>
    <rPh sb="46" eb="47">
      <t>トウ</t>
    </rPh>
    <rPh sb="53" eb="55">
      <t>ヘイセイ</t>
    </rPh>
    <rPh sb="57" eb="58">
      <t>ネン</t>
    </rPh>
    <rPh sb="59" eb="60">
      <t>ガツ</t>
    </rPh>
    <rPh sb="62" eb="63">
      <t>ニチ</t>
    </rPh>
    <rPh sb="64" eb="65">
      <t>フ</t>
    </rPh>
    <rPh sb="65" eb="66">
      <t>コ</t>
    </rPh>
    <rPh sb="66" eb="67">
      <t>ホン</t>
    </rPh>
    <rPh sb="67" eb="68">
      <t>ダイ</t>
    </rPh>
    <rPh sb="71" eb="72">
      <t>ゴウ</t>
    </rPh>
    <rPh sb="74" eb="76">
      <t>ツウチ</t>
    </rPh>
    <phoneticPr fontId="3"/>
  </si>
  <si>
    <t>認定こども園法</t>
    <rPh sb="0" eb="2">
      <t>ニンテイ</t>
    </rPh>
    <rPh sb="5" eb="6">
      <t>エン</t>
    </rPh>
    <rPh sb="6" eb="7">
      <t>ホウ</t>
    </rPh>
    <phoneticPr fontId="3"/>
  </si>
  <si>
    <t>「社会福祉法人会計基準の制定に伴う会計処理等に関する運用上の留意事項について」（平成28年3月31日 社援基発0331第2号ほか通知）</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リュウイ</t>
    </rPh>
    <rPh sb="32" eb="34">
      <t>ジコウ</t>
    </rPh>
    <rPh sb="40" eb="42">
      <t>ヘイセイ</t>
    </rPh>
    <rPh sb="44" eb="45">
      <t>ネン</t>
    </rPh>
    <rPh sb="46" eb="47">
      <t>ガツ</t>
    </rPh>
    <rPh sb="49" eb="50">
      <t>ニチ</t>
    </rPh>
    <rPh sb="51" eb="52">
      <t>シャ</t>
    </rPh>
    <rPh sb="52" eb="53">
      <t>エン</t>
    </rPh>
    <rPh sb="53" eb="54">
      <t>キ</t>
    </rPh>
    <rPh sb="54" eb="55">
      <t>ハツ</t>
    </rPh>
    <rPh sb="59" eb="60">
      <t>ダイ</t>
    </rPh>
    <rPh sb="61" eb="62">
      <t>ゴウ</t>
    </rPh>
    <rPh sb="64" eb="66">
      <t>ツウチ</t>
    </rPh>
    <phoneticPr fontId="3"/>
  </si>
  <si>
    <t>「特定教育・保育等に要する費用の額の算定に関する基準等の実施上の留意事項について」（平成28年8月23日 府子本第571号ほか通知）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2" eb="44">
      <t>ヘイセイ</t>
    </rPh>
    <rPh sb="46" eb="47">
      <t>ネン</t>
    </rPh>
    <rPh sb="48" eb="49">
      <t>ガツ</t>
    </rPh>
    <rPh sb="51" eb="52">
      <t>ニチ</t>
    </rPh>
    <rPh sb="53" eb="54">
      <t>フ</t>
    </rPh>
    <rPh sb="54" eb="55">
      <t>コ</t>
    </rPh>
    <rPh sb="55" eb="56">
      <t>ホン</t>
    </rPh>
    <rPh sb="56" eb="57">
      <t>ダイ</t>
    </rPh>
    <rPh sb="60" eb="61">
      <t>ゴウ</t>
    </rPh>
    <rPh sb="63" eb="65">
      <t>ツウチ</t>
    </rPh>
    <phoneticPr fontId="3"/>
  </si>
  <si>
    <t>園長</t>
    <rPh sb="0" eb="2">
      <t>エンチョウ</t>
    </rPh>
    <phoneticPr fontId="10"/>
  </si>
  <si>
    <t>主幹保教</t>
    <rPh sb="0" eb="2">
      <t>シュカン</t>
    </rPh>
    <rPh sb="2" eb="3">
      <t>ホ</t>
    </rPh>
    <rPh sb="3" eb="4">
      <t>キョウ</t>
    </rPh>
    <phoneticPr fontId="10"/>
  </si>
  <si>
    <t>登園
園児数</t>
    <rPh sb="0" eb="1">
      <t>ノボ</t>
    </rPh>
    <rPh sb="1" eb="2">
      <t>エン</t>
    </rPh>
    <rPh sb="3" eb="5">
      <t>エンジ</t>
    </rPh>
    <rPh sb="5" eb="6">
      <t>スウ</t>
    </rPh>
    <phoneticPr fontId="3"/>
  </si>
  <si>
    <t>保育士</t>
    <rPh sb="0" eb="3">
      <t>ホイクシ</t>
    </rPh>
    <phoneticPr fontId="10"/>
  </si>
  <si>
    <t>その他</t>
    <rPh sb="2" eb="3">
      <t>ホカ</t>
    </rPh>
    <phoneticPr fontId="10"/>
  </si>
  <si>
    <t>「退職手当共済加入の有無」欄は、私立学校教員共済制度又は社会福祉施設職員等退職手当共済制度に加入している場合は「有」と記載し、未加入の場合は「無」と記載すること。</t>
    <rPh sb="1" eb="3">
      <t>タイショク</t>
    </rPh>
    <rPh sb="3" eb="5">
      <t>テアテ</t>
    </rPh>
    <rPh sb="5" eb="7">
      <t>キョウサイ</t>
    </rPh>
    <rPh sb="7" eb="9">
      <t>カニュウ</t>
    </rPh>
    <rPh sb="10" eb="12">
      <t>ウム</t>
    </rPh>
    <rPh sb="13" eb="14">
      <t>ラン</t>
    </rPh>
    <rPh sb="16" eb="18">
      <t>シリツ</t>
    </rPh>
    <rPh sb="18" eb="20">
      <t>ガッコウ</t>
    </rPh>
    <rPh sb="20" eb="22">
      <t>キョウイン</t>
    </rPh>
    <rPh sb="22" eb="24">
      <t>キョウサイ</t>
    </rPh>
    <rPh sb="24" eb="26">
      <t>セイド</t>
    </rPh>
    <rPh sb="26" eb="27">
      <t>マタ</t>
    </rPh>
    <rPh sb="28" eb="30">
      <t>シャカイ</t>
    </rPh>
    <rPh sb="30" eb="32">
      <t>フクシ</t>
    </rPh>
    <rPh sb="32" eb="34">
      <t>シセツ</t>
    </rPh>
    <rPh sb="34" eb="36">
      <t>ショクイン</t>
    </rPh>
    <rPh sb="36" eb="37">
      <t>トウ</t>
    </rPh>
    <rPh sb="37" eb="39">
      <t>タイショク</t>
    </rPh>
    <rPh sb="39" eb="41">
      <t>テアテ</t>
    </rPh>
    <rPh sb="41" eb="43">
      <t>キョウサイ</t>
    </rPh>
    <rPh sb="43" eb="45">
      <t>セイド</t>
    </rPh>
    <rPh sb="46" eb="48">
      <t>カニュウ</t>
    </rPh>
    <rPh sb="52" eb="54">
      <t>バアイ</t>
    </rPh>
    <rPh sb="56" eb="57">
      <t>ユウ</t>
    </rPh>
    <rPh sb="59" eb="61">
      <t>キサイ</t>
    </rPh>
    <rPh sb="63" eb="66">
      <t>ミカニュウ</t>
    </rPh>
    <rPh sb="67" eb="69">
      <t>バアイ</t>
    </rPh>
    <rPh sb="71" eb="72">
      <t>ム</t>
    </rPh>
    <rPh sb="74" eb="76">
      <t>キサイ</t>
    </rPh>
    <phoneticPr fontId="10"/>
  </si>
  <si>
    <t>教育及び保育従事者実配置数</t>
    <rPh sb="0" eb="2">
      <t>キョウイク</t>
    </rPh>
    <rPh sb="2" eb="3">
      <t>オヨ</t>
    </rPh>
    <rPh sb="4" eb="6">
      <t>ホイク</t>
    </rPh>
    <rPh sb="6" eb="9">
      <t>ジュウジシャ</t>
    </rPh>
    <rPh sb="9" eb="10">
      <t>ジツ</t>
    </rPh>
    <rPh sb="10" eb="12">
      <t>ハイチ</t>
    </rPh>
    <rPh sb="12" eb="13">
      <t>スウ</t>
    </rPh>
    <phoneticPr fontId="10"/>
  </si>
  <si>
    <t>教育及び保育従事者配置必要数</t>
    <rPh sb="0" eb="2">
      <t>キョウイク</t>
    </rPh>
    <rPh sb="2" eb="3">
      <t>オヨ</t>
    </rPh>
    <rPh sb="4" eb="6">
      <t>ホイク</t>
    </rPh>
    <rPh sb="6" eb="9">
      <t>ジュウジシャ</t>
    </rPh>
    <rPh sb="9" eb="11">
      <t>ハイチ</t>
    </rPh>
    <rPh sb="11" eb="14">
      <t>ヒツヨウスウ</t>
    </rPh>
    <phoneticPr fontId="3"/>
  </si>
  <si>
    <t>幼保連携型認定こども園指導監査調書</t>
    <rPh sb="0" eb="2">
      <t>ヨウホ</t>
    </rPh>
    <rPh sb="2" eb="5">
      <t>レンケイガタ</t>
    </rPh>
    <rPh sb="5" eb="7">
      <t>ニンテイ</t>
    </rPh>
    <rPh sb="10" eb="11">
      <t>エン</t>
    </rPh>
    <rPh sb="11" eb="13">
      <t>シドウ</t>
    </rPh>
    <rPh sb="13" eb="15">
      <t>カンサ</t>
    </rPh>
    <rPh sb="15" eb="17">
      <t>チョウショ</t>
    </rPh>
    <phoneticPr fontId="3"/>
  </si>
  <si>
    <t>施設名</t>
    <rPh sb="0" eb="2">
      <t>シセツ</t>
    </rPh>
    <rPh sb="2" eb="3">
      <t>メイ</t>
    </rPh>
    <phoneticPr fontId="3"/>
  </si>
  <si>
    <t>園長名</t>
    <rPh sb="0" eb="2">
      <t>エンチョウ</t>
    </rPh>
    <rPh sb="2" eb="3">
      <t>ナ</t>
    </rPh>
    <phoneticPr fontId="3"/>
  </si>
  <si>
    <t>資産原簿、出納簿及び経費の予算決算についての帳簿</t>
    <rPh sb="0" eb="3">
      <t>テイキテキ</t>
    </rPh>
    <rPh sb="4" eb="6">
      <t>ガイブ</t>
    </rPh>
    <rPh sb="7" eb="8">
      <t>モノ</t>
    </rPh>
    <rPh sb="11" eb="13">
      <t>ヒョウカ</t>
    </rPh>
    <rPh sb="14" eb="15">
      <t>ウ</t>
    </rPh>
    <rPh sb="20" eb="22">
      <t>ケッカコウヒョウツト</t>
    </rPh>
    <phoneticPr fontId="3"/>
  </si>
  <si>
    <t>危険等発生時対処要領</t>
    <phoneticPr fontId="3"/>
  </si>
  <si>
    <t>日／年</t>
    <phoneticPr fontId="3"/>
  </si>
  <si>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3"/>
  </si>
  <si>
    <t>運営管理に必要な規程が未整備である
規程の記載内容に不備がある</t>
    <rPh sb="0" eb="2">
      <t>ウンエイ</t>
    </rPh>
    <rPh sb="2" eb="4">
      <t>カンリ</t>
    </rPh>
    <rPh sb="5" eb="7">
      <t>ヒツヨウ</t>
    </rPh>
    <rPh sb="8" eb="10">
      <t>キテイ</t>
    </rPh>
    <rPh sb="11" eb="14">
      <t>ミセイビ</t>
    </rPh>
    <rPh sb="18" eb="20">
      <t>キテイ</t>
    </rPh>
    <rPh sb="21" eb="23">
      <t>キサイ</t>
    </rPh>
    <rPh sb="26" eb="28">
      <t>フビ</t>
    </rPh>
    <phoneticPr fontId="3"/>
  </si>
  <si>
    <t>○
○</t>
    <phoneticPr fontId="3"/>
  </si>
  <si>
    <t>Ａ</t>
    <phoneticPr fontId="3"/>
  </si>
  <si>
    <t>・法令又は通知等に違反がない事項</t>
    <rPh sb="1" eb="3">
      <t>ホウレイ</t>
    </rPh>
    <rPh sb="14" eb="16">
      <t>ジコウ</t>
    </rPh>
    <phoneticPr fontId="3"/>
  </si>
  <si>
    <t>保健師
看護師
准看護師</t>
    <rPh sb="0" eb="3">
      <t>ホケンシ</t>
    </rPh>
    <rPh sb="4" eb="7">
      <t>カンゴシ</t>
    </rPh>
    <rPh sb="8" eb="12">
      <t>ジュンカンゴシ</t>
    </rPh>
    <phoneticPr fontId="3"/>
  </si>
  <si>
    <t>※各表の行が不足する場合は適宜行追加してください。
　その際、合計欄の数式を再調整してください。</t>
    <rPh sb="1" eb="2">
      <t>カク</t>
    </rPh>
    <rPh sb="2" eb="3">
      <t>オモテ</t>
    </rPh>
    <rPh sb="4" eb="5">
      <t>ギョウ</t>
    </rPh>
    <rPh sb="6" eb="8">
      <t>フソク</t>
    </rPh>
    <rPh sb="10" eb="12">
      <t>バアイ</t>
    </rPh>
    <rPh sb="13" eb="15">
      <t>テキギ</t>
    </rPh>
    <rPh sb="15" eb="16">
      <t>ギョウ</t>
    </rPh>
    <rPh sb="16" eb="18">
      <t>ツイカ</t>
    </rPh>
    <rPh sb="29" eb="30">
      <t>サイ</t>
    </rPh>
    <rPh sb="31" eb="33">
      <t>ゴウケイ</t>
    </rPh>
    <rPh sb="33" eb="34">
      <t>ラン</t>
    </rPh>
    <rPh sb="35" eb="37">
      <t>スウシキ</t>
    </rPh>
    <rPh sb="38" eb="41">
      <t>サイチョウセイ</t>
    </rPh>
    <phoneticPr fontId="3"/>
  </si>
  <si>
    <t>１　開園時間・教育及び保育時間</t>
    <rPh sb="2" eb="4">
      <t>カイエン</t>
    </rPh>
    <rPh sb="4" eb="6">
      <t>ジカン</t>
    </rPh>
    <rPh sb="7" eb="9">
      <t>キョウイク</t>
    </rPh>
    <rPh sb="9" eb="10">
      <t>オヨ</t>
    </rPh>
    <rPh sb="11" eb="13">
      <t>ホイク</t>
    </rPh>
    <rPh sb="13" eb="15">
      <t>ジカン</t>
    </rPh>
    <phoneticPr fontId="3"/>
  </si>
  <si>
    <t>開園時間</t>
    <rPh sb="0" eb="2">
      <t>カイエン</t>
    </rPh>
    <rPh sb="2" eb="4">
      <t>ジカン</t>
    </rPh>
    <phoneticPr fontId="3"/>
  </si>
  <si>
    <t>① 教育及び保育従事者必要数</t>
    <rPh sb="2" eb="4">
      <t>キョウイク</t>
    </rPh>
    <rPh sb="4" eb="5">
      <t>オヨ</t>
    </rPh>
    <rPh sb="6" eb="8">
      <t>ホイク</t>
    </rPh>
    <rPh sb="8" eb="11">
      <t>ジュウジシャ</t>
    </rPh>
    <rPh sb="11" eb="14">
      <t>ヒツヨウスウ</t>
    </rPh>
    <phoneticPr fontId="3"/>
  </si>
  <si>
    <t>② 教育及び保育従事者配置数（園長除く。県基準条例附則に基づく特例に該当する職員含む）</t>
    <rPh sb="2" eb="4">
      <t>キョウイク</t>
    </rPh>
    <rPh sb="4" eb="5">
      <t>オヨ</t>
    </rPh>
    <rPh sb="6" eb="8">
      <t>ホイク</t>
    </rPh>
    <rPh sb="8" eb="11">
      <t>ジュウジシャ</t>
    </rPh>
    <rPh sb="11" eb="13">
      <t>ハイチ</t>
    </rPh>
    <rPh sb="13" eb="14">
      <t>スウ</t>
    </rPh>
    <rPh sb="15" eb="17">
      <t>エンチョウ</t>
    </rPh>
    <rPh sb="17" eb="18">
      <t>ノゾ</t>
    </rPh>
    <rPh sb="31" eb="33">
      <t>トクレイ</t>
    </rPh>
    <rPh sb="34" eb="36">
      <t>ガイトウ</t>
    </rPh>
    <rPh sb="38" eb="40">
      <t>ショクイン</t>
    </rPh>
    <phoneticPr fontId="3"/>
  </si>
  <si>
    <t>県基準条例、認可審査基準</t>
    <rPh sb="0" eb="1">
      <t>ケン</t>
    </rPh>
    <rPh sb="1" eb="3">
      <t>キジュン</t>
    </rPh>
    <rPh sb="3" eb="5">
      <t>ジョウレイ</t>
    </rPh>
    <rPh sb="6" eb="8">
      <t>ニンカ</t>
    </rPh>
    <rPh sb="8" eb="10">
      <t>シンサ</t>
    </rPh>
    <rPh sb="10" eb="12">
      <t>キジュン</t>
    </rPh>
    <phoneticPr fontId="3"/>
  </si>
  <si>
    <t>1人当たり面積</t>
    <phoneticPr fontId="3"/>
  </si>
  <si>
    <t>㎡/人</t>
    <phoneticPr fontId="3"/>
  </si>
  <si>
    <t>・便所を設けること</t>
    <rPh sb="1" eb="3">
      <t>ベンジョ</t>
    </rPh>
    <rPh sb="4" eb="5">
      <t>モウ</t>
    </rPh>
    <phoneticPr fontId="3"/>
  </si>
  <si>
    <t>・室内に手洗いの設備を設けること</t>
    <phoneticPr fontId="3"/>
  </si>
  <si>
    <t>・便所を設けること</t>
    <phoneticPr fontId="3"/>
  </si>
  <si>
    <t>・専用の出入口があること</t>
    <phoneticPr fontId="3"/>
  </si>
  <si>
    <t>適･否</t>
    <phoneticPr fontId="3"/>
  </si>
  <si>
    <t>ロ</t>
    <phoneticPr fontId="3"/>
  </si>
  <si>
    <t>２</t>
    <phoneticPr fontId="3"/>
  </si>
  <si>
    <t>待避上有効なバルコニー</t>
    <phoneticPr fontId="3"/>
  </si>
  <si>
    <t>３</t>
    <phoneticPr fontId="3"/>
  </si>
  <si>
    <t>４</t>
    <phoneticPr fontId="3"/>
  </si>
  <si>
    <t>耐火構造（同法第２条第７号）の屋外傾斜路</t>
    <phoneticPr fontId="3"/>
  </si>
  <si>
    <t>ハ</t>
    <phoneticPr fontId="3"/>
  </si>
  <si>
    <t>ニ</t>
    <phoneticPr fontId="3"/>
  </si>
  <si>
    <t>ホ</t>
    <phoneticPr fontId="3"/>
  </si>
  <si>
    <t>ヘ</t>
    <phoneticPr fontId="3"/>
  </si>
  <si>
    <t>ト</t>
    <phoneticPr fontId="3"/>
  </si>
  <si>
    <t>非常警報器具又は非常警報設備及び消防機関へ火災を通報する設備が設けられている。</t>
    <phoneticPr fontId="3"/>
  </si>
  <si>
    <t>チ</t>
    <phoneticPr fontId="3"/>
  </si>
  <si>
    <t>カーテン、敷物、建具等の内装及び備品で可燃性のものに防炎処理が施されている。</t>
    <phoneticPr fontId="3"/>
  </si>
  <si>
    <t>・保健室と兼用可</t>
    <phoneticPr fontId="3"/>
  </si>
  <si>
    <t>職員室</t>
    <phoneticPr fontId="3"/>
  </si>
  <si>
    <t>耐火建築物（建築基準法第2条第9号の2）である。</t>
    <phoneticPr fontId="3"/>
  </si>
  <si>
    <t>保育室等が設けられている階に応じ、常用・避難用の区分ごとに、次の表に掲げる設備が１以上設けられている。</t>
    <rPh sb="0" eb="3">
      <t>ホイクシツ</t>
    </rPh>
    <rPh sb="3" eb="4">
      <t>トウ</t>
    </rPh>
    <rPh sb="5" eb="6">
      <t>モウ</t>
    </rPh>
    <rPh sb="12" eb="13">
      <t>カイ</t>
    </rPh>
    <rPh sb="14" eb="15">
      <t>オウ</t>
    </rPh>
    <rPh sb="17" eb="19">
      <t>ジョウヨウ</t>
    </rPh>
    <rPh sb="20" eb="23">
      <t>ヒナンヨウ</t>
    </rPh>
    <rPh sb="24" eb="26">
      <t>クブン</t>
    </rPh>
    <rPh sb="30" eb="31">
      <t>ツギ</t>
    </rPh>
    <rPh sb="32" eb="33">
      <t>ヒョウ</t>
    </rPh>
    <rPh sb="34" eb="35">
      <t>カカ</t>
    </rPh>
    <rPh sb="37" eb="39">
      <t>セツビ</t>
    </rPh>
    <rPh sb="41" eb="43">
      <t>イジョウ</t>
    </rPh>
    <rPh sb="43" eb="44">
      <t>モウ</t>
    </rPh>
    <phoneticPr fontId="3"/>
  </si>
  <si>
    <t>保育室等その他園児が出入りし、又は通行する場所に、園児の転落事故を防止する設備が設けられている。</t>
    <rPh sb="7" eb="9">
      <t>エンジ</t>
    </rPh>
    <phoneticPr fontId="3"/>
  </si>
  <si>
    <t>幼保連携型認定こども園の壁及び天井の室内に面する部分の仕上げが不燃材料である。</t>
    <rPh sb="0" eb="2">
      <t>ヨウホ</t>
    </rPh>
    <rPh sb="2" eb="5">
      <t>レンケイガタ</t>
    </rPh>
    <rPh sb="5" eb="7">
      <t>ニンテイ</t>
    </rPh>
    <rPh sb="10" eb="11">
      <t>エン</t>
    </rPh>
    <phoneticPr fontId="3"/>
  </si>
  <si>
    <t>○</t>
    <phoneticPr fontId="3"/>
  </si>
  <si>
    <t>（注）他に整備されている規程があれば適宜記入すること。</t>
    <phoneticPr fontId="3"/>
  </si>
  <si>
    <t>○</t>
    <phoneticPr fontId="3"/>
  </si>
  <si>
    <t>カ</t>
    <phoneticPr fontId="3"/>
  </si>
  <si>
    <t>地域社会、地域の関係機関等との連携の状況</t>
    <rPh sb="0" eb="2">
      <t>チイキ</t>
    </rPh>
    <rPh sb="2" eb="4">
      <t>シャカイ</t>
    </rPh>
    <rPh sb="5" eb="7">
      <t>チイキ</t>
    </rPh>
    <rPh sb="8" eb="10">
      <t>カンケイ</t>
    </rPh>
    <rPh sb="10" eb="12">
      <t>キカン</t>
    </rPh>
    <rPh sb="12" eb="13">
      <t>ナド</t>
    </rPh>
    <rPh sb="15" eb="17">
      <t>レンケイ</t>
    </rPh>
    <rPh sb="18" eb="20">
      <t>ジョウキョウ</t>
    </rPh>
    <phoneticPr fontId="3"/>
  </si>
  <si>
    <t>○
○</t>
    <phoneticPr fontId="3"/>
  </si>
  <si>
    <t>キ</t>
    <phoneticPr fontId="3"/>
  </si>
  <si>
    <t>苦情解決の措置の状況</t>
    <rPh sb="0" eb="2">
      <t>クジョウ</t>
    </rPh>
    <rPh sb="2" eb="4">
      <t>カイケツ</t>
    </rPh>
    <rPh sb="5" eb="7">
      <t>ソチ</t>
    </rPh>
    <rPh sb="8" eb="10">
      <t>ジョウキョウ</t>
    </rPh>
    <phoneticPr fontId="3"/>
  </si>
  <si>
    <t xml:space="preserve">   いない   いる</t>
    <phoneticPr fontId="3"/>
  </si>
  <si>
    <t>○</t>
    <phoneticPr fontId="3"/>
  </si>
  <si>
    <t>－</t>
    <phoneticPr fontId="3"/>
  </si>
  <si>
    <t>必要な諸帳簿等を整備していない
諸帳簿等の記録が不十分である</t>
    <rPh sb="0" eb="2">
      <t>ヒツヨウ</t>
    </rPh>
    <rPh sb="3" eb="4">
      <t>ショ</t>
    </rPh>
    <rPh sb="4" eb="6">
      <t>チョウボ</t>
    </rPh>
    <rPh sb="6" eb="7">
      <t>トウ</t>
    </rPh>
    <rPh sb="8" eb="10">
      <t>セイビ</t>
    </rPh>
    <rPh sb="16" eb="17">
      <t>ショ</t>
    </rPh>
    <rPh sb="17" eb="19">
      <t>チョウボ</t>
    </rPh>
    <rPh sb="19" eb="20">
      <t>トウ</t>
    </rPh>
    <rPh sb="21" eb="23">
      <t>キロク</t>
    </rPh>
    <rPh sb="24" eb="27">
      <t>フジュウブン</t>
    </rPh>
    <phoneticPr fontId="3"/>
  </si>
  <si>
    <t>職員代表の意見を聴いていない
労働基準監督署へ届け出ていない</t>
    <rPh sb="0" eb="2">
      <t>ショクイン</t>
    </rPh>
    <rPh sb="2" eb="4">
      <t>ダイヒョウ</t>
    </rPh>
    <rPh sb="5" eb="7">
      <t>イケン</t>
    </rPh>
    <rPh sb="8" eb="9">
      <t>キ</t>
    </rPh>
    <rPh sb="15" eb="17">
      <t>ロウドウ</t>
    </rPh>
    <rPh sb="17" eb="19">
      <t>キジュン</t>
    </rPh>
    <rPh sb="19" eb="22">
      <t>カントクショ</t>
    </rPh>
    <rPh sb="23" eb="24">
      <t>トド</t>
    </rPh>
    <rPh sb="25" eb="26">
      <t>デ</t>
    </rPh>
    <phoneticPr fontId="3"/>
  </si>
  <si>
    <t>適切な方法で周知されていない</t>
    <rPh sb="0" eb="2">
      <t>テキセツ</t>
    </rPh>
    <rPh sb="3" eb="5">
      <t>ホウホウ</t>
    </rPh>
    <rPh sb="6" eb="8">
      <t>シュウチ</t>
    </rPh>
    <phoneticPr fontId="3"/>
  </si>
  <si>
    <t xml:space="preserve">   いる   いない</t>
    <phoneticPr fontId="3"/>
  </si>
  <si>
    <t>初任給、定期昇給について職員間の均衡がとれているか。</t>
    <phoneticPr fontId="3"/>
  </si>
  <si>
    <t>職員間の均衡がとれていない</t>
    <rPh sb="0" eb="2">
      <t>ショクイン</t>
    </rPh>
    <rPh sb="2" eb="3">
      <t>カン</t>
    </rPh>
    <rPh sb="4" eb="6">
      <t>キンコウ</t>
    </rPh>
    <phoneticPr fontId="3"/>
  </si>
  <si>
    <t>前年度</t>
    <rPh sb="0" eb="3">
      <t>ゼンネンド</t>
    </rPh>
    <phoneticPr fontId="3"/>
  </si>
  <si>
    <t>本年度</t>
    <rPh sb="0" eb="3">
      <t>ホンネンド</t>
    </rPh>
    <phoneticPr fontId="3"/>
  </si>
  <si>
    <t>大学卒</t>
    <rPh sb="0" eb="3">
      <t>ダイガクソツ</t>
    </rPh>
    <phoneticPr fontId="3"/>
  </si>
  <si>
    <t>級　号</t>
    <rPh sb="0" eb="1">
      <t>キュウ</t>
    </rPh>
    <rPh sb="2" eb="3">
      <t>ゴウ</t>
    </rPh>
    <phoneticPr fontId="3"/>
  </si>
  <si>
    <t>短大(保育士養成施設)卒</t>
    <rPh sb="0" eb="2">
      <t>タンダイ</t>
    </rPh>
    <rPh sb="3" eb="6">
      <t>ホイクシ</t>
    </rPh>
    <rPh sb="6" eb="8">
      <t>ヨウセイ</t>
    </rPh>
    <rPh sb="8" eb="10">
      <t>シセツ</t>
    </rPh>
    <rPh sb="11" eb="12">
      <t>ソツ</t>
    </rPh>
    <phoneticPr fontId="3"/>
  </si>
  <si>
    <t>高校卒</t>
    <rPh sb="0" eb="3">
      <t>コウコウソツ</t>
    </rPh>
    <phoneticPr fontId="3"/>
  </si>
  <si>
    <t>中学校卒</t>
    <rPh sb="0" eb="3">
      <t>チュウガッコウ</t>
    </rPh>
    <rPh sb="3" eb="4">
      <t>ソツ</t>
    </rPh>
    <phoneticPr fontId="3"/>
  </si>
  <si>
    <t xml:space="preserve">   いる   いない</t>
    <phoneticPr fontId="3"/>
  </si>
  <si>
    <t>各種手当は給与規程に定められたものであり、かつ、手当額、支給率が適当であるか。</t>
    <rPh sb="0" eb="2">
      <t>カクシュ</t>
    </rPh>
    <rPh sb="2" eb="4">
      <t>テアテ</t>
    </rPh>
    <rPh sb="5" eb="7">
      <t>キュウヨ</t>
    </rPh>
    <rPh sb="7" eb="9">
      <t>キテイ</t>
    </rPh>
    <rPh sb="10" eb="11">
      <t>サダ</t>
    </rPh>
    <rPh sb="24" eb="27">
      <t>テアテガク</t>
    </rPh>
    <rPh sb="28" eb="31">
      <t>シキュウリツ</t>
    </rPh>
    <rPh sb="32" eb="34">
      <t>テキトウ</t>
    </rPh>
    <phoneticPr fontId="3"/>
  </si>
  <si>
    <t>各種手当が給与規程に定められていない
手当額、支給率が適当でない</t>
    <rPh sb="0" eb="2">
      <t>カクシュ</t>
    </rPh>
    <rPh sb="2" eb="4">
      <t>テアテ</t>
    </rPh>
    <rPh sb="5" eb="7">
      <t>キュウヨ</t>
    </rPh>
    <rPh sb="7" eb="9">
      <t>キテイ</t>
    </rPh>
    <rPh sb="10" eb="11">
      <t>サダ</t>
    </rPh>
    <rPh sb="19" eb="22">
      <t>テアテガク</t>
    </rPh>
    <rPh sb="23" eb="25">
      <t>シキュウ</t>
    </rPh>
    <rPh sb="25" eb="26">
      <t>リツ</t>
    </rPh>
    <rPh sb="27" eb="29">
      <t>テキトウ</t>
    </rPh>
    <phoneticPr fontId="3"/>
  </si>
  <si>
    <t>○
○</t>
    <phoneticPr fontId="3"/>
  </si>
  <si>
    <t>各年度の年間平均在所率が120％以上である
利用定員の見直しについて市町村と協議していない</t>
    <rPh sb="0" eb="3">
      <t>カクネンド</t>
    </rPh>
    <rPh sb="4" eb="6">
      <t>ネンカン</t>
    </rPh>
    <rPh sb="6" eb="8">
      <t>ヘイキン</t>
    </rPh>
    <rPh sb="8" eb="10">
      <t>ザイショ</t>
    </rPh>
    <rPh sb="10" eb="11">
      <t>リツ</t>
    </rPh>
    <rPh sb="16" eb="18">
      <t>イジョウ</t>
    </rPh>
    <rPh sb="22" eb="24">
      <t>リヨウ</t>
    </rPh>
    <rPh sb="24" eb="26">
      <t>テイイン</t>
    </rPh>
    <rPh sb="27" eb="29">
      <t>ミナオ</t>
    </rPh>
    <rPh sb="34" eb="37">
      <t>シチョウソン</t>
    </rPh>
    <rPh sb="38" eb="40">
      <t>キョウギ</t>
    </rPh>
    <phoneticPr fontId="3"/>
  </si>
  <si>
    <t xml:space="preserve">   いる   いない</t>
    <phoneticPr fontId="3"/>
  </si>
  <si>
    <t>○</t>
    <phoneticPr fontId="3"/>
  </si>
  <si>
    <t>建物設備の環境、安全管理等の状況</t>
    <rPh sb="0" eb="2">
      <t>タテモノ</t>
    </rPh>
    <rPh sb="2" eb="4">
      <t>セツビ</t>
    </rPh>
    <rPh sb="5" eb="7">
      <t>カンキョウ</t>
    </rPh>
    <rPh sb="8" eb="10">
      <t>アンゼン</t>
    </rPh>
    <rPh sb="10" eb="12">
      <t>カンリ</t>
    </rPh>
    <rPh sb="12" eb="13">
      <t>トウ</t>
    </rPh>
    <rPh sb="14" eb="16">
      <t>ジョウキョウ</t>
    </rPh>
    <phoneticPr fontId="3"/>
  </si>
  <si>
    <t>自動火災報知設備、避難器具設備、消火器、
誘導灯等の状況、作動訓練記録簿</t>
    <rPh sb="0" eb="2">
      <t>ジドウ</t>
    </rPh>
    <phoneticPr fontId="3"/>
  </si>
  <si>
    <t>消防署に対する改善報告年月日</t>
    <phoneticPr fontId="3"/>
  </si>
  <si>
    <t>児童に不適切な養育の兆候が見られる場合には、市町村や関係機関と連携し、児童福祉法第25条に基づき適切な対応を図ることとしているか。</t>
    <rPh sb="0" eb="2">
      <t>ジドウ</t>
    </rPh>
    <rPh sb="3" eb="6">
      <t>フテキセツ</t>
    </rPh>
    <rPh sb="7" eb="9">
      <t>ヨウイク</t>
    </rPh>
    <rPh sb="10" eb="12">
      <t>チョウコウ</t>
    </rPh>
    <rPh sb="13" eb="14">
      <t>ミ</t>
    </rPh>
    <rPh sb="17" eb="19">
      <t>バアイ</t>
    </rPh>
    <rPh sb="22" eb="25">
      <t>シチョウソン</t>
    </rPh>
    <rPh sb="26" eb="28">
      <t>カンケイ</t>
    </rPh>
    <rPh sb="28" eb="30">
      <t>キカン</t>
    </rPh>
    <rPh sb="31" eb="33">
      <t>レンケイ</t>
    </rPh>
    <rPh sb="35" eb="37">
      <t>ジドウ</t>
    </rPh>
    <rPh sb="37" eb="39">
      <t>フクシ</t>
    </rPh>
    <rPh sb="39" eb="40">
      <t>ホウ</t>
    </rPh>
    <rPh sb="40" eb="41">
      <t>ダイ</t>
    </rPh>
    <rPh sb="43" eb="44">
      <t>ジョウ</t>
    </rPh>
    <rPh sb="45" eb="46">
      <t>モト</t>
    </rPh>
    <rPh sb="48" eb="50">
      <t>テキセツ</t>
    </rPh>
    <rPh sb="51" eb="53">
      <t>タイオウ</t>
    </rPh>
    <rPh sb="54" eb="55">
      <t>ハカ</t>
    </rPh>
    <phoneticPr fontId="3"/>
  </si>
  <si>
    <t>児童に虐待が疑われる場合は、速やかに市町村又は児童相談所に通告し、適切な対応を図ることとしているか。</t>
    <rPh sb="0" eb="2">
      <t>ジドウ</t>
    </rPh>
    <rPh sb="3" eb="5">
      <t>ギャクタイ</t>
    </rPh>
    <rPh sb="6" eb="7">
      <t>ウタガ</t>
    </rPh>
    <rPh sb="10" eb="12">
      <t>バアイ</t>
    </rPh>
    <rPh sb="14" eb="15">
      <t>スミ</t>
    </rPh>
    <rPh sb="18" eb="21">
      <t>シチョウソン</t>
    </rPh>
    <rPh sb="21" eb="22">
      <t>マタ</t>
    </rPh>
    <rPh sb="23" eb="25">
      <t>ジドウ</t>
    </rPh>
    <rPh sb="25" eb="27">
      <t>ソウダン</t>
    </rPh>
    <rPh sb="27" eb="28">
      <t>ジョ</t>
    </rPh>
    <rPh sb="29" eb="31">
      <t>ツウコク</t>
    </rPh>
    <rPh sb="33" eb="35">
      <t>テキセツ</t>
    </rPh>
    <rPh sb="36" eb="38">
      <t>タイオウ</t>
    </rPh>
    <rPh sb="39" eb="40">
      <t>ハカ</t>
    </rPh>
    <phoneticPr fontId="3"/>
  </si>
  <si>
    <t>嗜好調査等を実施していない
嗜好調査等の実施が不十分である</t>
    <rPh sb="0" eb="2">
      <t>シコウ</t>
    </rPh>
    <rPh sb="2" eb="4">
      <t>チョウサ</t>
    </rPh>
    <rPh sb="4" eb="5">
      <t>トウ</t>
    </rPh>
    <rPh sb="6" eb="8">
      <t>ジッシ</t>
    </rPh>
    <rPh sb="14" eb="16">
      <t>シコウ</t>
    </rPh>
    <rPh sb="16" eb="18">
      <t>チョウサ</t>
    </rPh>
    <rPh sb="18" eb="19">
      <t>トウ</t>
    </rPh>
    <rPh sb="20" eb="22">
      <t>ジッシ</t>
    </rPh>
    <rPh sb="23" eb="26">
      <t>フジュウブン</t>
    </rPh>
    <phoneticPr fontId="3"/>
  </si>
  <si>
    <t>献立に違いがある</t>
    <rPh sb="0" eb="2">
      <t>コンダテ</t>
    </rPh>
    <rPh sb="3" eb="4">
      <t>チガ</t>
    </rPh>
    <phoneticPr fontId="3"/>
  </si>
  <si>
    <t>栄養給与目標を定めていない</t>
    <rPh sb="0" eb="2">
      <t>エイヨウ</t>
    </rPh>
    <rPh sb="2" eb="4">
      <t>キュウヨ</t>
    </rPh>
    <rPh sb="4" eb="6">
      <t>モクヒョウ</t>
    </rPh>
    <rPh sb="7" eb="8">
      <t>サダ</t>
    </rPh>
    <phoneticPr fontId="3"/>
  </si>
  <si>
    <t>アレルギー等を有する児童がいる場合、献立への配慮をしているか。</t>
    <rPh sb="15" eb="17">
      <t>バアイ</t>
    </rPh>
    <rPh sb="18" eb="20">
      <t>コンダテ</t>
    </rPh>
    <rPh sb="22" eb="24">
      <t>ハイリョ</t>
    </rPh>
    <phoneticPr fontId="3"/>
  </si>
  <si>
    <t>アレルギー等を有する児童への献立の配慮がされていない</t>
    <rPh sb="5" eb="6">
      <t>トウ</t>
    </rPh>
    <rPh sb="7" eb="8">
      <t>ユウ</t>
    </rPh>
    <rPh sb="10" eb="12">
      <t>ジドウ</t>
    </rPh>
    <rPh sb="14" eb="16">
      <t>コンダテ</t>
    </rPh>
    <rPh sb="17" eb="19">
      <t>ハイリョ</t>
    </rPh>
    <phoneticPr fontId="3"/>
  </si>
  <si>
    <t>３歳未満児に対する配慮が不十分である</t>
    <rPh sb="9" eb="11">
      <t>ハイリョ</t>
    </rPh>
    <rPh sb="12" eb="15">
      <t>フジュウブン</t>
    </rPh>
    <phoneticPr fontId="3"/>
  </si>
  <si>
    <t>検収の実施が不十分である</t>
    <rPh sb="0" eb="2">
      <t>ケンシュウ</t>
    </rPh>
    <rPh sb="3" eb="5">
      <t>ジッシ</t>
    </rPh>
    <rPh sb="6" eb="9">
      <t>フジュウブン</t>
    </rPh>
    <phoneticPr fontId="3"/>
  </si>
  <si>
    <t>満３歳未満児の給食について、外部搬入を行っていないか。</t>
    <rPh sb="0" eb="1">
      <t>マン</t>
    </rPh>
    <rPh sb="2" eb="5">
      <t>サイミマン</t>
    </rPh>
    <rPh sb="5" eb="6">
      <t>ジ</t>
    </rPh>
    <rPh sb="7" eb="9">
      <t>キュウショク</t>
    </rPh>
    <rPh sb="14" eb="16">
      <t>ガイブ</t>
    </rPh>
    <rPh sb="16" eb="18">
      <t>ハンニュウ</t>
    </rPh>
    <rPh sb="19" eb="20">
      <t>オコナ</t>
    </rPh>
    <phoneticPr fontId="3"/>
  </si>
  <si>
    <t>給食日誌</t>
    <phoneticPr fontId="3"/>
  </si>
  <si>
    <t>納品時刻、納入業者名、品目名、生産地、期限表示、数量、鮮度、包装、品温、異物</t>
    <rPh sb="0" eb="2">
      <t>ノウヒン</t>
    </rPh>
    <rPh sb="2" eb="4">
      <t>ジコク</t>
    </rPh>
    <rPh sb="5" eb="7">
      <t>ノウニュウ</t>
    </rPh>
    <rPh sb="7" eb="9">
      <t>ギョウシャ</t>
    </rPh>
    <rPh sb="9" eb="10">
      <t>メイ</t>
    </rPh>
    <rPh sb="11" eb="13">
      <t>ヒンモク</t>
    </rPh>
    <rPh sb="13" eb="14">
      <t>メイ</t>
    </rPh>
    <rPh sb="15" eb="18">
      <t>セイサンチ</t>
    </rPh>
    <rPh sb="19" eb="21">
      <t>キゲン</t>
    </rPh>
    <rPh sb="21" eb="23">
      <t>ヒョウジ</t>
    </rPh>
    <rPh sb="24" eb="26">
      <t>スウリョウ</t>
    </rPh>
    <rPh sb="27" eb="29">
      <t>センド</t>
    </rPh>
    <rPh sb="30" eb="32">
      <t>ホウソウ</t>
    </rPh>
    <rPh sb="33" eb="35">
      <t>ヒンオン</t>
    </rPh>
    <rPh sb="36" eb="38">
      <t>イブツ</t>
    </rPh>
    <phoneticPr fontId="3"/>
  </si>
  <si>
    <t>報告していない
報告が遅延した</t>
    <rPh sb="0" eb="2">
      <t>ホウコク</t>
    </rPh>
    <rPh sb="8" eb="10">
      <t>ホウコク</t>
    </rPh>
    <rPh sb="11" eb="13">
      <t>チエン</t>
    </rPh>
    <phoneticPr fontId="3"/>
  </si>
  <si>
    <t>幼保連携型認定こども園である旨の掲示の状況</t>
    <phoneticPr fontId="3"/>
  </si>
  <si>
    <t>建物又は敷地の公衆の見やすい場所に、幼保連携型認定こども園である旨の掲示がされているか。</t>
    <phoneticPr fontId="3"/>
  </si>
  <si>
    <t>地域社会との交流及び連携を図り、児童の保護者及び地域社会に対し、園の運営の内容を適切に説明するよう努めているか。</t>
    <rPh sb="0" eb="2">
      <t>チイキ</t>
    </rPh>
    <rPh sb="2" eb="4">
      <t>シャカイ</t>
    </rPh>
    <rPh sb="6" eb="8">
      <t>コウリュウ</t>
    </rPh>
    <rPh sb="8" eb="9">
      <t>オヨ</t>
    </rPh>
    <rPh sb="10" eb="12">
      <t>レンケイ</t>
    </rPh>
    <rPh sb="13" eb="14">
      <t>ハカ</t>
    </rPh>
    <rPh sb="16" eb="18">
      <t>ジドウ</t>
    </rPh>
    <rPh sb="19" eb="22">
      <t>ホゴシャ</t>
    </rPh>
    <rPh sb="22" eb="23">
      <t>オヨ</t>
    </rPh>
    <rPh sb="24" eb="26">
      <t>チイキ</t>
    </rPh>
    <rPh sb="26" eb="28">
      <t>シャカイ</t>
    </rPh>
    <rPh sb="29" eb="30">
      <t>タイ</t>
    </rPh>
    <rPh sb="32" eb="33">
      <t>エン</t>
    </rPh>
    <rPh sb="34" eb="36">
      <t>ウンエイ</t>
    </rPh>
    <rPh sb="37" eb="39">
      <t>ナイヨウ</t>
    </rPh>
    <rPh sb="40" eb="42">
      <t>テキセツ</t>
    </rPh>
    <rPh sb="43" eb="45">
      <t>セツメイ</t>
    </rPh>
    <rPh sb="49" eb="50">
      <t>ツト</t>
    </rPh>
    <phoneticPr fontId="3"/>
  </si>
  <si>
    <t>地域社会との交流及び連携が図られていない
園の運営の内容を適切に説明していない</t>
    <rPh sb="0" eb="2">
      <t>チイキ</t>
    </rPh>
    <rPh sb="2" eb="4">
      <t>シャカイ</t>
    </rPh>
    <rPh sb="6" eb="8">
      <t>コウリュウ</t>
    </rPh>
    <rPh sb="8" eb="9">
      <t>オヨ</t>
    </rPh>
    <rPh sb="10" eb="12">
      <t>レンケイ</t>
    </rPh>
    <rPh sb="13" eb="14">
      <t>ハカ</t>
    </rPh>
    <rPh sb="21" eb="22">
      <t>エン</t>
    </rPh>
    <rPh sb="23" eb="25">
      <t>ウンエイ</t>
    </rPh>
    <rPh sb="26" eb="28">
      <t>ナイヨウ</t>
    </rPh>
    <rPh sb="29" eb="31">
      <t>テキセツ</t>
    </rPh>
    <rPh sb="32" eb="34">
      <t>セツメイ</t>
    </rPh>
    <phoneticPr fontId="3"/>
  </si>
  <si>
    <t>児童福祉施設基準条例 第21条(準用)
社会福祉法 第82条
社援第1352号通知
特定教育・保育施設運営基準 第30,34条（市町村基準条例）</t>
    <rPh sb="31" eb="32">
      <t>シャ</t>
    </rPh>
    <rPh sb="32" eb="33">
      <t>エン</t>
    </rPh>
    <rPh sb="33" eb="34">
      <t>ダイ</t>
    </rPh>
    <rPh sb="38" eb="39">
      <t>ゴウ</t>
    </rPh>
    <rPh sb="39" eb="41">
      <t>ツウチ</t>
    </rPh>
    <phoneticPr fontId="3"/>
  </si>
  <si>
    <t>教育・保育等の内容、利用定員・職員組織等</t>
    <phoneticPr fontId="3"/>
  </si>
  <si>
    <t>利用定員及び職員組織に関する事項</t>
    <phoneticPr fontId="3"/>
  </si>
  <si>
    <t>園児の指導要録、その写し及び抄本</t>
    <phoneticPr fontId="3"/>
  </si>
  <si>
    <t>サ</t>
    <phoneticPr fontId="3"/>
  </si>
  <si>
    <t>○
○</t>
  </si>
  <si>
    <t>○
○</t>
    <phoneticPr fontId="3"/>
  </si>
  <si>
    <t>イ</t>
    <phoneticPr fontId="3"/>
  </si>
  <si>
    <t>就業規則等の周知の状況</t>
    <rPh sb="0" eb="2">
      <t>シュウギョウ</t>
    </rPh>
    <rPh sb="2" eb="4">
      <t>キソク</t>
    </rPh>
    <rPh sb="4" eb="5">
      <t>トウ</t>
    </rPh>
    <rPh sb="6" eb="8">
      <t>シュウチ</t>
    </rPh>
    <rPh sb="9" eb="11">
      <t>ジョウキョウ</t>
    </rPh>
    <phoneticPr fontId="3"/>
  </si>
  <si>
    <t xml:space="preserve">   いる   いない</t>
    <phoneticPr fontId="3"/>
  </si>
  <si>
    <t>○</t>
    <phoneticPr fontId="3"/>
  </si>
  <si>
    <t>○</t>
  </si>
  <si>
    <t>○
○</t>
    <phoneticPr fontId="3"/>
  </si>
  <si>
    <t>教育に係る標準的な１日当たりの時間は４時間とし、園児の心身の発達の程度、季節等に適切に配慮しているか。</t>
    <rPh sb="0" eb="2">
      <t>キョウイク</t>
    </rPh>
    <rPh sb="3" eb="4">
      <t>カカ</t>
    </rPh>
    <rPh sb="5" eb="8">
      <t>ヒョウジュンテキ</t>
    </rPh>
    <rPh sb="10" eb="11">
      <t>ニチ</t>
    </rPh>
    <rPh sb="11" eb="12">
      <t>ア</t>
    </rPh>
    <rPh sb="15" eb="17">
      <t>ジカン</t>
    </rPh>
    <rPh sb="19" eb="21">
      <t>ジカン</t>
    </rPh>
    <rPh sb="24" eb="26">
      <t>エンジ</t>
    </rPh>
    <rPh sb="27" eb="29">
      <t>シンシン</t>
    </rPh>
    <rPh sb="30" eb="32">
      <t>ハッタツ</t>
    </rPh>
    <rPh sb="33" eb="35">
      <t>テイド</t>
    </rPh>
    <rPh sb="36" eb="38">
      <t>キセツ</t>
    </rPh>
    <rPh sb="38" eb="39">
      <t>トウ</t>
    </rPh>
    <rPh sb="40" eb="42">
      <t>テキセツ</t>
    </rPh>
    <rPh sb="43" eb="45">
      <t>ハイリョ</t>
    </rPh>
    <phoneticPr fontId="10"/>
  </si>
  <si>
    <t>教育及び保育時間、開園時間を適切に定めていない</t>
    <rPh sb="0" eb="2">
      <t>キョウイク</t>
    </rPh>
    <rPh sb="2" eb="3">
      <t>オヨ</t>
    </rPh>
    <rPh sb="4" eb="6">
      <t>ホイク</t>
    </rPh>
    <rPh sb="6" eb="8">
      <t>ジカン</t>
    </rPh>
    <rPh sb="9" eb="11">
      <t>カイエン</t>
    </rPh>
    <rPh sb="11" eb="13">
      <t>ジカン</t>
    </rPh>
    <rPh sb="14" eb="16">
      <t>テキセツ</t>
    </rPh>
    <rPh sb="17" eb="18">
      <t>サダ</t>
    </rPh>
    <phoneticPr fontId="3"/>
  </si>
  <si>
    <t>※別表1-1 「幼保連携型認定こども園の概況」、別表2 「職員の勤務状況」参照</t>
    <rPh sb="32" eb="34">
      <t>キンム</t>
    </rPh>
    <phoneticPr fontId="3"/>
  </si>
  <si>
    <t>火災や地震等の災害その他の危険等発生時に備え、職員がとるべき措置の具体的内容及び手順を定めた危険等発生時対処要領（危機管理マニュアル）を作成し、職員に周知しているか。</t>
    <rPh sb="0" eb="2">
      <t>カサイ</t>
    </rPh>
    <rPh sb="3" eb="6">
      <t>ジシンナド</t>
    </rPh>
    <rPh sb="7" eb="9">
      <t>サイガイ</t>
    </rPh>
    <rPh sb="11" eb="12">
      <t>タ</t>
    </rPh>
    <rPh sb="13" eb="15">
      <t>キケン</t>
    </rPh>
    <rPh sb="15" eb="16">
      <t>トウ</t>
    </rPh>
    <rPh sb="16" eb="18">
      <t>ハッセイ</t>
    </rPh>
    <rPh sb="18" eb="19">
      <t>ジ</t>
    </rPh>
    <rPh sb="20" eb="21">
      <t>ソナ</t>
    </rPh>
    <rPh sb="23" eb="25">
      <t>ショクイン</t>
    </rPh>
    <rPh sb="30" eb="32">
      <t>ソチ</t>
    </rPh>
    <rPh sb="33" eb="36">
      <t>グタイテキ</t>
    </rPh>
    <rPh sb="36" eb="38">
      <t>ナイヨウ</t>
    </rPh>
    <rPh sb="38" eb="39">
      <t>オヨ</t>
    </rPh>
    <rPh sb="40" eb="42">
      <t>テジュン</t>
    </rPh>
    <rPh sb="43" eb="44">
      <t>サダ</t>
    </rPh>
    <rPh sb="46" eb="48">
      <t>キケン</t>
    </rPh>
    <rPh sb="48" eb="49">
      <t>トウ</t>
    </rPh>
    <rPh sb="49" eb="51">
      <t>ハッセイ</t>
    </rPh>
    <rPh sb="51" eb="52">
      <t>ジ</t>
    </rPh>
    <rPh sb="52" eb="54">
      <t>タイショ</t>
    </rPh>
    <rPh sb="54" eb="56">
      <t>ヨウリョウ</t>
    </rPh>
    <rPh sb="57" eb="59">
      <t>キキ</t>
    </rPh>
    <rPh sb="59" eb="61">
      <t>カンリ</t>
    </rPh>
    <rPh sb="68" eb="70">
      <t>サクセイ</t>
    </rPh>
    <rPh sb="72" eb="74">
      <t>ショクイン</t>
    </rPh>
    <rPh sb="75" eb="77">
      <t>シュウチ</t>
    </rPh>
    <phoneticPr fontId="3"/>
  </si>
  <si>
    <t>危険等発生時対処要領を作成していない
職員への周知が不十分である</t>
    <rPh sb="0" eb="2">
      <t>キケン</t>
    </rPh>
    <rPh sb="2" eb="3">
      <t>トウ</t>
    </rPh>
    <rPh sb="3" eb="5">
      <t>ハッセイ</t>
    </rPh>
    <rPh sb="5" eb="6">
      <t>ジ</t>
    </rPh>
    <rPh sb="6" eb="8">
      <t>タイショ</t>
    </rPh>
    <rPh sb="8" eb="10">
      <t>ヨウリョウ</t>
    </rPh>
    <rPh sb="11" eb="13">
      <t>サクセイ</t>
    </rPh>
    <rPh sb="19" eb="21">
      <t>ショクイン</t>
    </rPh>
    <rPh sb="23" eb="25">
      <t>シュウチ</t>
    </rPh>
    <rPh sb="26" eb="29">
      <t>フジュウブン</t>
    </rPh>
    <phoneticPr fontId="3"/>
  </si>
  <si>
    <t>訓練を実施していない
訓練を年2回以上実施していない
いずれかの訓練のみ実施している</t>
    <rPh sb="0" eb="2">
      <t>クンレン</t>
    </rPh>
    <rPh sb="3" eb="5">
      <t>ジッシ</t>
    </rPh>
    <rPh sb="14" eb="15">
      <t>ネン</t>
    </rPh>
    <rPh sb="16" eb="17">
      <t>カイ</t>
    </rPh>
    <rPh sb="17" eb="19">
      <t>イジョウ</t>
    </rPh>
    <rPh sb="19" eb="21">
      <t>ジッシ</t>
    </rPh>
    <rPh sb="32" eb="34">
      <t>クンレン</t>
    </rPh>
    <rPh sb="36" eb="38">
      <t>ジッシ</t>
    </rPh>
    <phoneticPr fontId="3"/>
  </si>
  <si>
    <t>全体的な計画に基づき、食育計画を作成しているか。</t>
    <rPh sb="0" eb="3">
      <t>ゼンタイテキ</t>
    </rPh>
    <rPh sb="4" eb="6">
      <t>ケイカク</t>
    </rPh>
    <rPh sb="7" eb="8">
      <t>モト</t>
    </rPh>
    <rPh sb="11" eb="13">
      <t>ショクイク</t>
    </rPh>
    <rPh sb="13" eb="15">
      <t>ケイカク</t>
    </rPh>
    <rPh sb="16" eb="18">
      <t>サクセイ</t>
    </rPh>
    <phoneticPr fontId="3"/>
  </si>
  <si>
    <t>３歳未満児について、園児一人一人の生育歴、心身の発達、活動の実態等に即して、個別的な計画を作成しているか。</t>
    <rPh sb="1" eb="4">
      <t>サイミマン</t>
    </rPh>
    <rPh sb="4" eb="5">
      <t>ジ</t>
    </rPh>
    <rPh sb="10" eb="12">
      <t>エンジ</t>
    </rPh>
    <rPh sb="12" eb="14">
      <t>ヒトリ</t>
    </rPh>
    <rPh sb="14" eb="16">
      <t>ヒトリ</t>
    </rPh>
    <rPh sb="17" eb="19">
      <t>セイイク</t>
    </rPh>
    <rPh sb="19" eb="20">
      <t>レキ</t>
    </rPh>
    <rPh sb="21" eb="23">
      <t>シンシン</t>
    </rPh>
    <rPh sb="24" eb="26">
      <t>ハッタツ</t>
    </rPh>
    <rPh sb="27" eb="29">
      <t>カツドウ</t>
    </rPh>
    <rPh sb="30" eb="32">
      <t>ジッタイ</t>
    </rPh>
    <rPh sb="32" eb="33">
      <t>トウ</t>
    </rPh>
    <rPh sb="34" eb="35">
      <t>ソク</t>
    </rPh>
    <rPh sb="38" eb="41">
      <t>コベツテキ</t>
    </rPh>
    <rPh sb="42" eb="44">
      <t>ケイカク</t>
    </rPh>
    <rPh sb="45" eb="47">
      <t>サクセイ</t>
    </rPh>
    <phoneticPr fontId="3"/>
  </si>
  <si>
    <t>障害のある子どもについて、障害の状態などに応じた指導の工夫を行うとともに、個別の教育及び保育支援計画、指導計画の作成に努めているか。</t>
    <rPh sb="0" eb="2">
      <t>ショウガイ</t>
    </rPh>
    <rPh sb="5" eb="6">
      <t>コ</t>
    </rPh>
    <rPh sb="37" eb="39">
      <t>コベツ</t>
    </rPh>
    <rPh sb="40" eb="42">
      <t>キョウイク</t>
    </rPh>
    <rPh sb="42" eb="43">
      <t>オヨ</t>
    </rPh>
    <rPh sb="44" eb="46">
      <t>ホイク</t>
    </rPh>
    <rPh sb="46" eb="48">
      <t>シエン</t>
    </rPh>
    <rPh sb="48" eb="50">
      <t>ケイカク</t>
    </rPh>
    <rPh sb="51" eb="53">
      <t>シドウ</t>
    </rPh>
    <rPh sb="53" eb="55">
      <t>ケイカク</t>
    </rPh>
    <rPh sb="56" eb="58">
      <t>サクセイ</t>
    </rPh>
    <rPh sb="59" eb="60">
      <t>ツト</t>
    </rPh>
    <phoneticPr fontId="3"/>
  </si>
  <si>
    <t>特別の事情なく基準を超えている</t>
    <rPh sb="0" eb="2">
      <t>トクベツ</t>
    </rPh>
    <rPh sb="3" eb="5">
      <t>ジジョウ</t>
    </rPh>
    <rPh sb="7" eb="9">
      <t>キジュン</t>
    </rPh>
    <rPh sb="10" eb="11">
      <t>コ</t>
    </rPh>
    <phoneticPr fontId="10"/>
  </si>
  <si>
    <t>特別の事情なく編制されていない</t>
    <rPh sb="3" eb="5">
      <t>ジジョウ</t>
    </rPh>
    <rPh sb="7" eb="9">
      <t>ヘンセイ</t>
    </rPh>
    <phoneticPr fontId="10"/>
  </si>
  <si>
    <t>園児の身体、情緒面や行動、家庭における養育等の状態について、不適切な養育の兆候がないか観察しているか。</t>
    <rPh sb="0" eb="2">
      <t>エンジ</t>
    </rPh>
    <rPh sb="3" eb="5">
      <t>シンタイ</t>
    </rPh>
    <rPh sb="6" eb="8">
      <t>ジョウチョ</t>
    </rPh>
    <rPh sb="8" eb="9">
      <t>メン</t>
    </rPh>
    <rPh sb="10" eb="12">
      <t>コウドウ</t>
    </rPh>
    <rPh sb="13" eb="15">
      <t>カテイ</t>
    </rPh>
    <rPh sb="19" eb="21">
      <t>ヨウイク</t>
    </rPh>
    <rPh sb="21" eb="22">
      <t>トウ</t>
    </rPh>
    <rPh sb="23" eb="25">
      <t>ジョウタイ</t>
    </rPh>
    <rPh sb="30" eb="33">
      <t>フテキセツ</t>
    </rPh>
    <rPh sb="34" eb="36">
      <t>ヨウイク</t>
    </rPh>
    <rPh sb="37" eb="39">
      <t>チョウコウ</t>
    </rPh>
    <rPh sb="43" eb="45">
      <t>カンサツ</t>
    </rPh>
    <phoneticPr fontId="3"/>
  </si>
  <si>
    <t>－</t>
  </si>
  <si>
    <t>－</t>
    <phoneticPr fontId="3"/>
  </si>
  <si>
    <t>当初予算及び必要な補正予算を編成していない
編成を適切に行っていない</t>
    <rPh sb="0" eb="2">
      <t>トウショ</t>
    </rPh>
    <rPh sb="2" eb="4">
      <t>ヨサン</t>
    </rPh>
    <rPh sb="4" eb="5">
      <t>オヨ</t>
    </rPh>
    <rPh sb="6" eb="8">
      <t>ヒツヨウ</t>
    </rPh>
    <rPh sb="9" eb="11">
      <t>ホセイ</t>
    </rPh>
    <rPh sb="11" eb="13">
      <t>ヨサン</t>
    </rPh>
    <rPh sb="14" eb="16">
      <t>ヘンセイ</t>
    </rPh>
    <rPh sb="22" eb="24">
      <t>ヘンセイ</t>
    </rPh>
    <rPh sb="25" eb="27">
      <t>テキセツ</t>
    </rPh>
    <rPh sb="28" eb="29">
      <t>オコナ</t>
    </rPh>
    <phoneticPr fontId="3"/>
  </si>
  <si>
    <t>積立金を積み立てる場合、当該拠点区分の事業活動計算書の当期末繰越活動増減差額にその他の積立金取崩額を加算した額に余剰が生じた場合に、その範囲内で積み立てているか。</t>
    <rPh sb="0" eb="2">
      <t>ツミタテ</t>
    </rPh>
    <rPh sb="2" eb="3">
      <t>キン</t>
    </rPh>
    <rPh sb="4" eb="5">
      <t>ツ</t>
    </rPh>
    <rPh sb="6" eb="7">
      <t>タ</t>
    </rPh>
    <rPh sb="9" eb="11">
      <t>バアイ</t>
    </rPh>
    <rPh sb="12" eb="14">
      <t>トウガイ</t>
    </rPh>
    <rPh sb="14" eb="16">
      <t>キョテン</t>
    </rPh>
    <rPh sb="16" eb="18">
      <t>クブン</t>
    </rPh>
    <rPh sb="19" eb="21">
      <t>ジギョウ</t>
    </rPh>
    <rPh sb="21" eb="23">
      <t>カツドウ</t>
    </rPh>
    <rPh sb="23" eb="26">
      <t>ケイサンショ</t>
    </rPh>
    <rPh sb="27" eb="28">
      <t>トウ</t>
    </rPh>
    <rPh sb="28" eb="30">
      <t>キマツ</t>
    </rPh>
    <rPh sb="30" eb="32">
      <t>クリコシ</t>
    </rPh>
    <rPh sb="32" eb="34">
      <t>カツドウ</t>
    </rPh>
    <rPh sb="34" eb="36">
      <t>ゾウゲン</t>
    </rPh>
    <rPh sb="36" eb="38">
      <t>サガク</t>
    </rPh>
    <rPh sb="41" eb="42">
      <t>タ</t>
    </rPh>
    <rPh sb="43" eb="45">
      <t>ツミタテ</t>
    </rPh>
    <rPh sb="45" eb="46">
      <t>キン</t>
    </rPh>
    <rPh sb="46" eb="48">
      <t>トリクズシ</t>
    </rPh>
    <rPh sb="48" eb="49">
      <t>ガク</t>
    </rPh>
    <rPh sb="50" eb="52">
      <t>カサン</t>
    </rPh>
    <rPh sb="54" eb="55">
      <t>ガク</t>
    </rPh>
    <rPh sb="56" eb="58">
      <t>ヨジョウ</t>
    </rPh>
    <rPh sb="59" eb="60">
      <t>ショウ</t>
    </rPh>
    <rPh sb="62" eb="64">
      <t>バアイ</t>
    </rPh>
    <rPh sb="68" eb="71">
      <t>ハンイナイ</t>
    </rPh>
    <rPh sb="72" eb="73">
      <t>ツ</t>
    </rPh>
    <rPh sb="74" eb="75">
      <t>タ</t>
    </rPh>
    <phoneticPr fontId="3"/>
  </si>
  <si>
    <t>運用上留意事項通知 9
経理規程</t>
    <rPh sb="12" eb="14">
      <t>ケイリ</t>
    </rPh>
    <rPh sb="14" eb="16">
      <t>キテイ</t>
    </rPh>
    <phoneticPr fontId="3"/>
  </si>
  <si>
    <t>社援基発0329第1号通知
経理規程</t>
    <rPh sb="0" eb="1">
      <t>シャ</t>
    </rPh>
    <rPh sb="1" eb="2">
      <t>エン</t>
    </rPh>
    <rPh sb="2" eb="3">
      <t>キ</t>
    </rPh>
    <rPh sb="3" eb="4">
      <t>ハツ</t>
    </rPh>
    <rPh sb="8" eb="9">
      <t>ダイ</t>
    </rPh>
    <rPh sb="10" eb="11">
      <t>ゴウ</t>
    </rPh>
    <rPh sb="11" eb="13">
      <t>ツウチ</t>
    </rPh>
    <rPh sb="14" eb="16">
      <t>ケイリ</t>
    </rPh>
    <rPh sb="16" eb="18">
      <t>キテイ</t>
    </rPh>
    <phoneticPr fontId="3"/>
  </si>
  <si>
    <t>契約書を作成していない
必要事項の記載が不十分である</t>
    <rPh sb="0" eb="3">
      <t>ケイヤクショ</t>
    </rPh>
    <rPh sb="4" eb="6">
      <t>サクセイ</t>
    </rPh>
    <rPh sb="12" eb="14">
      <t>ヒツヨウ</t>
    </rPh>
    <rPh sb="14" eb="16">
      <t>ジコウ</t>
    </rPh>
    <rPh sb="17" eb="19">
      <t>キサイ</t>
    </rPh>
    <rPh sb="20" eb="23">
      <t>フジュウブン</t>
    </rPh>
    <phoneticPr fontId="3"/>
  </si>
  <si>
    <t>３　時間帯別教育及び保育従事者には、県基準条例附則に基づく特例に該当する職員を含むこと。</t>
    <rPh sb="2" eb="5">
      <t>ジカンタイ</t>
    </rPh>
    <rPh sb="5" eb="6">
      <t>ベツ</t>
    </rPh>
    <rPh sb="6" eb="8">
      <t>キョウイク</t>
    </rPh>
    <rPh sb="8" eb="9">
      <t>オヨ</t>
    </rPh>
    <rPh sb="10" eb="12">
      <t>ホイク</t>
    </rPh>
    <rPh sb="12" eb="15">
      <t>ジュウジシャ</t>
    </rPh>
    <rPh sb="18" eb="19">
      <t>ケン</t>
    </rPh>
    <rPh sb="19" eb="21">
      <t>キジュン</t>
    </rPh>
    <rPh sb="21" eb="23">
      <t>ジョウレイ</t>
    </rPh>
    <rPh sb="23" eb="25">
      <t>フソク</t>
    </rPh>
    <rPh sb="26" eb="27">
      <t>モト</t>
    </rPh>
    <rPh sb="29" eb="31">
      <t>トクレイ</t>
    </rPh>
    <rPh sb="32" eb="34">
      <t>ガイトウ</t>
    </rPh>
    <rPh sb="36" eb="38">
      <t>ショクイン</t>
    </rPh>
    <rPh sb="39" eb="40">
      <t>フク</t>
    </rPh>
    <phoneticPr fontId="10"/>
  </si>
  <si>
    <t>（注）文書指摘及び口頭指摘のあった事項について記入する。</t>
    <rPh sb="1" eb="2">
      <t>チュウ</t>
    </rPh>
    <rPh sb="3" eb="5">
      <t>ブンショ</t>
    </rPh>
    <rPh sb="5" eb="7">
      <t>シテキ</t>
    </rPh>
    <rPh sb="7" eb="8">
      <t>オヨ</t>
    </rPh>
    <rPh sb="9" eb="11">
      <t>コウトウ</t>
    </rPh>
    <rPh sb="11" eb="13">
      <t>シテキ</t>
    </rPh>
    <rPh sb="17" eb="19">
      <t>ジコウ</t>
    </rPh>
    <rPh sb="23" eb="25">
      <t>キニュウ</t>
    </rPh>
    <phoneticPr fontId="3"/>
  </si>
  <si>
    <t>休暇等</t>
    <phoneticPr fontId="10"/>
  </si>
  <si>
    <t>必要な協定が締結されていない
36協定を締結している場合、労働基準監督署へ届け出ていない</t>
    <rPh sb="0" eb="2">
      <t>ヒツヨウ</t>
    </rPh>
    <rPh sb="3" eb="5">
      <t>キョウテイ</t>
    </rPh>
    <rPh sb="6" eb="8">
      <t>テイケツ</t>
    </rPh>
    <rPh sb="17" eb="19">
      <t>キョウテイ</t>
    </rPh>
    <rPh sb="20" eb="22">
      <t>テイケツ</t>
    </rPh>
    <rPh sb="26" eb="28">
      <t>バアイ</t>
    </rPh>
    <phoneticPr fontId="3"/>
  </si>
  <si>
    <t>観察していない</t>
    <rPh sb="0" eb="2">
      <t>カンサツ</t>
    </rPh>
    <phoneticPr fontId="3"/>
  </si>
  <si>
    <t>自己所有ではない場合</t>
    <rPh sb="0" eb="2">
      <t>ジコ</t>
    </rPh>
    <rPh sb="2" eb="4">
      <t>ショユウ</t>
    </rPh>
    <rPh sb="8" eb="9">
      <t>バ</t>
    </rPh>
    <rPh sb="9" eb="10">
      <t>ゴウ</t>
    </rPh>
    <phoneticPr fontId="3"/>
  </si>
  <si>
    <t>時間帯別 担当職員配置数</t>
    <rPh sb="0" eb="3">
      <t>ジカンタイ</t>
    </rPh>
    <rPh sb="3" eb="4">
      <t>ベツ</t>
    </rPh>
    <rPh sb="5" eb="7">
      <t>タントウ</t>
    </rPh>
    <rPh sb="7" eb="9">
      <t>ショクイン</t>
    </rPh>
    <rPh sb="9" eb="11">
      <t>ハイチ</t>
    </rPh>
    <rPh sb="11" eb="12">
      <t>スウ</t>
    </rPh>
    <phoneticPr fontId="10"/>
  </si>
  <si>
    <t>保育室又は遊戯室 対象園児数
(認可定員と現員のうち大きい値）</t>
    <rPh sb="0" eb="2">
      <t>ホイク</t>
    </rPh>
    <rPh sb="5" eb="7">
      <t>ユウギ</t>
    </rPh>
    <rPh sb="9" eb="11">
      <t>タイショウ</t>
    </rPh>
    <rPh sb="11" eb="13">
      <t>エンジ</t>
    </rPh>
    <rPh sb="16" eb="18">
      <t>ニンカ</t>
    </rPh>
    <phoneticPr fontId="3"/>
  </si>
  <si>
    <t>・社会福祉及び教育関係法令又は通知等に違反がある事項で、違反の程度が軽微である事項又は文書指摘を行わずとも改善が見込まれる事項
・社会福祉及び教育関係以外の法令又は通知等において違反がある事項</t>
    <rPh sb="1" eb="3">
      <t>シャカイ</t>
    </rPh>
    <rPh sb="3" eb="5">
      <t>フクシ</t>
    </rPh>
    <rPh sb="5" eb="6">
      <t>オヨ</t>
    </rPh>
    <rPh sb="7" eb="9">
      <t>キョウイク</t>
    </rPh>
    <rPh sb="9" eb="11">
      <t>カンケイ</t>
    </rPh>
    <rPh sb="11" eb="13">
      <t>ホウレイ</t>
    </rPh>
    <rPh sb="13" eb="14">
      <t>マタ</t>
    </rPh>
    <rPh sb="15" eb="17">
      <t>ツウチ</t>
    </rPh>
    <rPh sb="17" eb="18">
      <t>トウ</t>
    </rPh>
    <rPh sb="19" eb="21">
      <t>イハン</t>
    </rPh>
    <rPh sb="24" eb="26">
      <t>ジコウ</t>
    </rPh>
    <rPh sb="39" eb="41">
      <t>ジコウ</t>
    </rPh>
    <rPh sb="61" eb="63">
      <t>ジコウ</t>
    </rPh>
    <rPh sb="75" eb="77">
      <t>イガイ</t>
    </rPh>
    <rPh sb="78" eb="80">
      <t>ホウレイ</t>
    </rPh>
    <rPh sb="80" eb="81">
      <t>マタ</t>
    </rPh>
    <rPh sb="82" eb="84">
      <t>ツウチ</t>
    </rPh>
    <rPh sb="84" eb="85">
      <t>トウ</t>
    </rPh>
    <rPh sb="89" eb="91">
      <t>イハン</t>
    </rPh>
    <rPh sb="94" eb="96">
      <t>ジコウ</t>
    </rPh>
    <phoneticPr fontId="3"/>
  </si>
  <si>
    <t>建物等(登記)床面積</t>
    <rPh sb="0" eb="2">
      <t>タテモノ</t>
    </rPh>
    <rPh sb="2" eb="3">
      <t>トウ</t>
    </rPh>
    <rPh sb="4" eb="6">
      <t>トウキ</t>
    </rPh>
    <rPh sb="7" eb="10">
      <t>ユカメンセキ</t>
    </rPh>
    <phoneticPr fontId="3"/>
  </si>
  <si>
    <t>病児(病後児)保育事業</t>
    <rPh sb="0" eb="2">
      <t>ビョウジ</t>
    </rPh>
    <rPh sb="3" eb="5">
      <t>ビョウゴ</t>
    </rPh>
    <rPh sb="5" eb="6">
      <t>ジ</t>
    </rPh>
    <rPh sb="7" eb="9">
      <t>ホイク</t>
    </rPh>
    <rPh sb="9" eb="11">
      <t>ジギョウ</t>
    </rPh>
    <phoneticPr fontId="3"/>
  </si>
  <si>
    <t>記録が整備されていない
記録に一部不備がある</t>
    <rPh sb="0" eb="2">
      <t>キロク</t>
    </rPh>
    <rPh sb="3" eb="5">
      <t>セイビ</t>
    </rPh>
    <rPh sb="12" eb="14">
      <t>キロク</t>
    </rPh>
    <rPh sb="15" eb="17">
      <t>イチブ</t>
    </rPh>
    <rPh sb="17" eb="19">
      <t>フビ</t>
    </rPh>
    <phoneticPr fontId="3"/>
  </si>
  <si>
    <t>適切な対応が図られていない</t>
    <rPh sb="0" eb="2">
      <t>テキセツ</t>
    </rPh>
    <rPh sb="3" eb="5">
      <t>タイオウ</t>
    </rPh>
    <rPh sb="6" eb="7">
      <t>ハカ</t>
    </rPh>
    <phoneticPr fontId="3"/>
  </si>
  <si>
    <t>苦情対応の措置が不十分である</t>
    <rPh sb="2" eb="4">
      <t>タイオウ</t>
    </rPh>
    <rPh sb="5" eb="7">
      <t>ソチ</t>
    </rPh>
    <rPh sb="8" eb="11">
      <t>フジュウブン</t>
    </rPh>
    <phoneticPr fontId="3"/>
  </si>
  <si>
    <t>園児に対し、虐待行為その他園児の心身に有害な影響を与える行為をしていないか。</t>
    <rPh sb="0" eb="2">
      <t>エンジ</t>
    </rPh>
    <rPh sb="3" eb="4">
      <t>タイ</t>
    </rPh>
    <rPh sb="6" eb="8">
      <t>ギャクタイ</t>
    </rPh>
    <rPh sb="8" eb="10">
      <t>コウイ</t>
    </rPh>
    <rPh sb="12" eb="13">
      <t>タ</t>
    </rPh>
    <rPh sb="13" eb="15">
      <t>エンジ</t>
    </rPh>
    <rPh sb="14" eb="15">
      <t>トウエン</t>
    </rPh>
    <rPh sb="16" eb="18">
      <t>シンシン</t>
    </rPh>
    <rPh sb="19" eb="21">
      <t>ユウガイ</t>
    </rPh>
    <rPh sb="22" eb="24">
      <t>エイキョウ</t>
    </rPh>
    <rPh sb="25" eb="26">
      <t>アタ</t>
    </rPh>
    <rPh sb="28" eb="30">
      <t>コウイ</t>
    </rPh>
    <phoneticPr fontId="3"/>
  </si>
  <si>
    <t>出張記録、旅費管理等</t>
    <rPh sb="0" eb="2">
      <t>シュッチョウ</t>
    </rPh>
    <rPh sb="2" eb="4">
      <t>キロク</t>
    </rPh>
    <rPh sb="5" eb="7">
      <t>リョヒ</t>
    </rPh>
    <rPh sb="7" eb="9">
      <t>カンリ</t>
    </rPh>
    <rPh sb="9" eb="10">
      <t>トウ</t>
    </rPh>
    <phoneticPr fontId="3"/>
  </si>
  <si>
    <t>年</t>
    <rPh sb="0" eb="1">
      <t>ネン</t>
    </rPh>
    <phoneticPr fontId="3"/>
  </si>
  <si>
    <t>月</t>
    <rPh sb="0" eb="1">
      <t>ガツ</t>
    </rPh>
    <phoneticPr fontId="3"/>
  </si>
  <si>
    <t>日</t>
    <rPh sb="0" eb="1">
      <t>ヒ</t>
    </rPh>
    <phoneticPr fontId="3"/>
  </si>
  <si>
    <t>日</t>
    <rPh sb="0" eb="1">
      <t>ニチ</t>
    </rPh>
    <phoneticPr fontId="3"/>
  </si>
  <si>
    <t>月</t>
    <rPh sb="0" eb="1">
      <t>ゲツ</t>
    </rPh>
    <phoneticPr fontId="3"/>
  </si>
  <si>
    <t>年</t>
    <rPh sb="0" eb="1">
      <t>ネン</t>
    </rPh>
    <phoneticPr fontId="3"/>
  </si>
  <si>
    <t>協定:</t>
    <rPh sb="0" eb="2">
      <t>キョウテイ</t>
    </rPh>
    <phoneticPr fontId="3"/>
  </si>
  <si>
    <t>届出:</t>
    <rPh sb="0" eb="1">
      <t>トド</t>
    </rPh>
    <rPh sb="1" eb="2">
      <t>デ</t>
    </rPh>
    <phoneticPr fontId="3"/>
  </si>
  <si>
    <t>補助金を適正に処遇改善に充当していない</t>
    <rPh sb="0" eb="3">
      <t>ホジョキン</t>
    </rPh>
    <rPh sb="4" eb="6">
      <t>テキセイ</t>
    </rPh>
    <rPh sb="7" eb="9">
      <t>ショグウ</t>
    </rPh>
    <rPh sb="9" eb="11">
      <t>カイゼン</t>
    </rPh>
    <rPh sb="12" eb="14">
      <t>ジュウトウ</t>
    </rPh>
    <phoneticPr fontId="3"/>
  </si>
  <si>
    <t>　　年　月　日</t>
    <rPh sb="2" eb="3">
      <t>ネン</t>
    </rPh>
    <rPh sb="4" eb="5">
      <t>ガツ</t>
    </rPh>
    <rPh sb="6" eb="7">
      <t>ヒ</t>
    </rPh>
    <phoneticPr fontId="3"/>
  </si>
  <si>
    <t>安全管理上早急に改善すべき箇所がある
一部改善すべき箇所がある</t>
    <rPh sb="0" eb="2">
      <t>アンゼン</t>
    </rPh>
    <rPh sb="2" eb="4">
      <t>カンリ</t>
    </rPh>
    <rPh sb="4" eb="5">
      <t>ジョウ</t>
    </rPh>
    <rPh sb="5" eb="7">
      <t>ソウキュウ</t>
    </rPh>
    <rPh sb="8" eb="10">
      <t>カイゼン</t>
    </rPh>
    <rPh sb="13" eb="15">
      <t>カショ</t>
    </rPh>
    <rPh sb="19" eb="21">
      <t>イチブ</t>
    </rPh>
    <rPh sb="21" eb="23">
      <t>カイゼン</t>
    </rPh>
    <rPh sb="26" eb="28">
      <t>カショ</t>
    </rPh>
    <phoneticPr fontId="3"/>
  </si>
  <si>
    <t>消防署への
届出年月日</t>
    <phoneticPr fontId="3"/>
  </si>
  <si>
    <t>防火設備、消防用設備等の整備の状況</t>
    <rPh sb="0" eb="2">
      <t>ボウカ</t>
    </rPh>
    <rPh sb="2" eb="4">
      <t>セツビ</t>
    </rPh>
    <rPh sb="5" eb="8">
      <t>ショウボウヨウ</t>
    </rPh>
    <rPh sb="8" eb="10">
      <t>セツビ</t>
    </rPh>
    <rPh sb="10" eb="11">
      <t>トウ</t>
    </rPh>
    <rPh sb="12" eb="14">
      <t>セイビ</t>
    </rPh>
    <rPh sb="15" eb="17">
      <t>ジョウキョウ</t>
    </rPh>
    <phoneticPr fontId="3"/>
  </si>
  <si>
    <t>保育認定子ども 在所率(％) (c)/(a)</t>
    <rPh sb="0" eb="2">
      <t>ホイク</t>
    </rPh>
    <rPh sb="2" eb="4">
      <t>ニンテイ</t>
    </rPh>
    <rPh sb="4" eb="5">
      <t>コ</t>
    </rPh>
    <rPh sb="8" eb="10">
      <t>ザイショ</t>
    </rPh>
    <rPh sb="10" eb="11">
      <t>リツ</t>
    </rPh>
    <phoneticPr fontId="3"/>
  </si>
  <si>
    <t>教育標準時間認定子ども 在所率(％) (d)/(b)</t>
    <rPh sb="0" eb="2">
      <t>キョウイク</t>
    </rPh>
    <rPh sb="2" eb="4">
      <t>ヒョウジュン</t>
    </rPh>
    <rPh sb="4" eb="6">
      <t>ジカン</t>
    </rPh>
    <rPh sb="6" eb="8">
      <t>ニンテイ</t>
    </rPh>
    <rPh sb="8" eb="9">
      <t>コ</t>
    </rPh>
    <rPh sb="12" eb="14">
      <t>ザイショ</t>
    </rPh>
    <rPh sb="14" eb="15">
      <t>リツ</t>
    </rPh>
    <phoneticPr fontId="3"/>
  </si>
  <si>
    <t>認可定員
(人)</t>
    <rPh sb="0" eb="2">
      <t>ニンカ</t>
    </rPh>
    <rPh sb="2" eb="4">
      <t>テイイン</t>
    </rPh>
    <rPh sb="6" eb="7">
      <t>ヒト</t>
    </rPh>
    <phoneticPr fontId="3"/>
  </si>
  <si>
    <t>利用定員
(人)</t>
    <rPh sb="0" eb="2">
      <t>リヨウ</t>
    </rPh>
    <rPh sb="2" eb="4">
      <t>テイイン</t>
    </rPh>
    <phoneticPr fontId="3"/>
  </si>
  <si>
    <t>現　員
(人)</t>
    <rPh sb="0" eb="1">
      <t>ゲン</t>
    </rPh>
    <rPh sb="2" eb="3">
      <t>イン</t>
    </rPh>
    <phoneticPr fontId="3"/>
  </si>
  <si>
    <t>乳児室・ほふく室 対象園児数
(認可定員と現員のうち大きい値）</t>
    <rPh sb="0" eb="2">
      <t>ニュウジ</t>
    </rPh>
    <rPh sb="2" eb="3">
      <t>シツ</t>
    </rPh>
    <rPh sb="7" eb="8">
      <t>シツ</t>
    </rPh>
    <rPh sb="9" eb="11">
      <t>タイショウ</t>
    </rPh>
    <rPh sb="11" eb="13">
      <t>エンジ</t>
    </rPh>
    <rPh sb="13" eb="14">
      <t>スウ</t>
    </rPh>
    <rPh sb="16" eb="18">
      <t>ニンカ</t>
    </rPh>
    <rPh sb="18" eb="20">
      <t>テイイン</t>
    </rPh>
    <rPh sb="21" eb="23">
      <t>ゲンイン</t>
    </rPh>
    <rPh sb="26" eb="27">
      <t>オオ</t>
    </rPh>
    <rPh sb="29" eb="30">
      <t>アタイ</t>
    </rPh>
    <phoneticPr fontId="3"/>
  </si>
  <si>
    <t>乳児室・ほふく室
1人当たり面積</t>
    <phoneticPr fontId="3"/>
  </si>
  <si>
    <t>①－②</t>
    <phoneticPr fontId="10"/>
  </si>
  <si>
    <t>：</t>
    <phoneticPr fontId="3"/>
  </si>
  <si>
    <r>
      <t>2．</t>
    </r>
    <r>
      <rPr>
        <sz val="11"/>
        <rFont val="ＭＳ Ｐ明朝"/>
        <family val="1"/>
        <charset val="128"/>
      </rPr>
      <t/>
    </r>
  </si>
  <si>
    <r>
      <t>3．</t>
    </r>
    <r>
      <rPr>
        <sz val="11"/>
        <rFont val="ＭＳ Ｐ明朝"/>
        <family val="1"/>
        <charset val="128"/>
      </rPr>
      <t/>
    </r>
  </si>
  <si>
    <r>
      <t>4．</t>
    </r>
    <r>
      <rPr>
        <sz val="11"/>
        <rFont val="ＭＳ Ｐ明朝"/>
        <family val="1"/>
        <charset val="128"/>
      </rPr>
      <t/>
    </r>
  </si>
  <si>
    <r>
      <t>5．</t>
    </r>
    <r>
      <rPr>
        <sz val="11"/>
        <rFont val="ＭＳ Ｐ明朝"/>
        <family val="1"/>
        <charset val="128"/>
      </rPr>
      <t/>
    </r>
  </si>
  <si>
    <r>
      <t>6．</t>
    </r>
    <r>
      <rPr>
        <sz val="11"/>
        <rFont val="ＭＳ Ｐ明朝"/>
        <family val="1"/>
        <charset val="128"/>
      </rPr>
      <t/>
    </r>
  </si>
  <si>
    <t>その他（具体的に）</t>
    <rPh sb="2" eb="3">
      <t>タ</t>
    </rPh>
    <rPh sb="4" eb="7">
      <t>グタイテキ</t>
    </rPh>
    <phoneticPr fontId="10"/>
  </si>
  <si>
    <t>※</t>
    <phoneticPr fontId="10"/>
  </si>
  <si>
    <t>A</t>
    <phoneticPr fontId="10"/>
  </si>
  <si>
    <t>B</t>
    <phoneticPr fontId="10"/>
  </si>
  <si>
    <t>F</t>
    <phoneticPr fontId="10"/>
  </si>
  <si>
    <t>H</t>
    <phoneticPr fontId="10"/>
  </si>
  <si>
    <t>保育教諭
等</t>
    <rPh sb="0" eb="2">
      <t>ホイク</t>
    </rPh>
    <rPh sb="2" eb="4">
      <t>キョウユ</t>
    </rPh>
    <rPh sb="5" eb="6">
      <t>トウ</t>
    </rPh>
    <phoneticPr fontId="10"/>
  </si>
  <si>
    <t>補助者1</t>
    <rPh sb="0" eb="2">
      <t>ホジョ</t>
    </rPh>
    <rPh sb="2" eb="3">
      <t>シャ</t>
    </rPh>
    <phoneticPr fontId="10"/>
  </si>
  <si>
    <t>保教1</t>
    <rPh sb="0" eb="1">
      <t>ホ</t>
    </rPh>
    <rPh sb="1" eb="2">
      <t>キョウ</t>
    </rPh>
    <phoneticPr fontId="10"/>
  </si>
  <si>
    <r>
      <t>保教2</t>
    </r>
    <r>
      <rPr>
        <sz val="11"/>
        <color theme="1"/>
        <rFont val="游ゴシック"/>
        <family val="2"/>
        <charset val="128"/>
        <scheme val="minor"/>
      </rPr>
      <t/>
    </r>
    <rPh sb="0" eb="1">
      <t>ホ</t>
    </rPh>
    <rPh sb="1" eb="2">
      <t>キョウ</t>
    </rPh>
    <phoneticPr fontId="10"/>
  </si>
  <si>
    <r>
      <t>保教3</t>
    </r>
    <r>
      <rPr>
        <sz val="11"/>
        <color theme="1"/>
        <rFont val="游ゴシック"/>
        <family val="2"/>
        <charset val="128"/>
        <scheme val="minor"/>
      </rPr>
      <t/>
    </r>
    <rPh sb="0" eb="1">
      <t>ホ</t>
    </rPh>
    <rPh sb="1" eb="2">
      <t>キョウ</t>
    </rPh>
    <phoneticPr fontId="10"/>
  </si>
  <si>
    <r>
      <t>保教4</t>
    </r>
    <r>
      <rPr>
        <sz val="11"/>
        <color theme="1"/>
        <rFont val="游ゴシック"/>
        <family val="2"/>
        <charset val="128"/>
        <scheme val="minor"/>
      </rPr>
      <t/>
    </r>
    <rPh sb="0" eb="1">
      <t>ホ</t>
    </rPh>
    <rPh sb="1" eb="2">
      <t>キョウ</t>
    </rPh>
    <phoneticPr fontId="10"/>
  </si>
  <si>
    <r>
      <t>保教5</t>
    </r>
    <r>
      <rPr>
        <sz val="11"/>
        <color theme="1"/>
        <rFont val="游ゴシック"/>
        <family val="2"/>
        <charset val="128"/>
        <scheme val="minor"/>
      </rPr>
      <t/>
    </r>
    <rPh sb="0" eb="1">
      <t>ホ</t>
    </rPh>
    <rPh sb="1" eb="2">
      <t>キョウ</t>
    </rPh>
    <phoneticPr fontId="10"/>
  </si>
  <si>
    <r>
      <t>保教6</t>
    </r>
    <r>
      <rPr>
        <sz val="11"/>
        <color theme="1"/>
        <rFont val="游ゴシック"/>
        <family val="2"/>
        <charset val="128"/>
        <scheme val="minor"/>
      </rPr>
      <t/>
    </r>
    <rPh sb="0" eb="1">
      <t>ホ</t>
    </rPh>
    <rPh sb="1" eb="2">
      <t>キョウ</t>
    </rPh>
    <phoneticPr fontId="10"/>
  </si>
  <si>
    <r>
      <t>保教7</t>
    </r>
    <r>
      <rPr>
        <sz val="11"/>
        <color theme="1"/>
        <rFont val="游ゴシック"/>
        <family val="2"/>
        <charset val="128"/>
        <scheme val="minor"/>
      </rPr>
      <t/>
    </r>
    <rPh sb="0" eb="1">
      <t>ホ</t>
    </rPh>
    <rPh sb="1" eb="2">
      <t>キョウ</t>
    </rPh>
    <phoneticPr fontId="10"/>
  </si>
  <si>
    <r>
      <t>保教8</t>
    </r>
    <r>
      <rPr>
        <sz val="11"/>
        <color theme="1"/>
        <rFont val="游ゴシック"/>
        <family val="2"/>
        <charset val="128"/>
        <scheme val="minor"/>
      </rPr>
      <t/>
    </r>
    <rPh sb="0" eb="1">
      <t>ホ</t>
    </rPh>
    <rPh sb="1" eb="2">
      <t>キョウ</t>
    </rPh>
    <phoneticPr fontId="10"/>
  </si>
  <si>
    <r>
      <t>保教9</t>
    </r>
    <r>
      <rPr>
        <sz val="11"/>
        <color theme="1"/>
        <rFont val="游ゴシック"/>
        <family val="2"/>
        <charset val="128"/>
        <scheme val="minor"/>
      </rPr>
      <t/>
    </r>
    <rPh sb="0" eb="1">
      <t>ホ</t>
    </rPh>
    <rPh sb="1" eb="2">
      <t>キョウ</t>
    </rPh>
    <phoneticPr fontId="10"/>
  </si>
  <si>
    <r>
      <t>保教10</t>
    </r>
    <r>
      <rPr>
        <sz val="11"/>
        <color theme="1"/>
        <rFont val="游ゴシック"/>
        <family val="2"/>
        <charset val="128"/>
        <scheme val="minor"/>
      </rPr>
      <t/>
    </r>
    <rPh sb="0" eb="1">
      <t>ホ</t>
    </rPh>
    <rPh sb="1" eb="2">
      <t>キョウ</t>
    </rPh>
    <phoneticPr fontId="10"/>
  </si>
  <si>
    <r>
      <t>保教11</t>
    </r>
    <r>
      <rPr>
        <sz val="11"/>
        <color theme="1"/>
        <rFont val="游ゴシック"/>
        <family val="2"/>
        <charset val="128"/>
        <scheme val="minor"/>
      </rPr>
      <t/>
    </r>
    <rPh sb="0" eb="1">
      <t>ホ</t>
    </rPh>
    <rPh sb="1" eb="2">
      <t>キョウ</t>
    </rPh>
    <phoneticPr fontId="10"/>
  </si>
  <si>
    <r>
      <t>保教12</t>
    </r>
    <r>
      <rPr>
        <sz val="11"/>
        <color theme="1"/>
        <rFont val="游ゴシック"/>
        <family val="2"/>
        <charset val="128"/>
        <scheme val="minor"/>
      </rPr>
      <t/>
    </r>
    <rPh sb="0" eb="1">
      <t>ホ</t>
    </rPh>
    <rPh sb="1" eb="2">
      <t>キョウ</t>
    </rPh>
    <phoneticPr fontId="10"/>
  </si>
  <si>
    <r>
      <t>保教13</t>
    </r>
    <r>
      <rPr>
        <sz val="11"/>
        <color theme="1"/>
        <rFont val="游ゴシック"/>
        <family val="2"/>
        <charset val="128"/>
        <scheme val="minor"/>
      </rPr>
      <t/>
    </r>
    <rPh sb="0" eb="1">
      <t>ホ</t>
    </rPh>
    <rPh sb="1" eb="2">
      <t>キョウ</t>
    </rPh>
    <phoneticPr fontId="10"/>
  </si>
  <si>
    <r>
      <t>保教14</t>
    </r>
    <r>
      <rPr>
        <sz val="11"/>
        <color theme="1"/>
        <rFont val="游ゴシック"/>
        <family val="2"/>
        <charset val="128"/>
        <scheme val="minor"/>
      </rPr>
      <t/>
    </r>
    <rPh sb="0" eb="1">
      <t>ホ</t>
    </rPh>
    <rPh sb="1" eb="2">
      <t>キョウ</t>
    </rPh>
    <phoneticPr fontId="10"/>
  </si>
  <si>
    <r>
      <t>保教15</t>
    </r>
    <r>
      <rPr>
        <sz val="11"/>
        <color theme="1"/>
        <rFont val="游ゴシック"/>
        <family val="2"/>
        <charset val="128"/>
        <scheme val="minor"/>
      </rPr>
      <t/>
    </r>
    <rPh sb="0" eb="1">
      <t>ホ</t>
    </rPh>
    <rPh sb="1" eb="2">
      <t>キョウ</t>
    </rPh>
    <phoneticPr fontId="10"/>
  </si>
  <si>
    <t>補助者2</t>
    <rPh sb="0" eb="2">
      <t>ホジョ</t>
    </rPh>
    <rPh sb="2" eb="3">
      <t>シャ</t>
    </rPh>
    <phoneticPr fontId="10"/>
  </si>
  <si>
    <t>補助者3</t>
    <rPh sb="0" eb="2">
      <t>ホジョ</t>
    </rPh>
    <rPh sb="2" eb="3">
      <t>シャ</t>
    </rPh>
    <phoneticPr fontId="10"/>
  </si>
  <si>
    <t>補助者4</t>
    <rPh sb="0" eb="2">
      <t>ホジョ</t>
    </rPh>
    <rPh sb="2" eb="3">
      <t>シャ</t>
    </rPh>
    <phoneticPr fontId="10"/>
  </si>
  <si>
    <t>補助者1</t>
    <rPh sb="0" eb="3">
      <t>ホジョシャ</t>
    </rPh>
    <phoneticPr fontId="10"/>
  </si>
  <si>
    <t>補助者2</t>
    <rPh sb="0" eb="3">
      <t>ホジョシャ</t>
    </rPh>
    <phoneticPr fontId="10"/>
  </si>
  <si>
    <t>補助者3</t>
    <rPh sb="0" eb="3">
      <t>ホジョシャ</t>
    </rPh>
    <phoneticPr fontId="10"/>
  </si>
  <si>
    <t>補助者4</t>
    <rPh sb="0" eb="3">
      <t>ホジョシャ</t>
    </rPh>
    <phoneticPr fontId="10"/>
  </si>
  <si>
    <t>時間帯別
登園園児数</t>
    <rPh sb="0" eb="3">
      <t>ジカンタイ</t>
    </rPh>
    <rPh sb="3" eb="4">
      <t>ベツ</t>
    </rPh>
    <rPh sb="5" eb="6">
      <t>ノボ</t>
    </rPh>
    <rPh sb="7" eb="9">
      <t>エンジ</t>
    </rPh>
    <rPh sb="9" eb="10">
      <t>スウ</t>
    </rPh>
    <phoneticPr fontId="3"/>
  </si>
  <si>
    <t>今年度4月の等級</t>
    <rPh sb="0" eb="3">
      <t>コンネンド</t>
    </rPh>
    <rPh sb="4" eb="5">
      <t>ガツ</t>
    </rPh>
    <rPh sb="6" eb="8">
      <t>トウキュウ</t>
    </rPh>
    <phoneticPr fontId="10"/>
  </si>
  <si>
    <t>前年度4月</t>
    <rPh sb="0" eb="3">
      <t>ゼンネンド</t>
    </rPh>
    <rPh sb="4" eb="5">
      <t>ガツ</t>
    </rPh>
    <phoneticPr fontId="10"/>
  </si>
  <si>
    <t>前年度3月</t>
    <rPh sb="0" eb="3">
      <t>ゼンネンド</t>
    </rPh>
    <rPh sb="4" eb="5">
      <t>ガツ</t>
    </rPh>
    <phoneticPr fontId="10"/>
  </si>
  <si>
    <t>今年度4月</t>
    <rPh sb="0" eb="3">
      <t>コンネンド</t>
    </rPh>
    <rPh sb="4" eb="5">
      <t>ガツ</t>
    </rPh>
    <phoneticPr fontId="10"/>
  </si>
  <si>
    <t>年</t>
    <rPh sb="0" eb="1">
      <t>ネン</t>
    </rPh>
    <phoneticPr fontId="3"/>
  </si>
  <si>
    <t>月</t>
    <rPh sb="0" eb="1">
      <t>ゲツ</t>
    </rPh>
    <phoneticPr fontId="3"/>
  </si>
  <si>
    <r>
      <t xml:space="preserve">幼稚園
</t>
    </r>
    <r>
      <rPr>
        <sz val="8"/>
        <rFont val="ＭＳ Ｐゴシック"/>
        <family val="3"/>
        <charset val="128"/>
      </rPr>
      <t>(更新講習含む)</t>
    </r>
    <rPh sb="0" eb="3">
      <t>ヨウチエン</t>
    </rPh>
    <rPh sb="5" eb="7">
      <t>コウシン</t>
    </rPh>
    <rPh sb="7" eb="9">
      <t>コウシュウ</t>
    </rPh>
    <rPh sb="9" eb="10">
      <t>フク</t>
    </rPh>
    <phoneticPr fontId="10"/>
  </si>
  <si>
    <t xml:space="preserve">（〒     -       ) </t>
    <phoneticPr fontId="3"/>
  </si>
  <si>
    <t xml:space="preserve">（TEL      -      -      ) </t>
    <phoneticPr fontId="3"/>
  </si>
  <si>
    <t>4週4休制</t>
    <rPh sb="1" eb="2">
      <t>シュウ</t>
    </rPh>
    <rPh sb="3" eb="4">
      <t>キュウ</t>
    </rPh>
    <rPh sb="4" eb="5">
      <t>セイ</t>
    </rPh>
    <phoneticPr fontId="10"/>
  </si>
  <si>
    <t>4週5休制</t>
    <rPh sb="1" eb="2">
      <t>シュウ</t>
    </rPh>
    <rPh sb="3" eb="4">
      <t>キュウ</t>
    </rPh>
    <rPh sb="4" eb="5">
      <t>セイ</t>
    </rPh>
    <phoneticPr fontId="10"/>
  </si>
  <si>
    <t>4週6休制</t>
    <rPh sb="1" eb="2">
      <t>シュウ</t>
    </rPh>
    <rPh sb="3" eb="4">
      <t>キュウ</t>
    </rPh>
    <rPh sb="4" eb="5">
      <t>セイ</t>
    </rPh>
    <phoneticPr fontId="10"/>
  </si>
  <si>
    <t>4週7休制</t>
    <rPh sb="1" eb="2">
      <t>シュウ</t>
    </rPh>
    <rPh sb="3" eb="4">
      <t>キュウ</t>
    </rPh>
    <rPh sb="4" eb="5">
      <t>セイ</t>
    </rPh>
    <phoneticPr fontId="10"/>
  </si>
  <si>
    <t>完全週休2日制</t>
    <rPh sb="0" eb="2">
      <t>カンゼン</t>
    </rPh>
    <rPh sb="2" eb="4">
      <t>シュウキュウ</t>
    </rPh>
    <rPh sb="5" eb="6">
      <t>カ</t>
    </rPh>
    <rPh sb="6" eb="7">
      <t>セイ</t>
    </rPh>
    <phoneticPr fontId="10"/>
  </si>
  <si>
    <t>必要な記録等が整備されていない
記載内容が不十分である</t>
    <rPh sb="0" eb="2">
      <t>ヒツヨウ</t>
    </rPh>
    <rPh sb="3" eb="5">
      <t>キロク</t>
    </rPh>
    <rPh sb="5" eb="6">
      <t>トウ</t>
    </rPh>
    <rPh sb="7" eb="9">
      <t>セイビ</t>
    </rPh>
    <rPh sb="16" eb="18">
      <t>キサイ</t>
    </rPh>
    <rPh sb="18" eb="20">
      <t>ナイヨウ</t>
    </rPh>
    <rPh sb="21" eb="24">
      <t>フジュウブン</t>
    </rPh>
    <phoneticPr fontId="3"/>
  </si>
  <si>
    <t>雇入時及び毎学年定期の健康診断を実施していない
健康診断の実施に不十分な点がある</t>
    <rPh sb="0" eb="1">
      <t>コ</t>
    </rPh>
    <rPh sb="1" eb="2">
      <t>ニュウ</t>
    </rPh>
    <rPh sb="2" eb="3">
      <t>ジ</t>
    </rPh>
    <rPh sb="3" eb="4">
      <t>オヨ</t>
    </rPh>
    <rPh sb="5" eb="6">
      <t>マイ</t>
    </rPh>
    <rPh sb="6" eb="8">
      <t>ガクネン</t>
    </rPh>
    <rPh sb="8" eb="10">
      <t>テイキ</t>
    </rPh>
    <rPh sb="11" eb="13">
      <t>ケンコウ</t>
    </rPh>
    <rPh sb="13" eb="15">
      <t>シンダン</t>
    </rPh>
    <rPh sb="16" eb="18">
      <t>ジッシ</t>
    </rPh>
    <rPh sb="24" eb="26">
      <t>ケンコウ</t>
    </rPh>
    <rPh sb="26" eb="28">
      <t>シンダン</t>
    </rPh>
    <rPh sb="29" eb="31">
      <t>ジッシ</t>
    </rPh>
    <rPh sb="32" eb="35">
      <t>フジュウブン</t>
    </rPh>
    <rPh sb="36" eb="37">
      <t>テン</t>
    </rPh>
    <phoneticPr fontId="3"/>
  </si>
  <si>
    <t>入園時又は毎年度2回の健康診断を実施していない
健康診断の実施に不十分な点がある</t>
    <rPh sb="0" eb="2">
      <t>ニュウエン</t>
    </rPh>
    <rPh sb="2" eb="3">
      <t>ジ</t>
    </rPh>
    <rPh sb="3" eb="4">
      <t>マタ</t>
    </rPh>
    <rPh sb="5" eb="8">
      <t>マイネンド</t>
    </rPh>
    <rPh sb="9" eb="10">
      <t>カイ</t>
    </rPh>
    <rPh sb="11" eb="13">
      <t>ケンコウ</t>
    </rPh>
    <rPh sb="13" eb="15">
      <t>シンダン</t>
    </rPh>
    <rPh sb="16" eb="18">
      <t>ジッシ</t>
    </rPh>
    <rPh sb="24" eb="26">
      <t>ケンコウ</t>
    </rPh>
    <rPh sb="26" eb="28">
      <t>シンダン</t>
    </rPh>
    <rPh sb="29" eb="31">
      <t>ジッシ</t>
    </rPh>
    <rPh sb="32" eb="35">
      <t>フジュウブン</t>
    </rPh>
    <rPh sb="36" eb="37">
      <t>テン</t>
    </rPh>
    <phoneticPr fontId="3"/>
  </si>
  <si>
    <t>遵守状況が著しく不十分である
遵守状況が一部不十分である</t>
    <rPh sb="0" eb="2">
      <t>ジュンシュ</t>
    </rPh>
    <rPh sb="2" eb="4">
      <t>ジョウキョウ</t>
    </rPh>
    <rPh sb="5" eb="6">
      <t>イチジル</t>
    </rPh>
    <rPh sb="8" eb="11">
      <t>フジュウブン</t>
    </rPh>
    <rPh sb="15" eb="17">
      <t>ジュンシュ</t>
    </rPh>
    <rPh sb="17" eb="19">
      <t>ジョウキョウ</t>
    </rPh>
    <rPh sb="20" eb="22">
      <t>イチブ</t>
    </rPh>
    <rPh sb="22" eb="25">
      <t>フジュウブン</t>
    </rPh>
    <phoneticPr fontId="3"/>
  </si>
  <si>
    <t>緊急連絡先を把握していない
保護者との連絡に不十分な点がある</t>
    <rPh sb="0" eb="2">
      <t>キンキュウ</t>
    </rPh>
    <rPh sb="2" eb="5">
      <t>レンラクサキ</t>
    </rPh>
    <rPh sb="6" eb="8">
      <t>ハアク</t>
    </rPh>
    <rPh sb="26" eb="27">
      <t>テン</t>
    </rPh>
    <phoneticPr fontId="3"/>
  </si>
  <si>
    <t>健康状態の観察等をしていない
健康状態の観察等に不十分な点がある</t>
    <rPh sb="0" eb="2">
      <t>ケンコウ</t>
    </rPh>
    <rPh sb="2" eb="4">
      <t>ジョウタイ</t>
    </rPh>
    <rPh sb="5" eb="7">
      <t>カンサツ</t>
    </rPh>
    <rPh sb="7" eb="8">
      <t>トウ</t>
    </rPh>
    <rPh sb="15" eb="17">
      <t>ケンコウ</t>
    </rPh>
    <rPh sb="17" eb="19">
      <t>ジョウタイ</t>
    </rPh>
    <rPh sb="20" eb="22">
      <t>カンサツ</t>
    </rPh>
    <rPh sb="22" eb="23">
      <t>トウ</t>
    </rPh>
    <rPh sb="24" eb="27">
      <t>フジュウブン</t>
    </rPh>
    <rPh sb="28" eb="29">
      <t>テン</t>
    </rPh>
    <phoneticPr fontId="3"/>
  </si>
  <si>
    <t>衛生管理が著しく不十分である
衛生管理に不十分な点がある
保守点検、検査の実施が不十分である</t>
    <phoneticPr fontId="3"/>
  </si>
  <si>
    <t>著しく不適切な状態がある
一部不適切な状態がある</t>
    <rPh sb="0" eb="1">
      <t>イチジル</t>
    </rPh>
    <rPh sb="3" eb="6">
      <t>フテキセツ</t>
    </rPh>
    <rPh sb="7" eb="9">
      <t>ジョウタイ</t>
    </rPh>
    <rPh sb="13" eb="15">
      <t>イチブ</t>
    </rPh>
    <rPh sb="15" eb="18">
      <t>フテキセツ</t>
    </rPh>
    <rPh sb="19" eb="21">
      <t>ジョウタイ</t>
    </rPh>
    <phoneticPr fontId="3"/>
  </si>
  <si>
    <t>・社会福祉及び教育関係法令又は通知等に違反がある事項で、Ｂ判定以外のもの</t>
    <rPh sb="1" eb="3">
      <t>シャカイ</t>
    </rPh>
    <rPh sb="3" eb="5">
      <t>フクシ</t>
    </rPh>
    <rPh sb="5" eb="6">
      <t>オヨ</t>
    </rPh>
    <rPh sb="7" eb="9">
      <t>キョウイク</t>
    </rPh>
    <rPh sb="9" eb="11">
      <t>カンケイ</t>
    </rPh>
    <rPh sb="11" eb="13">
      <t>ホウレイ</t>
    </rPh>
    <rPh sb="13" eb="14">
      <t>マタ</t>
    </rPh>
    <rPh sb="15" eb="17">
      <t>ツウチ</t>
    </rPh>
    <rPh sb="17" eb="18">
      <t>トウ</t>
    </rPh>
    <rPh sb="19" eb="21">
      <t>イハン</t>
    </rPh>
    <rPh sb="24" eb="26">
      <t>ジコウ</t>
    </rPh>
    <rPh sb="29" eb="31">
      <t>ハンテイ</t>
    </rPh>
    <rPh sb="31" eb="33">
      <t>イガイ</t>
    </rPh>
    <phoneticPr fontId="3"/>
  </si>
  <si>
    <t>○
○</t>
    <phoneticPr fontId="3"/>
  </si>
  <si>
    <t>教育課程その他の教育及び保育の内容に関する事項</t>
    <phoneticPr fontId="3"/>
  </si>
  <si>
    <t>学年、学期、教育又は保育を行う日時数、教育又は保育を行わない日及び開園している時間に関する事項</t>
    <phoneticPr fontId="3"/>
  </si>
  <si>
    <t>千葉県保育士処遇改善事業費補助金交付要綱
千葉県保育士処遇改善事業実施要綱</t>
    <rPh sb="21" eb="24">
      <t>チバケン</t>
    </rPh>
    <rPh sb="24" eb="27">
      <t>ホイクシ</t>
    </rPh>
    <rPh sb="27" eb="29">
      <t>ショグウ</t>
    </rPh>
    <rPh sb="29" eb="31">
      <t>カイゼン</t>
    </rPh>
    <rPh sb="31" eb="33">
      <t>ジギョウ</t>
    </rPh>
    <rPh sb="33" eb="35">
      <t>ジッシ</t>
    </rPh>
    <rPh sb="35" eb="37">
      <t>ヨウコウ</t>
    </rPh>
    <phoneticPr fontId="3"/>
  </si>
  <si>
    <t>実績報告と給与台帳等が一致しない
補助金交付額を給与台帳等で明確に区分していない</t>
    <rPh sb="0" eb="2">
      <t>ジッセキ</t>
    </rPh>
    <rPh sb="2" eb="4">
      <t>ホウコク</t>
    </rPh>
    <rPh sb="5" eb="7">
      <t>キュウヨ</t>
    </rPh>
    <rPh sb="7" eb="10">
      <t>ダイチョウナド</t>
    </rPh>
    <rPh sb="11" eb="13">
      <t>イッチ</t>
    </rPh>
    <rPh sb="17" eb="20">
      <t>ホジョキン</t>
    </rPh>
    <rPh sb="20" eb="22">
      <t>コウフ</t>
    </rPh>
    <rPh sb="22" eb="23">
      <t>ガク</t>
    </rPh>
    <rPh sb="24" eb="26">
      <t>キュウヨ</t>
    </rPh>
    <rPh sb="26" eb="29">
      <t>ダイチョウナド</t>
    </rPh>
    <rPh sb="30" eb="32">
      <t>メイカク</t>
    </rPh>
    <rPh sb="33" eb="35">
      <t>クブン</t>
    </rPh>
    <phoneticPr fontId="3"/>
  </si>
  <si>
    <t>衛生管理が著しく不十分である
衛生管理に不十分な点がある</t>
    <rPh sb="0" eb="2">
      <t>エイセイ</t>
    </rPh>
    <rPh sb="2" eb="4">
      <t>カンリ</t>
    </rPh>
    <rPh sb="5" eb="6">
      <t>イチジル</t>
    </rPh>
    <rPh sb="8" eb="11">
      <t>フジュウブン</t>
    </rPh>
    <rPh sb="15" eb="17">
      <t>エイセイ</t>
    </rPh>
    <rPh sb="17" eb="19">
      <t>カンリ</t>
    </rPh>
    <rPh sb="20" eb="23">
      <t>フジュウブン</t>
    </rPh>
    <rPh sb="24" eb="25">
      <t>テン</t>
    </rPh>
    <phoneticPr fontId="3"/>
  </si>
  <si>
    <t>必要な午睡をさせていない
睡眠環境に一部不適切な点がある</t>
    <rPh sb="0" eb="2">
      <t>ヒツヨウ</t>
    </rPh>
    <rPh sb="3" eb="5">
      <t>ゴスイ</t>
    </rPh>
    <rPh sb="13" eb="15">
      <t>スイミン</t>
    </rPh>
    <rPh sb="15" eb="17">
      <t>カンキョウ</t>
    </rPh>
    <rPh sb="18" eb="20">
      <t>イチブ</t>
    </rPh>
    <rPh sb="20" eb="23">
      <t>フテキセツ</t>
    </rPh>
    <rPh sb="24" eb="25">
      <t>テン</t>
    </rPh>
    <phoneticPr fontId="3"/>
  </si>
  <si>
    <t>実施していない
実施に不十分な点がある</t>
    <rPh sb="0" eb="2">
      <t>ジッシ</t>
    </rPh>
    <rPh sb="8" eb="10">
      <t>ジッシ</t>
    </rPh>
    <rPh sb="11" eb="14">
      <t>フジュウブン</t>
    </rPh>
    <rPh sb="15" eb="16">
      <t>テン</t>
    </rPh>
    <phoneticPr fontId="3"/>
  </si>
  <si>
    <t>地域の人材や社会的資源の活用を図っていない</t>
    <rPh sb="0" eb="2">
      <t>チイキ</t>
    </rPh>
    <rPh sb="3" eb="5">
      <t>ジンザイ</t>
    </rPh>
    <rPh sb="6" eb="9">
      <t>シャカイテキ</t>
    </rPh>
    <rPh sb="9" eb="11">
      <t>シゲン</t>
    </rPh>
    <rPh sb="12" eb="14">
      <t>カツヨウ</t>
    </rPh>
    <rPh sb="15" eb="16">
      <t>ハカ</t>
    </rPh>
    <phoneticPr fontId="3"/>
  </si>
  <si>
    <t>満３歳未満児の給食について外部搬入を行っている
児童福祉施設基準条例に掲げる要件を満たしていない</t>
    <rPh sb="0" eb="1">
      <t>マン</t>
    </rPh>
    <rPh sb="24" eb="26">
      <t>ジドウ</t>
    </rPh>
    <rPh sb="26" eb="28">
      <t>フクシ</t>
    </rPh>
    <rPh sb="28" eb="30">
      <t>シセツ</t>
    </rPh>
    <rPh sb="30" eb="32">
      <t>キジュン</t>
    </rPh>
    <rPh sb="32" eb="34">
      <t>ジョウレイ</t>
    </rPh>
    <rPh sb="35" eb="36">
      <t>カカ</t>
    </rPh>
    <rPh sb="38" eb="40">
      <t>ヨウケン</t>
    </rPh>
    <rPh sb="41" eb="42">
      <t>ミ</t>
    </rPh>
    <phoneticPr fontId="3"/>
  </si>
  <si>
    <t>その他重大事故防止対策の状況</t>
    <rPh sb="2" eb="3">
      <t>タ</t>
    </rPh>
    <rPh sb="3" eb="5">
      <t>ジュウダイ</t>
    </rPh>
    <rPh sb="5" eb="7">
      <t>ジコ</t>
    </rPh>
    <rPh sb="7" eb="9">
      <t>ボウシ</t>
    </rPh>
    <rPh sb="9" eb="11">
      <t>タイサク</t>
    </rPh>
    <rPh sb="12" eb="14">
      <t>ジョウキョウ</t>
    </rPh>
    <phoneticPr fontId="3"/>
  </si>
  <si>
    <t xml:space="preserve">    有　   無</t>
    <rPh sb="4" eb="5">
      <t>ア</t>
    </rPh>
    <rPh sb="9" eb="10">
      <t>ム</t>
    </rPh>
    <phoneticPr fontId="3"/>
  </si>
  <si>
    <t>園児年齢</t>
    <rPh sb="0" eb="2">
      <t>エンジ</t>
    </rPh>
    <rPh sb="2" eb="4">
      <t>ネンレイ</t>
    </rPh>
    <phoneticPr fontId="3"/>
  </si>
  <si>
    <t xml:space="preserve">    その他（　　　　　　　　　）</t>
    <rPh sb="6" eb="7">
      <t>タ</t>
    </rPh>
    <phoneticPr fontId="3"/>
  </si>
  <si>
    <t>①</t>
    <phoneticPr fontId="3"/>
  </si>
  <si>
    <t>園　舎</t>
    <rPh sb="0" eb="1">
      <t>エン</t>
    </rPh>
    <rPh sb="2" eb="3">
      <t>シャ</t>
    </rPh>
    <phoneticPr fontId="3"/>
  </si>
  <si>
    <t>以下の①と②の合計面積以上</t>
    <phoneticPr fontId="3"/>
  </si>
  <si>
    <t>②</t>
    <phoneticPr fontId="3"/>
  </si>
  <si>
    <t>3.3㎡/人</t>
    <rPh sb="5" eb="6">
      <t>ヒト</t>
    </rPh>
    <phoneticPr fontId="3"/>
  </si>
  <si>
    <t>1.98㎡/人</t>
    <rPh sb="6" eb="7">
      <t>ヒト</t>
    </rPh>
    <phoneticPr fontId="3"/>
  </si>
  <si>
    <t>＝</t>
    <phoneticPr fontId="3"/>
  </si>
  <si>
    <t>①の基準面積：</t>
    <rPh sb="2" eb="4">
      <t>キジュン</t>
    </rPh>
    <rPh sb="4" eb="6">
      <t>メンセキ</t>
    </rPh>
    <phoneticPr fontId="3"/>
  </si>
  <si>
    <t>１学級の場合　　：180㎡</t>
    <rPh sb="1" eb="3">
      <t>ガッキュウ</t>
    </rPh>
    <rPh sb="4" eb="6">
      <t>バアイ</t>
    </rPh>
    <phoneticPr fontId="3"/>
  </si>
  <si>
    <t>学級数：</t>
    <rPh sb="0" eb="2">
      <t>ガッキュウ</t>
    </rPh>
    <rPh sb="2" eb="3">
      <t>スウ</t>
    </rPh>
    <phoneticPr fontId="3"/>
  </si>
  <si>
    <t>学級</t>
    <rPh sb="0" eb="2">
      <t>ガッキュウ</t>
    </rPh>
    <phoneticPr fontId="3"/>
  </si>
  <si>
    <t>３歳未満児数 × 乳児室又はほふく室(3.3㎡/人)及び保育室又は遊戯室(1.98㎡/人)の基準面積</t>
    <rPh sb="4" eb="5">
      <t>ジ</t>
    </rPh>
    <rPh sb="5" eb="6">
      <t>カズ</t>
    </rPh>
    <phoneticPr fontId="3"/>
  </si>
  <si>
    <t>学級数</t>
    <rPh sb="0" eb="2">
      <t>ガッキュウ</t>
    </rPh>
    <rPh sb="2" eb="3">
      <t>スウ</t>
    </rPh>
    <phoneticPr fontId="3"/>
  </si>
  <si>
    <t>実面積</t>
    <rPh sb="0" eb="1">
      <t>ジツ</t>
    </rPh>
    <rPh sb="1" eb="3">
      <t>メンセキ</t>
    </rPh>
    <phoneticPr fontId="3"/>
  </si>
  <si>
    <t>㎡</t>
    <phoneticPr fontId="3"/>
  </si>
  <si>
    <t>適・否</t>
    <rPh sb="0" eb="1">
      <t>テキ</t>
    </rPh>
    <rPh sb="2" eb="3">
      <t>イナ</t>
    </rPh>
    <phoneticPr fontId="3"/>
  </si>
  <si>
    <t>園　庭</t>
    <rPh sb="0" eb="1">
      <t>エン</t>
    </rPh>
    <rPh sb="2" eb="3">
      <t>ニワ</t>
    </rPh>
    <phoneticPr fontId="3"/>
  </si>
  <si>
    <t>イ又はロのいずれか大きい面積</t>
    <phoneticPr fontId="3"/>
  </si>
  <si>
    <t>イの基準面積：</t>
    <rPh sb="2" eb="4">
      <t>キジュン</t>
    </rPh>
    <rPh sb="4" eb="6">
      <t>メンセキ</t>
    </rPh>
    <phoneticPr fontId="3"/>
  </si>
  <si>
    <t>ロの基準面積：</t>
    <rPh sb="2" eb="4">
      <t>キジュン</t>
    </rPh>
    <rPh sb="4" eb="6">
      <t>メンセキ</t>
    </rPh>
    <phoneticPr fontId="3"/>
  </si>
  <si>
    <t>①の基準面積（イとロの大きい値）：</t>
    <rPh sb="2" eb="4">
      <t>キジュン</t>
    </rPh>
    <rPh sb="4" eb="6">
      <t>メンセキ</t>
    </rPh>
    <rPh sb="11" eb="12">
      <t>オオ</t>
    </rPh>
    <rPh sb="14" eb="15">
      <t>アタイ</t>
    </rPh>
    <phoneticPr fontId="3"/>
  </si>
  <si>
    <t>※ ①の面積は、幼稚園移行特例の場合はイを適用、保育所移行特例の場合はロを適用</t>
    <rPh sb="4" eb="6">
      <t>メンセキ</t>
    </rPh>
    <phoneticPr fontId="3"/>
  </si>
  <si>
    <t>3.3㎡ × 2歳以上3歳未満（2歳児）の園児数</t>
    <rPh sb="8" eb="11">
      <t>サイイジョウ</t>
    </rPh>
    <rPh sb="12" eb="15">
      <t>サイミマン</t>
    </rPh>
    <rPh sb="18" eb="19">
      <t>ジ</t>
    </rPh>
    <phoneticPr fontId="3"/>
  </si>
  <si>
    <t>②の基準面積：</t>
    <rPh sb="2" eb="4">
      <t>キジュン</t>
    </rPh>
    <rPh sb="4" eb="6">
      <t>メンセキ</t>
    </rPh>
    <phoneticPr fontId="3"/>
  </si>
  <si>
    <t>園舎の基準面積（①＋②）：</t>
    <rPh sb="0" eb="2">
      <t>エンシャ</t>
    </rPh>
    <rPh sb="3" eb="5">
      <t>キジュン</t>
    </rPh>
    <rPh sb="5" eb="7">
      <t>メンセキ</t>
    </rPh>
    <phoneticPr fontId="3"/>
  </si>
  <si>
    <t>園地の基準面積（①＋②）：</t>
    <rPh sb="0" eb="2">
      <t>エンチ</t>
    </rPh>
    <rPh sb="3" eb="5">
      <t>キジュン</t>
    </rPh>
    <rPh sb="5" eb="7">
      <t>メンセキ</t>
    </rPh>
    <phoneticPr fontId="3"/>
  </si>
  <si>
    <t>ⅱ  うち乳児室又はほふく室　対象園児数：</t>
    <rPh sb="5" eb="7">
      <t>ニュウジ</t>
    </rPh>
    <rPh sb="7" eb="8">
      <t>シツ</t>
    </rPh>
    <rPh sb="8" eb="9">
      <t>マタ</t>
    </rPh>
    <rPh sb="13" eb="14">
      <t>シツ</t>
    </rPh>
    <rPh sb="15" eb="17">
      <t>タイショウ</t>
    </rPh>
    <rPh sb="17" eb="19">
      <t>エンジ</t>
    </rPh>
    <rPh sb="19" eb="20">
      <t>スウ</t>
    </rPh>
    <phoneticPr fontId="3"/>
  </si>
  <si>
    <t>ⅲ  うち保育室又は遊戯室　対象園児数：</t>
    <rPh sb="5" eb="8">
      <t>ホイクシツ</t>
    </rPh>
    <rPh sb="8" eb="9">
      <t>マタ</t>
    </rPh>
    <rPh sb="10" eb="13">
      <t>ユウギシツ</t>
    </rPh>
    <rPh sb="14" eb="16">
      <t>タイショウ</t>
    </rPh>
    <rPh sb="16" eb="18">
      <t>エンジ</t>
    </rPh>
    <rPh sb="18" eb="19">
      <t>スウ</t>
    </rPh>
    <phoneticPr fontId="3"/>
  </si>
  <si>
    <t>労働基準法 第106条第1項
労働基準法施行規則 第52条の2</t>
    <rPh sb="0" eb="2">
      <t>ロウドウ</t>
    </rPh>
    <rPh sb="2" eb="5">
      <t>キジュンホウ</t>
    </rPh>
    <rPh sb="6" eb="7">
      <t>ダイ</t>
    </rPh>
    <rPh sb="10" eb="11">
      <t>ジョウ</t>
    </rPh>
    <rPh sb="11" eb="12">
      <t>ダイ</t>
    </rPh>
    <rPh sb="13" eb="14">
      <t>コウ</t>
    </rPh>
    <rPh sb="15" eb="17">
      <t>ロウドウ</t>
    </rPh>
    <rPh sb="17" eb="20">
      <t>キジュンホウ</t>
    </rPh>
    <rPh sb="20" eb="22">
      <t>シコウ</t>
    </rPh>
    <rPh sb="22" eb="24">
      <t>キソク</t>
    </rPh>
    <rPh sb="25" eb="26">
      <t>ダイ</t>
    </rPh>
    <rPh sb="28" eb="29">
      <t>ジョウ</t>
    </rPh>
    <phoneticPr fontId="3"/>
  </si>
  <si>
    <t xml:space="preserve">   ある   ない</t>
    <phoneticPr fontId="3"/>
  </si>
  <si>
    <t>　回、　　年　月　日</t>
    <phoneticPr fontId="3"/>
  </si>
  <si>
    <t>　　　　年　月　日</t>
    <rPh sb="4" eb="5">
      <t>ネン</t>
    </rPh>
    <rPh sb="6" eb="7">
      <t>ガツ</t>
    </rPh>
    <rPh sb="8" eb="9">
      <t>ヒ</t>
    </rPh>
    <phoneticPr fontId="3"/>
  </si>
  <si>
    <t>消防法 第8条
消防法施行令 第3条</t>
    <rPh sb="0" eb="3">
      <t>ショウボウホウ</t>
    </rPh>
    <rPh sb="4" eb="5">
      <t>ダイ</t>
    </rPh>
    <rPh sb="6" eb="7">
      <t>ジョウ</t>
    </rPh>
    <rPh sb="8" eb="11">
      <t>ショウボウホウ</t>
    </rPh>
    <rPh sb="11" eb="14">
      <t>シコウレイ</t>
    </rPh>
    <rPh sb="15" eb="16">
      <t>ダイ</t>
    </rPh>
    <rPh sb="17" eb="18">
      <t>ジョウ</t>
    </rPh>
    <phoneticPr fontId="3"/>
  </si>
  <si>
    <t xml:space="preserve">      年   月   日</t>
    <rPh sb="6" eb="7">
      <t>ネン</t>
    </rPh>
    <rPh sb="10" eb="11">
      <t>ガツ</t>
    </rPh>
    <rPh sb="14" eb="15">
      <t>ヒ</t>
    </rPh>
    <phoneticPr fontId="3"/>
  </si>
  <si>
    <t>午睡について、落ち着いた環境の下で安心して眠ることのできる安全な睡眠環境が確保されているか。</t>
    <rPh sb="0" eb="2">
      <t>ゴスイ</t>
    </rPh>
    <rPh sb="7" eb="8">
      <t>オ</t>
    </rPh>
    <rPh sb="9" eb="10">
      <t>ツ</t>
    </rPh>
    <rPh sb="12" eb="14">
      <t>カンキョウ</t>
    </rPh>
    <rPh sb="15" eb="16">
      <t>モト</t>
    </rPh>
    <rPh sb="17" eb="19">
      <t>アンシン</t>
    </rPh>
    <rPh sb="21" eb="22">
      <t>ネム</t>
    </rPh>
    <rPh sb="29" eb="31">
      <t>アンゼン</t>
    </rPh>
    <rPh sb="32" eb="34">
      <t>スイミン</t>
    </rPh>
    <rPh sb="34" eb="36">
      <t>カンキョウ</t>
    </rPh>
    <rPh sb="37" eb="39">
      <t>カクホ</t>
    </rPh>
    <phoneticPr fontId="3"/>
  </si>
  <si>
    <t>児童虐待防止法</t>
    <rPh sb="0" eb="2">
      <t>ジドウ</t>
    </rPh>
    <rPh sb="2" eb="4">
      <t>ギャクタイ</t>
    </rPh>
    <rPh sb="4" eb="7">
      <t>ボウシホウ</t>
    </rPh>
    <phoneticPr fontId="3"/>
  </si>
  <si>
    <t>仰向けに寝かせる（医学的な理由で医師からうつぶせ寝をすすめられている場合を除く）</t>
    <rPh sb="0" eb="2">
      <t>アオム</t>
    </rPh>
    <rPh sb="4" eb="5">
      <t>ネ</t>
    </rPh>
    <rPh sb="9" eb="12">
      <t>イガクテキ</t>
    </rPh>
    <rPh sb="13" eb="15">
      <t>リユウ</t>
    </rPh>
    <rPh sb="16" eb="18">
      <t>イシ</t>
    </rPh>
    <rPh sb="24" eb="25">
      <t>ネ</t>
    </rPh>
    <rPh sb="34" eb="36">
      <t>バアイ</t>
    </rPh>
    <rPh sb="37" eb="38">
      <t>ノゾ</t>
    </rPh>
    <phoneticPr fontId="3"/>
  </si>
  <si>
    <t>教育・保育施設等における事故防止及び事故発生時の対応のためのガイドライン【事故防止のための取組み】～施設・事業者向け～（平成28年3月 内閣府・文部科学省・厚生労働省）</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rPh sb="68" eb="70">
      <t>ナイカク</t>
    </rPh>
    <rPh sb="70" eb="71">
      <t>フ</t>
    </rPh>
    <rPh sb="72" eb="74">
      <t>モンブ</t>
    </rPh>
    <rPh sb="74" eb="77">
      <t>カガクショウ</t>
    </rPh>
    <rPh sb="78" eb="80">
      <t>コウセイ</t>
    </rPh>
    <rPh sb="80" eb="83">
      <t>ロウドウショウ</t>
    </rPh>
    <phoneticPr fontId="3"/>
  </si>
  <si>
    <t>救急対応の実技講習（心肺蘇生法、気道内異物除去、AED・エピペン®の使用等）、事故発生時の対処方法等の実践的な研修を通じた事故防止に係る職員の資質向上</t>
    <rPh sb="0" eb="2">
      <t>キュウキュウ</t>
    </rPh>
    <rPh sb="2" eb="4">
      <t>タイオウ</t>
    </rPh>
    <rPh sb="5" eb="7">
      <t>ジツギ</t>
    </rPh>
    <rPh sb="7" eb="9">
      <t>コウシュウ</t>
    </rPh>
    <rPh sb="39" eb="41">
      <t>ジコ</t>
    </rPh>
    <rPh sb="41" eb="43">
      <t>ハッセイ</t>
    </rPh>
    <rPh sb="43" eb="44">
      <t>ジ</t>
    </rPh>
    <rPh sb="45" eb="47">
      <t>タイショ</t>
    </rPh>
    <rPh sb="47" eb="49">
      <t>ホウホウ</t>
    </rPh>
    <rPh sb="49" eb="50">
      <t>トウ</t>
    </rPh>
    <rPh sb="51" eb="54">
      <t>ジッセンテキ</t>
    </rPh>
    <rPh sb="55" eb="57">
      <t>ケンシュウ</t>
    </rPh>
    <rPh sb="58" eb="59">
      <t>ツウ</t>
    </rPh>
    <rPh sb="61" eb="63">
      <t>ジコ</t>
    </rPh>
    <rPh sb="63" eb="65">
      <t>ボウシ</t>
    </rPh>
    <rPh sb="66" eb="67">
      <t>カカ</t>
    </rPh>
    <rPh sb="68" eb="70">
      <t>ショクイン</t>
    </rPh>
    <rPh sb="71" eb="73">
      <t>シシツ</t>
    </rPh>
    <rPh sb="73" eb="75">
      <t>コウジョウ</t>
    </rPh>
    <phoneticPr fontId="3"/>
  </si>
  <si>
    <t>119番通報の際の要点の作成（事務室掲示、園外活動等での携帯等）</t>
    <rPh sb="3" eb="4">
      <t>バン</t>
    </rPh>
    <rPh sb="4" eb="6">
      <t>ツウホウ</t>
    </rPh>
    <rPh sb="7" eb="8">
      <t>サイ</t>
    </rPh>
    <rPh sb="9" eb="11">
      <t>ヨウテン</t>
    </rPh>
    <rPh sb="12" eb="14">
      <t>サクセイ</t>
    </rPh>
    <rPh sb="15" eb="18">
      <t>ジムシツ</t>
    </rPh>
    <rPh sb="18" eb="20">
      <t>ケイジ</t>
    </rPh>
    <rPh sb="21" eb="22">
      <t>エン</t>
    </rPh>
    <rPh sb="22" eb="23">
      <t>ガイ</t>
    </rPh>
    <rPh sb="23" eb="25">
      <t>カツドウ</t>
    </rPh>
    <rPh sb="25" eb="26">
      <t>トウ</t>
    </rPh>
    <rPh sb="28" eb="30">
      <t>ケイタイ</t>
    </rPh>
    <rPh sb="30" eb="31">
      <t>トウ</t>
    </rPh>
    <phoneticPr fontId="3"/>
  </si>
  <si>
    <t>緊急時の役割分担の見やすい場所への掲示</t>
    <rPh sb="0" eb="3">
      <t>キンキュウジ</t>
    </rPh>
    <rPh sb="4" eb="6">
      <t>ヤクワリ</t>
    </rPh>
    <rPh sb="6" eb="8">
      <t>ブンタン</t>
    </rPh>
    <rPh sb="9" eb="10">
      <t>ミ</t>
    </rPh>
    <rPh sb="13" eb="15">
      <t>バショ</t>
    </rPh>
    <rPh sb="17" eb="19">
      <t>ケイジ</t>
    </rPh>
    <phoneticPr fontId="3"/>
  </si>
  <si>
    <t>［報告期限］
　　第1報：原則事故発生当日（遅くとも翌日）
　　第2報：原則1か月以内程度
　　また、状況の変化や必要に応じて追加の報告を行う。</t>
    <rPh sb="1" eb="3">
      <t>ホウコク</t>
    </rPh>
    <rPh sb="3" eb="5">
      <t>キゲン</t>
    </rPh>
    <rPh sb="9" eb="10">
      <t>ダイ</t>
    </rPh>
    <rPh sb="11" eb="12">
      <t>ポウ</t>
    </rPh>
    <rPh sb="13" eb="15">
      <t>ゲンソク</t>
    </rPh>
    <rPh sb="15" eb="17">
      <t>ジコ</t>
    </rPh>
    <rPh sb="17" eb="19">
      <t>ハッセイ</t>
    </rPh>
    <rPh sb="19" eb="21">
      <t>トウジツ</t>
    </rPh>
    <rPh sb="22" eb="23">
      <t>オソ</t>
    </rPh>
    <rPh sb="26" eb="28">
      <t>ヨクジツ</t>
    </rPh>
    <rPh sb="32" eb="33">
      <t>ダイ</t>
    </rPh>
    <rPh sb="34" eb="35">
      <t>ホウ</t>
    </rPh>
    <rPh sb="36" eb="38">
      <t>ゲンソク</t>
    </rPh>
    <rPh sb="40" eb="41">
      <t>ゲツ</t>
    </rPh>
    <rPh sb="41" eb="43">
      <t>イナイ</t>
    </rPh>
    <rPh sb="51" eb="53">
      <t>ジョウキョウ</t>
    </rPh>
    <rPh sb="54" eb="56">
      <t>ヘンカ</t>
    </rPh>
    <rPh sb="57" eb="59">
      <t>ヒツヨウ</t>
    </rPh>
    <rPh sb="60" eb="61">
      <t>オウ</t>
    </rPh>
    <rPh sb="63" eb="65">
      <t>ツイカ</t>
    </rPh>
    <rPh sb="66" eb="68">
      <t>ホウコク</t>
    </rPh>
    <rPh sb="69" eb="70">
      <t>オコナ</t>
    </rPh>
    <phoneticPr fontId="3"/>
  </si>
  <si>
    <t>適正に算出していない</t>
    <rPh sb="0" eb="2">
      <t>テキセイ</t>
    </rPh>
    <rPh sb="3" eb="5">
      <t>サンシュツ</t>
    </rPh>
    <phoneticPr fontId="3"/>
  </si>
  <si>
    <t>記載順位は、常勤職員、非常勤職員、退職者等、嘱託医の順とすること。人事異動や退職等により、現在勤務していない者は、氏名を（　）書きで該当欄に記載するとともに、</t>
    <rPh sb="0" eb="2">
      <t>キサイ</t>
    </rPh>
    <rPh sb="2" eb="4">
      <t>ジュンイ</t>
    </rPh>
    <rPh sb="6" eb="8">
      <t>ジョウキン</t>
    </rPh>
    <rPh sb="8" eb="10">
      <t>ショクイン</t>
    </rPh>
    <rPh sb="11" eb="14">
      <t>ヒジョウキン</t>
    </rPh>
    <rPh sb="14" eb="16">
      <t>ショクイン</t>
    </rPh>
    <rPh sb="17" eb="21">
      <t>タイショクシャトウ</t>
    </rPh>
    <rPh sb="22" eb="24">
      <t>ショクタク</t>
    </rPh>
    <rPh sb="24" eb="25">
      <t>イ</t>
    </rPh>
    <rPh sb="26" eb="27">
      <t>ジュン</t>
    </rPh>
    <rPh sb="33" eb="35">
      <t>ジンジ</t>
    </rPh>
    <rPh sb="35" eb="37">
      <t>イドウ</t>
    </rPh>
    <rPh sb="38" eb="40">
      <t>タイショク</t>
    </rPh>
    <rPh sb="40" eb="41">
      <t>トウ</t>
    </rPh>
    <rPh sb="45" eb="47">
      <t>ゲンザイ</t>
    </rPh>
    <rPh sb="47" eb="49">
      <t>キンム</t>
    </rPh>
    <rPh sb="54" eb="55">
      <t>モノ</t>
    </rPh>
    <rPh sb="57" eb="59">
      <t>シメイ</t>
    </rPh>
    <rPh sb="63" eb="64">
      <t>ガ</t>
    </rPh>
    <rPh sb="66" eb="68">
      <t>ガイトウ</t>
    </rPh>
    <rPh sb="68" eb="69">
      <t>ラン</t>
    </rPh>
    <rPh sb="70" eb="72">
      <t>キサイ</t>
    </rPh>
    <phoneticPr fontId="10"/>
  </si>
  <si>
    <t>この表は、前年度4月1日以降に勤務したすべての職員について記載すること。</t>
    <rPh sb="2" eb="3">
      <t>ヒョウ</t>
    </rPh>
    <rPh sb="5" eb="8">
      <t>ゼンネンド</t>
    </rPh>
    <rPh sb="9" eb="10">
      <t>ガツ</t>
    </rPh>
    <rPh sb="11" eb="12">
      <t>ヒ</t>
    </rPh>
    <rPh sb="12" eb="14">
      <t>イコウ</t>
    </rPh>
    <rPh sb="15" eb="17">
      <t>キンム</t>
    </rPh>
    <rPh sb="23" eb="25">
      <t>ショクイン</t>
    </rPh>
    <rPh sb="29" eb="31">
      <t>キサイ</t>
    </rPh>
    <phoneticPr fontId="10"/>
  </si>
  <si>
    <t>日給又は時間給の者については1日あたり平均勤務時間数及び1か月あたり平均勤務日数を「備考」欄に記載すること。</t>
    <rPh sb="0" eb="2">
      <t>ニッキュウ</t>
    </rPh>
    <rPh sb="2" eb="3">
      <t>マタ</t>
    </rPh>
    <rPh sb="4" eb="7">
      <t>ジカンキュウ</t>
    </rPh>
    <rPh sb="8" eb="9">
      <t>モノ</t>
    </rPh>
    <rPh sb="15" eb="16">
      <t>ニチ</t>
    </rPh>
    <rPh sb="19" eb="21">
      <t>ヘイキン</t>
    </rPh>
    <rPh sb="21" eb="23">
      <t>キンム</t>
    </rPh>
    <rPh sb="23" eb="26">
      <t>ジカンスウ</t>
    </rPh>
    <rPh sb="26" eb="27">
      <t>オヨ</t>
    </rPh>
    <rPh sb="30" eb="31">
      <t>ゲツ</t>
    </rPh>
    <rPh sb="34" eb="36">
      <t>ヘイキン</t>
    </rPh>
    <rPh sb="36" eb="38">
      <t>キンム</t>
    </rPh>
    <rPh sb="38" eb="40">
      <t>ニッスウ</t>
    </rPh>
    <rPh sb="42" eb="44">
      <t>ビコウ</t>
    </rPh>
    <rPh sb="45" eb="46">
      <t>ラン</t>
    </rPh>
    <rPh sb="47" eb="49">
      <t>キサイ</t>
    </rPh>
    <phoneticPr fontId="10"/>
  </si>
  <si>
    <t>　（注）1</t>
    <rPh sb="2" eb="3">
      <t>チュウ</t>
    </rPh>
    <phoneticPr fontId="10"/>
  </si>
  <si>
    <t>運営管理及び教育・保育内容等に関する事項</t>
    <rPh sb="0" eb="2">
      <t>ウンエイ</t>
    </rPh>
    <rPh sb="2" eb="4">
      <t>カンリ</t>
    </rPh>
    <rPh sb="4" eb="5">
      <t>オヨ</t>
    </rPh>
    <rPh sb="6" eb="8">
      <t>キョウイク</t>
    </rPh>
    <rPh sb="9" eb="11">
      <t>ホイク</t>
    </rPh>
    <rPh sb="11" eb="13">
      <t>ナイヨウ</t>
    </rPh>
    <rPh sb="13" eb="14">
      <t>トウ</t>
    </rPh>
    <rPh sb="15" eb="16">
      <t>カン</t>
    </rPh>
    <rPh sb="18" eb="20">
      <t>ジコウ</t>
    </rPh>
    <phoneticPr fontId="3"/>
  </si>
  <si>
    <r>
      <t>運営管理に関する規程の状況</t>
    </r>
    <r>
      <rPr>
        <sz val="9"/>
        <rFont val="HG丸ｺﾞｼｯｸM-PRO"/>
        <family val="3"/>
        <charset val="128"/>
      </rPr>
      <t>　※公立は記載不要</t>
    </r>
    <rPh sb="15" eb="17">
      <t>コウリツ</t>
    </rPh>
    <rPh sb="18" eb="20">
      <t>キサイ</t>
    </rPh>
    <rPh sb="20" eb="22">
      <t>フヨウ</t>
    </rPh>
    <phoneticPr fontId="3"/>
  </si>
  <si>
    <t>市町村、福祉事務所等の地域の関係機関等と連携を密にしているか。</t>
    <rPh sb="0" eb="3">
      <t>シチョウソン</t>
    </rPh>
    <rPh sb="4" eb="6">
      <t>フクシ</t>
    </rPh>
    <rPh sb="6" eb="8">
      <t>ジム</t>
    </rPh>
    <rPh sb="8" eb="9">
      <t>ショ</t>
    </rPh>
    <rPh sb="9" eb="10">
      <t>トウ</t>
    </rPh>
    <rPh sb="11" eb="13">
      <t>チイキ</t>
    </rPh>
    <rPh sb="14" eb="16">
      <t>カンケイ</t>
    </rPh>
    <rPh sb="16" eb="18">
      <t>キカン</t>
    </rPh>
    <rPh sb="18" eb="19">
      <t>ナド</t>
    </rPh>
    <rPh sb="20" eb="22">
      <t>レンケイ</t>
    </rPh>
    <phoneticPr fontId="3"/>
  </si>
  <si>
    <t>備えなければならない表簿が整備されているか。</t>
    <phoneticPr fontId="10"/>
  </si>
  <si>
    <t>名簿、履歴書、出勤簿、担任学級、資格証明書写し及び更新講習修了確認証明書等</t>
    <rPh sb="11" eb="13">
      <t>タンニン</t>
    </rPh>
    <rPh sb="13" eb="15">
      <t>ガッキュウ</t>
    </rPh>
    <rPh sb="36" eb="37">
      <t>トウ</t>
    </rPh>
    <phoneticPr fontId="10"/>
  </si>
  <si>
    <t>記載の有無</t>
    <rPh sb="0" eb="2">
      <t>キサイ</t>
    </rPh>
    <rPh sb="3" eb="5">
      <t>ウム</t>
    </rPh>
    <phoneticPr fontId="3"/>
  </si>
  <si>
    <t>指導監査の結果等関係文書</t>
    <phoneticPr fontId="10"/>
  </si>
  <si>
    <t>出張記録簿</t>
    <rPh sb="0" eb="2">
      <t>シュッチョウ</t>
    </rPh>
    <rPh sb="2" eb="4">
      <t>キロク</t>
    </rPh>
    <rPh sb="4" eb="5">
      <t>ボ</t>
    </rPh>
    <phoneticPr fontId="3"/>
  </si>
  <si>
    <t>出張について復命（研修会の概要、レポート等）</t>
    <phoneticPr fontId="10"/>
  </si>
  <si>
    <t>時間外・休日労働（36条）</t>
    <rPh sb="0" eb="3">
      <t>ジカンガイ</t>
    </rPh>
    <rPh sb="4" eb="6">
      <t>キュウジツ</t>
    </rPh>
    <rPh sb="6" eb="8">
      <t>ロウドウ</t>
    </rPh>
    <rPh sb="11" eb="12">
      <t>ジョウ</t>
    </rPh>
    <phoneticPr fontId="3"/>
  </si>
  <si>
    <t>就業規則、給与規程、労使協定等は、見やすい場所への掲示又は備え付け、書面交付、電子媒体での閲覧など、適切な方法で職員に周知されているか。</t>
    <rPh sb="0" eb="2">
      <t>シュウギョウ</t>
    </rPh>
    <rPh sb="2" eb="4">
      <t>キソク</t>
    </rPh>
    <rPh sb="5" eb="7">
      <t>キュウヨ</t>
    </rPh>
    <rPh sb="7" eb="9">
      <t>キテイ</t>
    </rPh>
    <rPh sb="10" eb="12">
      <t>ロウシ</t>
    </rPh>
    <rPh sb="12" eb="14">
      <t>キョウテイ</t>
    </rPh>
    <rPh sb="14" eb="15">
      <t>トウ</t>
    </rPh>
    <rPh sb="17" eb="18">
      <t>ミ</t>
    </rPh>
    <rPh sb="21" eb="23">
      <t>バショ</t>
    </rPh>
    <rPh sb="25" eb="27">
      <t>ケイジ</t>
    </rPh>
    <rPh sb="27" eb="28">
      <t>マタ</t>
    </rPh>
    <rPh sb="29" eb="30">
      <t>ソナ</t>
    </rPh>
    <rPh sb="31" eb="32">
      <t>ツ</t>
    </rPh>
    <rPh sb="34" eb="36">
      <t>ショメン</t>
    </rPh>
    <rPh sb="36" eb="38">
      <t>コウフ</t>
    </rPh>
    <rPh sb="39" eb="41">
      <t>デンシ</t>
    </rPh>
    <rPh sb="41" eb="43">
      <t>バイタイ</t>
    </rPh>
    <rPh sb="45" eb="47">
      <t>エツラン</t>
    </rPh>
    <rPh sb="50" eb="52">
      <t>テキセツ</t>
    </rPh>
    <rPh sb="53" eb="55">
      <t>ホウホウ</t>
    </rPh>
    <rPh sb="56" eb="58">
      <t>ショクイン</t>
    </rPh>
    <rPh sb="59" eb="61">
      <t>シュウチ</t>
    </rPh>
    <phoneticPr fontId="3"/>
  </si>
  <si>
    <r>
      <t>給与の状況</t>
    </r>
    <r>
      <rPr>
        <sz val="9"/>
        <rFont val="HG丸ｺﾞｼｯｸM-PRO"/>
        <family val="3"/>
        <charset val="128"/>
      </rPr>
      <t>　※公立は記載不要　（別表３は公立も記載）</t>
    </r>
    <rPh sb="0" eb="2">
      <t>キュウヨ</t>
    </rPh>
    <rPh sb="3" eb="5">
      <t>ジョウキョウ</t>
    </rPh>
    <phoneticPr fontId="3"/>
  </si>
  <si>
    <t>給与規程は正規の手続きを経て整備されているか。（就業規則と別に定めている場合）</t>
    <rPh sb="0" eb="2">
      <t>キュウヨ</t>
    </rPh>
    <rPh sb="2" eb="4">
      <t>キテイ</t>
    </rPh>
    <rPh sb="5" eb="7">
      <t>セイキ</t>
    </rPh>
    <rPh sb="8" eb="10">
      <t>テツヅ</t>
    </rPh>
    <rPh sb="12" eb="13">
      <t>ヘ</t>
    </rPh>
    <rPh sb="14" eb="16">
      <t>セイビ</t>
    </rPh>
    <rPh sb="24" eb="26">
      <t>シュウギョウ</t>
    </rPh>
    <rPh sb="26" eb="28">
      <t>キソク</t>
    </rPh>
    <rPh sb="29" eb="30">
      <t>ベツ</t>
    </rPh>
    <rPh sb="31" eb="32">
      <t>サダ</t>
    </rPh>
    <rPh sb="36" eb="38">
      <t>バアイ</t>
    </rPh>
    <phoneticPr fontId="3"/>
  </si>
  <si>
    <t>初任給、定期昇給等は給与規程と相違していないか。</t>
    <rPh sb="10" eb="12">
      <t>キュウヨ</t>
    </rPh>
    <phoneticPr fontId="3"/>
  </si>
  <si>
    <t>職員への給与支給について、勤務実態を証明する記録が整備されているか。（出勤簿、タイムカード等）</t>
    <rPh sb="22" eb="24">
      <t>キロク</t>
    </rPh>
    <phoneticPr fontId="3"/>
  </si>
  <si>
    <t>教育週数、教育・保育時間及び開園時間の状況</t>
    <rPh sb="12" eb="13">
      <t>オヨ</t>
    </rPh>
    <rPh sb="14" eb="16">
      <t>カイエン</t>
    </rPh>
    <rPh sb="16" eb="18">
      <t>ジカン</t>
    </rPh>
    <phoneticPr fontId="3"/>
  </si>
  <si>
    <t>教育週数は、特別の事情のある場合を除き、39週を下回っていないか。</t>
    <rPh sb="6" eb="8">
      <t>トクベツ</t>
    </rPh>
    <rPh sb="9" eb="11">
      <t>ジジョウ</t>
    </rPh>
    <rPh sb="14" eb="16">
      <t>バアイ</t>
    </rPh>
    <rPh sb="17" eb="18">
      <t>ノゾ</t>
    </rPh>
    <phoneticPr fontId="10"/>
  </si>
  <si>
    <t>前年度</t>
    <rPh sb="0" eb="1">
      <t>マエ</t>
    </rPh>
    <rPh sb="2" eb="3">
      <t>ド</t>
    </rPh>
    <phoneticPr fontId="3"/>
  </si>
  <si>
    <t>職員の配置及び充足状況</t>
    <phoneticPr fontId="3"/>
  </si>
  <si>
    <r>
      <t>朝夕等の園児が少数となる時間帯において、教育及び保育従事者の年齢別配置基準により算定される必要配置数が１人となる場合でも、２人以上配置しているか。
なお、県基準条例附則第５条の適用により教育及び保育従事者の配置を１人とする場合、当該職員に加えて、知事が保育教諭と同等の知識及び経験を有すると認める者</t>
    </r>
    <r>
      <rPr>
        <sz val="9"/>
        <rFont val="ＭＳ ゴシック"/>
        <family val="3"/>
        <charset val="128"/>
      </rPr>
      <t>(※)</t>
    </r>
    <r>
      <rPr>
        <sz val="10"/>
        <rFont val="ＭＳ ゴシック"/>
        <family val="3"/>
        <charset val="128"/>
      </rPr>
      <t>を配置しているか。</t>
    </r>
    <rPh sb="4" eb="6">
      <t>エンジ</t>
    </rPh>
    <rPh sb="30" eb="32">
      <t>ネンレイ</t>
    </rPh>
    <rPh sb="32" eb="33">
      <t>ベツ</t>
    </rPh>
    <rPh sb="33" eb="35">
      <t>ハイチ</t>
    </rPh>
    <rPh sb="35" eb="37">
      <t>キジュン</t>
    </rPh>
    <rPh sb="47" eb="49">
      <t>ハイチ</t>
    </rPh>
    <rPh sb="77" eb="78">
      <t>ケン</t>
    </rPh>
    <rPh sb="78" eb="80">
      <t>キジュン</t>
    </rPh>
    <rPh sb="116" eb="118">
      <t>ショクイン</t>
    </rPh>
    <rPh sb="128" eb="130">
      <t>キョウユ</t>
    </rPh>
    <phoneticPr fontId="3"/>
  </si>
  <si>
    <r>
      <rPr>
        <b/>
        <sz val="9"/>
        <rFont val="HG丸ｺﾞｼｯｸM-PRO"/>
        <family val="3"/>
        <charset val="128"/>
      </rPr>
      <t>(※)知事が保育教諭と同等の知識及び経験を有すると認める者</t>
    </r>
    <r>
      <rPr>
        <sz val="9"/>
        <rFont val="HG丸ｺﾞｼｯｸM-PRO"/>
        <family val="3"/>
        <charset val="128"/>
      </rPr>
      <t xml:space="preserve">
　① 保育所又は認定こども園で保育業務に従事した期間が十分にある者（常勤で1年以上）
　　　※「常勤で1年以上」とは、1日6時間以上かつ月20日以上、常態的に継続して勤務していることをいう
　② 子育て支援員研修のうち地域型保育コースを修了した者
　③ 家庭的保育者（家庭的保育事業の設備及び運営に関する基準 第23条第2項）</t>
    </r>
    <rPh sb="3" eb="5">
      <t>チジ</t>
    </rPh>
    <rPh sb="11" eb="13">
      <t>ドウトウ</t>
    </rPh>
    <rPh sb="14" eb="16">
      <t>チシキ</t>
    </rPh>
    <rPh sb="16" eb="17">
      <t>オヨ</t>
    </rPh>
    <rPh sb="18" eb="20">
      <t>ケイケン</t>
    </rPh>
    <rPh sb="21" eb="22">
      <t>ユウ</t>
    </rPh>
    <rPh sb="25" eb="26">
      <t>ミト</t>
    </rPh>
    <rPh sb="28" eb="29">
      <t>モノ</t>
    </rPh>
    <rPh sb="64" eb="66">
      <t>ジョウキン</t>
    </rPh>
    <rPh sb="68" eb="71">
      <t>ネンイジョウ</t>
    </rPh>
    <rPh sb="78" eb="80">
      <t>ジョウキン</t>
    </rPh>
    <rPh sb="82" eb="85">
      <t>ネンイジョウ</t>
    </rPh>
    <rPh sb="105" eb="107">
      <t>ジョウタイ</t>
    </rPh>
    <rPh sb="109" eb="111">
      <t>ケイゾク</t>
    </rPh>
    <phoneticPr fontId="3"/>
  </si>
  <si>
    <t>職員の勤務時間及び休憩、休日の状況</t>
    <rPh sb="12" eb="14">
      <t>キュウジツ</t>
    </rPh>
    <phoneticPr fontId="3"/>
  </si>
  <si>
    <t>県基準条例等に定める施設及び設備の状況</t>
    <rPh sb="3" eb="5">
      <t>ジョウレイ</t>
    </rPh>
    <rPh sb="5" eb="6">
      <t>トウ</t>
    </rPh>
    <rPh sb="12" eb="13">
      <t>オヨ</t>
    </rPh>
    <rPh sb="14" eb="16">
      <t>セツビ</t>
    </rPh>
    <phoneticPr fontId="3"/>
  </si>
  <si>
    <t>園地、園舎その他設備の規模及び構造並びにその図面に変更はないか。
変更がある場合、あらかじめ届出を行っているか。</t>
    <rPh sb="0" eb="2">
      <t>エンチ</t>
    </rPh>
    <rPh sb="3" eb="5">
      <t>エンシャ</t>
    </rPh>
    <rPh sb="33" eb="35">
      <t>ヘンコウ</t>
    </rPh>
    <rPh sb="38" eb="40">
      <t>バアイ</t>
    </rPh>
    <rPh sb="46" eb="48">
      <t>トドケデ</t>
    </rPh>
    <rPh sb="49" eb="50">
      <t>オコナ</t>
    </rPh>
    <phoneticPr fontId="3"/>
  </si>
  <si>
    <t xml:space="preserve">   ない   ある
   いる   いない</t>
    <phoneticPr fontId="3"/>
  </si>
  <si>
    <t>目的外に使用している施設又は設備はないか。</t>
    <rPh sb="12" eb="13">
      <t>マタ</t>
    </rPh>
    <phoneticPr fontId="3"/>
  </si>
  <si>
    <t>13. マンホールのふたは容易に開けられる状態になっていないか。</t>
    <rPh sb="21" eb="23">
      <t>ジョウタイ</t>
    </rPh>
    <phoneticPr fontId="3"/>
  </si>
  <si>
    <t>開口部（排水口を含む）及び調理室用便所に防除設備を設置しているか。</t>
    <rPh sb="0" eb="3">
      <t>カイコウブ</t>
    </rPh>
    <rPh sb="4" eb="7">
      <t>ハイスイコウ</t>
    </rPh>
    <rPh sb="8" eb="9">
      <t>フク</t>
    </rPh>
    <rPh sb="11" eb="12">
      <t>オヨ</t>
    </rPh>
    <rPh sb="13" eb="16">
      <t>チョウリシツ</t>
    </rPh>
    <rPh sb="16" eb="17">
      <t>ヨウ</t>
    </rPh>
    <rPh sb="17" eb="19">
      <t>ベンジョ</t>
    </rPh>
    <rPh sb="20" eb="22">
      <t>ボウジョ</t>
    </rPh>
    <rPh sb="22" eb="24">
      <t>セツビ</t>
    </rPh>
    <rPh sb="25" eb="27">
      <t>セッチ</t>
    </rPh>
    <phoneticPr fontId="3"/>
  </si>
  <si>
    <t xml:space="preserve">    消毒液   煮沸   蒸気   熱風</t>
    <rPh sb="4" eb="6">
      <t>ショウドク</t>
    </rPh>
    <rPh sb="6" eb="7">
      <t>エキ</t>
    </rPh>
    <rPh sb="10" eb="12">
      <t>シャフツ</t>
    </rPh>
    <rPh sb="15" eb="17">
      <t>ジョウキ</t>
    </rPh>
    <rPh sb="20" eb="22">
      <t>ネップウ</t>
    </rPh>
    <phoneticPr fontId="3"/>
  </si>
  <si>
    <t>防火管理者を定め、消防署へ届け出ているか。</t>
    <rPh sb="6" eb="7">
      <t>サダ</t>
    </rPh>
    <rPh sb="9" eb="12">
      <t>ショウボウショ</t>
    </rPh>
    <rPh sb="13" eb="14">
      <t>トド</t>
    </rPh>
    <rPh sb="15" eb="16">
      <t>デ</t>
    </rPh>
    <phoneticPr fontId="3"/>
  </si>
  <si>
    <t>防火管理者は消防計画を作成し、消防署へ届け出ているか。</t>
    <rPh sb="0" eb="2">
      <t>ボウカ</t>
    </rPh>
    <rPh sb="2" eb="5">
      <t>カンリシャ</t>
    </rPh>
    <rPh sb="6" eb="8">
      <t>ショウボウ</t>
    </rPh>
    <rPh sb="8" eb="10">
      <t>ケイカク</t>
    </rPh>
    <rPh sb="11" eb="13">
      <t>サクセイ</t>
    </rPh>
    <rPh sb="15" eb="18">
      <t>ショウボウショ</t>
    </rPh>
    <rPh sb="19" eb="20">
      <t>トド</t>
    </rPh>
    <rPh sb="21" eb="22">
      <t>デ</t>
    </rPh>
    <phoneticPr fontId="3"/>
  </si>
  <si>
    <t>＜防火管理者・消防計画＞</t>
    <rPh sb="7" eb="9">
      <t>ショウボウ</t>
    </rPh>
    <phoneticPr fontId="3"/>
  </si>
  <si>
    <t>防火管理者</t>
    <rPh sb="0" eb="2">
      <t>ボウカ</t>
    </rPh>
    <rPh sb="2" eb="5">
      <t>カンリシャ</t>
    </rPh>
    <phoneticPr fontId="3"/>
  </si>
  <si>
    <t>防火管理講習
受講年月日</t>
    <rPh sb="2" eb="4">
      <t>カンリ</t>
    </rPh>
    <rPh sb="9" eb="12">
      <t>ネンガッピ</t>
    </rPh>
    <phoneticPr fontId="3"/>
  </si>
  <si>
    <t>消防計画</t>
    <rPh sb="0" eb="2">
      <t>ショウボウ</t>
    </rPh>
    <rPh sb="2" eb="4">
      <t>ケイカク</t>
    </rPh>
    <phoneticPr fontId="3"/>
  </si>
  <si>
    <t>品名、数量、購入、使用、廃棄、使用期限等の状況</t>
    <rPh sb="15" eb="17">
      <t>シヨウ</t>
    </rPh>
    <rPh sb="17" eb="19">
      <t>キゲン</t>
    </rPh>
    <phoneticPr fontId="3"/>
  </si>
  <si>
    <t>避難及び消火訓練を定期的に実施しているか。</t>
    <rPh sb="9" eb="12">
      <t>テイキテキ</t>
    </rPh>
    <rPh sb="13" eb="15">
      <t>ジッシ</t>
    </rPh>
    <phoneticPr fontId="3"/>
  </si>
  <si>
    <t>消防計画に基づく訓練を実施する場合、消防署に事前に通報しているか。</t>
    <rPh sb="0" eb="2">
      <t>ショウボウ</t>
    </rPh>
    <rPh sb="2" eb="4">
      <t>ケイカク</t>
    </rPh>
    <rPh sb="5" eb="6">
      <t>モト</t>
    </rPh>
    <rPh sb="8" eb="10">
      <t>クンレン</t>
    </rPh>
    <phoneticPr fontId="3"/>
  </si>
  <si>
    <t>＜訓練の実施状況＞(前年度実績)</t>
    <rPh sb="4" eb="6">
      <t>ジッシ</t>
    </rPh>
    <phoneticPr fontId="3"/>
  </si>
  <si>
    <t>消火設備</t>
    <rPh sb="0" eb="2">
      <t>ショウカ</t>
    </rPh>
    <rPh sb="2" eb="4">
      <t>セツビ</t>
    </rPh>
    <phoneticPr fontId="3"/>
  </si>
  <si>
    <t>教育及び保育の状況</t>
    <rPh sb="0" eb="2">
      <t>キョウイク</t>
    </rPh>
    <rPh sb="2" eb="3">
      <t>オヨ</t>
    </rPh>
    <rPh sb="4" eb="6">
      <t>ホイク</t>
    </rPh>
    <rPh sb="7" eb="9">
      <t>ジョウキョウ</t>
    </rPh>
    <phoneticPr fontId="3"/>
  </si>
  <si>
    <t>全体的な計画、指導計画等の作成状況</t>
    <rPh sb="0" eb="3">
      <t>ゼンタイテキ</t>
    </rPh>
    <rPh sb="4" eb="6">
      <t>ケイカク</t>
    </rPh>
    <rPh sb="7" eb="9">
      <t>シドウ</t>
    </rPh>
    <rPh sb="9" eb="11">
      <t>ケイカク</t>
    </rPh>
    <rPh sb="11" eb="12">
      <t>トウ</t>
    </rPh>
    <rPh sb="13" eb="15">
      <t>サクセイ</t>
    </rPh>
    <rPh sb="15" eb="17">
      <t>ジョウキョウ</t>
    </rPh>
    <phoneticPr fontId="3"/>
  </si>
  <si>
    <t>午睡の状況</t>
    <rPh sb="0" eb="2">
      <t>ゴスイ</t>
    </rPh>
    <phoneticPr fontId="3"/>
  </si>
  <si>
    <t>児童虐待の早期発見、防止の状況</t>
    <rPh sb="13" eb="15">
      <t>ジョウキョウ</t>
    </rPh>
    <phoneticPr fontId="3"/>
  </si>
  <si>
    <t>園児が進学した場合、当該園児の指導要録の抄本又は写しを作成し、進学先の小学校へ送付しているか。</t>
    <rPh sb="3" eb="5">
      <t>シンガク</t>
    </rPh>
    <rPh sb="7" eb="9">
      <t>バアイ</t>
    </rPh>
    <rPh sb="27" eb="29">
      <t>サクセイ</t>
    </rPh>
    <rPh sb="31" eb="33">
      <t>シンガク</t>
    </rPh>
    <rPh sb="33" eb="34">
      <t>サキ</t>
    </rPh>
    <phoneticPr fontId="3"/>
  </si>
  <si>
    <t>園児が転園した場合、当該園児の指導要録の写しを作成し、転園先へ送付しているか。</t>
    <rPh sb="0" eb="2">
      <t>エンジ</t>
    </rPh>
    <rPh sb="3" eb="5">
      <t>テンエン</t>
    </rPh>
    <rPh sb="7" eb="9">
      <t>バアイ</t>
    </rPh>
    <rPh sb="10" eb="12">
      <t>トウガイ</t>
    </rPh>
    <rPh sb="12" eb="14">
      <t>エンジ</t>
    </rPh>
    <rPh sb="15" eb="17">
      <t>シドウ</t>
    </rPh>
    <rPh sb="17" eb="19">
      <t>ヨウロク</t>
    </rPh>
    <rPh sb="23" eb="25">
      <t>サクセイ</t>
    </rPh>
    <phoneticPr fontId="3"/>
  </si>
  <si>
    <t>＜実施している子育て支援事業及びその内容＞</t>
    <rPh sb="1" eb="3">
      <t>ジッシ</t>
    </rPh>
    <rPh sb="7" eb="9">
      <t>コソダ</t>
    </rPh>
    <rPh sb="10" eb="12">
      <t>シエン</t>
    </rPh>
    <rPh sb="12" eb="14">
      <t>ジギョウ</t>
    </rPh>
    <rPh sb="14" eb="15">
      <t>オヨ</t>
    </rPh>
    <rPh sb="18" eb="20">
      <t>ナイヨウ</t>
    </rPh>
    <phoneticPr fontId="10"/>
  </si>
  <si>
    <t>献立、給与栄養量等の状況</t>
    <rPh sb="8" eb="9">
      <t>トウ</t>
    </rPh>
    <phoneticPr fontId="3"/>
  </si>
  <si>
    <t>園児の嗜好調査、残食調査、検食等を適切に行っているか。</t>
    <rPh sb="0" eb="2">
      <t>エンジ</t>
    </rPh>
    <rPh sb="5" eb="7">
      <t>チョウサ</t>
    </rPh>
    <rPh sb="8" eb="10">
      <t>ザンショク</t>
    </rPh>
    <rPh sb="10" eb="12">
      <t>チョウサ</t>
    </rPh>
    <rPh sb="13" eb="15">
      <t>ケンショク</t>
    </rPh>
    <rPh sb="15" eb="16">
      <t>トウ</t>
    </rPh>
    <rPh sb="17" eb="19">
      <t>テキセツ</t>
    </rPh>
    <rPh sb="20" eb="21">
      <t>オコナ</t>
    </rPh>
    <phoneticPr fontId="3"/>
  </si>
  <si>
    <t>給食担当者は講習会等により知識及び技能の向上に努めているか。</t>
    <rPh sb="13" eb="15">
      <t>チシキ</t>
    </rPh>
    <rPh sb="15" eb="16">
      <t>オヨ</t>
    </rPh>
    <phoneticPr fontId="3"/>
  </si>
  <si>
    <t>脂質(g)</t>
    <rPh sb="0" eb="2">
      <t>シシツ</t>
    </rPh>
    <phoneticPr fontId="3"/>
  </si>
  <si>
    <t>献立及び原材料について、保存食として50g程度ずつ清潔な容器（ビニール袋等）に密封して入れ、-20℃以下で2週間以上保存しているか。</t>
    <rPh sb="12" eb="15">
      <t>ホゾンショク</t>
    </rPh>
    <rPh sb="21" eb="23">
      <t>テイド</t>
    </rPh>
    <rPh sb="25" eb="27">
      <t>セイケツ</t>
    </rPh>
    <rPh sb="28" eb="30">
      <t>ヨウキ</t>
    </rPh>
    <rPh sb="35" eb="36">
      <t>フクロ</t>
    </rPh>
    <rPh sb="36" eb="37">
      <t>トウ</t>
    </rPh>
    <rPh sb="39" eb="41">
      <t>ミップウ</t>
    </rPh>
    <rPh sb="43" eb="44">
      <t>イ</t>
    </rPh>
    <phoneticPr fontId="3"/>
  </si>
  <si>
    <t>給食材料の納品に当たり、検収を適正に行っているか。</t>
    <rPh sb="18" eb="19">
      <t>オコナ</t>
    </rPh>
    <phoneticPr fontId="3"/>
  </si>
  <si>
    <t>定期健康診断の実施状況</t>
    <phoneticPr fontId="3"/>
  </si>
  <si>
    <t>入園児について、入園時及び毎年度２回（そのうち１回は６月末までに実施）の定期健康診断を実施しているか。</t>
    <rPh sb="1" eb="3">
      <t>エンジ</t>
    </rPh>
    <rPh sb="9" eb="10">
      <t>エン</t>
    </rPh>
    <rPh sb="11" eb="12">
      <t>オヨ</t>
    </rPh>
    <rPh sb="13" eb="16">
      <t>マイネンド</t>
    </rPh>
    <rPh sb="24" eb="25">
      <t>カイ</t>
    </rPh>
    <rPh sb="27" eb="29">
      <t>ガツマツ</t>
    </rPh>
    <rPh sb="32" eb="34">
      <t>ジッシ</t>
    </rPh>
    <phoneticPr fontId="3"/>
  </si>
  <si>
    <t>園児の健康診断は学校保健安全法に規定する健康診断に準じて行われているか。</t>
    <rPh sb="0" eb="2">
      <t>エンジ</t>
    </rPh>
    <rPh sb="12" eb="14">
      <t>アンゼン</t>
    </rPh>
    <phoneticPr fontId="3"/>
  </si>
  <si>
    <t>職員について、雇入時及び毎学年定期の健康診断を実施しているか。</t>
    <rPh sb="8" eb="9">
      <t>イ</t>
    </rPh>
    <rPh sb="12" eb="13">
      <t>マイ</t>
    </rPh>
    <rPh sb="13" eb="15">
      <t>ガクネン</t>
    </rPh>
    <rPh sb="15" eb="17">
      <t>テイキ</t>
    </rPh>
    <phoneticPr fontId="3"/>
  </si>
  <si>
    <t>※ 0-157を含めた場合は上段に○をつけること。</t>
    <rPh sb="14" eb="16">
      <t>ジョウダン</t>
    </rPh>
    <phoneticPr fontId="3"/>
  </si>
  <si>
    <t>給食材料検収記録簿</t>
    <rPh sb="0" eb="2">
      <t>キュウショク</t>
    </rPh>
    <rPh sb="2" eb="4">
      <t>ザイリョウ</t>
    </rPh>
    <rPh sb="4" eb="6">
      <t>ケンシュウ</t>
    </rPh>
    <rPh sb="6" eb="8">
      <t>キロク</t>
    </rPh>
    <phoneticPr fontId="3"/>
  </si>
  <si>
    <r>
      <t>＜前年度以降に発生した重大事故＞　</t>
    </r>
    <r>
      <rPr>
        <sz val="9"/>
        <rFont val="HG丸ｺﾞｼｯｸM-PRO"/>
        <family val="3"/>
        <charset val="128"/>
      </rPr>
      <t>※未報告の場合も記載すること</t>
    </r>
    <rPh sb="1" eb="4">
      <t>ゼンネンド</t>
    </rPh>
    <rPh sb="4" eb="6">
      <t>イコウ</t>
    </rPh>
    <rPh sb="7" eb="9">
      <t>ハッセイ</t>
    </rPh>
    <rPh sb="11" eb="13">
      <t>ジュウダイ</t>
    </rPh>
    <rPh sb="13" eb="15">
      <t>ジコ</t>
    </rPh>
    <rPh sb="18" eb="21">
      <t>ミホウコク</t>
    </rPh>
    <rPh sb="22" eb="24">
      <t>バアイ</t>
    </rPh>
    <rPh sb="25" eb="27">
      <t>キサイ</t>
    </rPh>
    <phoneticPr fontId="3"/>
  </si>
  <si>
    <t>Ｂ</t>
    <phoneticPr fontId="3"/>
  </si>
  <si>
    <t>Ｃ</t>
    <phoneticPr fontId="3"/>
  </si>
  <si>
    <t>会議名：</t>
    <phoneticPr fontId="3"/>
  </si>
  <si>
    <t>構成員：</t>
    <phoneticPr fontId="3"/>
  </si>
  <si>
    <t>労働基準法 第89条</t>
    <phoneticPr fontId="3"/>
  </si>
  <si>
    <t>労働基準法 第89条
パートタイム労働法 第7条</t>
    <phoneticPr fontId="3"/>
  </si>
  <si>
    <t>労働基準法 第89条</t>
    <phoneticPr fontId="3"/>
  </si>
  <si>
    <t>職員会議</t>
    <phoneticPr fontId="3"/>
  </si>
  <si>
    <t>定例</t>
    <phoneticPr fontId="3"/>
  </si>
  <si>
    <t>＜苦情解決の措置の状況＞</t>
    <rPh sb="1" eb="3">
      <t>クジョウ</t>
    </rPh>
    <rPh sb="3" eb="5">
      <t>カイケツ</t>
    </rPh>
    <rPh sb="6" eb="8">
      <t>ソチ</t>
    </rPh>
    <rPh sb="9" eb="11">
      <t>ジョウキョウ</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</si>
  <si>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</si>
  <si>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</si>
  <si>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第三者委員設置の有無</t>
    <rPh sb="0" eb="3">
      <t>ダイサンシャ</t>
    </rPh>
    <rPh sb="3" eb="5">
      <t>イイン</t>
    </rPh>
    <rPh sb="5" eb="7">
      <t>セッチ</t>
    </rPh>
    <rPh sb="8" eb="10">
      <t>ウム</t>
    </rPh>
    <phoneticPr fontId="3"/>
  </si>
  <si>
    <t>第三者委員</t>
    <rPh sb="0" eb="3">
      <t>ダイサンシャ</t>
    </rPh>
    <rPh sb="3" eb="5">
      <t>イイン</t>
    </rPh>
    <phoneticPr fontId="3"/>
  </si>
  <si>
    <t>苦情解決に関する規程の有無</t>
    <rPh sb="0" eb="2">
      <t>クジョウ</t>
    </rPh>
    <rPh sb="2" eb="4">
      <t>カイケツ</t>
    </rPh>
    <rPh sb="5" eb="6">
      <t>カン</t>
    </rPh>
    <rPh sb="8" eb="10">
      <t>キテイ</t>
    </rPh>
    <rPh sb="11" eb="13">
      <t>ウム</t>
    </rPh>
    <phoneticPr fontId="3"/>
  </si>
  <si>
    <r>
      <t xml:space="preserve">苦情窓口の周知、苦情内容等の記録等、苦情対応のための措置を適切に講じているか。
</t>
    </r>
    <r>
      <rPr>
        <sz val="9"/>
        <rFont val="HG丸ｺﾞｼｯｸM-PRO"/>
        <family val="3"/>
        <charset val="128"/>
      </rPr>
      <t>※参考：「社会福祉事業の経営者による福祉サービスに関する苦情解決の
　　　　　仕組みの指針」（平成12年6月7日 社援第1352号通知）</t>
    </r>
    <rPh sb="2" eb="4">
      <t>マドグチ</t>
    </rPh>
    <rPh sb="10" eb="12">
      <t>ナイヨウ</t>
    </rPh>
    <rPh sb="12" eb="13">
      <t>トウ</t>
    </rPh>
    <rPh sb="20" eb="22">
      <t>タイオウ</t>
    </rPh>
    <rPh sb="32" eb="33">
      <t>コウ</t>
    </rPh>
    <rPh sb="105" eb="107">
      <t>ツウチ</t>
    </rPh>
    <phoneticPr fontId="2"/>
  </si>
  <si>
    <t>ク</t>
    <phoneticPr fontId="3"/>
  </si>
  <si>
    <t>ケ</t>
    <phoneticPr fontId="3"/>
  </si>
  <si>
    <t>就業規則の内容について、労働基準法その他関係法令に抵触する部分はないか。</t>
    <rPh sb="0" eb="2">
      <t>シュウギョウ</t>
    </rPh>
    <rPh sb="2" eb="4">
      <t>キソク</t>
    </rPh>
    <rPh sb="5" eb="7">
      <t>ナイヨウ</t>
    </rPh>
    <rPh sb="12" eb="14">
      <t>ロウドウ</t>
    </rPh>
    <rPh sb="14" eb="17">
      <t>キジュンホウ</t>
    </rPh>
    <rPh sb="19" eb="20">
      <t>タ</t>
    </rPh>
    <rPh sb="20" eb="22">
      <t>カンケイ</t>
    </rPh>
    <rPh sb="22" eb="24">
      <t>ホウレイ</t>
    </rPh>
    <rPh sb="25" eb="27">
      <t>テイショク</t>
    </rPh>
    <rPh sb="29" eb="31">
      <t>ブブン</t>
    </rPh>
    <phoneticPr fontId="3"/>
  </si>
  <si>
    <t>　　　年　月　日</t>
    <phoneticPr fontId="3"/>
  </si>
  <si>
    <t xml:space="preserve">    施設独自     国に準拠     地方自治体(　　　 　　)に準拠</t>
    <rPh sb="13" eb="14">
      <t>クニ</t>
    </rPh>
    <rPh sb="15" eb="17">
      <t>ジュンキョ</t>
    </rPh>
    <rPh sb="22" eb="24">
      <t>チホウ</t>
    </rPh>
    <rPh sb="24" eb="27">
      <t>ジチタイ</t>
    </rPh>
    <rPh sb="36" eb="38">
      <t>ジュンキョ</t>
    </rPh>
    <phoneticPr fontId="3"/>
  </si>
  <si>
    <t xml:space="preserve">    有    無</t>
    <rPh sb="4" eb="5">
      <t>タモツ</t>
    </rPh>
    <rPh sb="9" eb="10">
      <t>ム</t>
    </rPh>
    <phoneticPr fontId="3"/>
  </si>
  <si>
    <t>(年    か月分)</t>
    <rPh sb="1" eb="2">
      <t>ネン</t>
    </rPh>
    <rPh sb="7" eb="8">
      <t>ゲツ</t>
    </rPh>
    <rPh sb="8" eb="9">
      <t>ブン</t>
    </rPh>
    <phoneticPr fontId="3"/>
  </si>
  <si>
    <t>前年度に、市町村から保育士処遇改善事業費補助金が交付されているか。</t>
    <rPh sb="0" eb="3">
      <t>ゼンネンド</t>
    </rPh>
    <rPh sb="5" eb="8">
      <t>シチョウソン</t>
    </rPh>
    <rPh sb="13" eb="15">
      <t>ショグウ</t>
    </rPh>
    <rPh sb="15" eb="17">
      <t>カイゼン</t>
    </rPh>
    <rPh sb="17" eb="19">
      <t>ジギョウ</t>
    </rPh>
    <rPh sb="19" eb="20">
      <t>ヒ</t>
    </rPh>
    <rPh sb="20" eb="23">
      <t>ホジョキン</t>
    </rPh>
    <rPh sb="24" eb="26">
      <t>コウフ</t>
    </rPh>
    <phoneticPr fontId="3"/>
  </si>
  <si>
    <t>虐待行為その他児童の心身に有害な影響を与える行為をしている
虐待防止のための措置が取られていない</t>
    <rPh sb="0" eb="2">
      <t>ギャクタイ</t>
    </rPh>
    <rPh sb="2" eb="4">
      <t>コウイ</t>
    </rPh>
    <rPh sb="6" eb="7">
      <t>タ</t>
    </rPh>
    <rPh sb="7" eb="9">
      <t>ジドウ</t>
    </rPh>
    <rPh sb="10" eb="12">
      <t>シンシン</t>
    </rPh>
    <rPh sb="13" eb="15">
      <t>ユウガイ</t>
    </rPh>
    <rPh sb="16" eb="18">
      <t>エイキョウ</t>
    </rPh>
    <rPh sb="19" eb="20">
      <t>アタ</t>
    </rPh>
    <rPh sb="22" eb="24">
      <t>コウイ</t>
    </rPh>
    <rPh sb="30" eb="32">
      <t>ギャクタイ</t>
    </rPh>
    <rPh sb="32" eb="34">
      <t>ボウシ</t>
    </rPh>
    <rPh sb="38" eb="40">
      <t>ソチ</t>
    </rPh>
    <rPh sb="41" eb="42">
      <t>ト</t>
    </rPh>
    <phoneticPr fontId="3"/>
  </si>
  <si>
    <t>※前年度１年間の日数。出張を含む。半日、時間休等ある場合は、
　それぞれ通常勤務時間を勘案して計算すること。</t>
    <phoneticPr fontId="3"/>
  </si>
  <si>
    <t>＜研修の実施状況＞（前年度以降）</t>
    <rPh sb="1" eb="3">
      <t>ケンシュウ</t>
    </rPh>
    <rPh sb="4" eb="6">
      <t>ジッシ</t>
    </rPh>
    <rPh sb="6" eb="8">
      <t>ジョウキョウ</t>
    </rPh>
    <rPh sb="10" eb="13">
      <t>ゼンネンド</t>
    </rPh>
    <rPh sb="13" eb="15">
      <t>イコウ</t>
    </rPh>
    <phoneticPr fontId="3"/>
  </si>
  <si>
    <t>研修名</t>
    <rPh sb="0" eb="2">
      <t>ケンシュウ</t>
    </rPh>
    <rPh sb="2" eb="3">
      <t>ナ</t>
    </rPh>
    <phoneticPr fontId="3"/>
  </si>
  <si>
    <t>参加人数</t>
    <rPh sb="0" eb="2">
      <t>サンカ</t>
    </rPh>
    <rPh sb="2" eb="3">
      <t>ニン</t>
    </rPh>
    <rPh sb="3" eb="4">
      <t>スウ</t>
    </rPh>
    <phoneticPr fontId="3"/>
  </si>
  <si>
    <t>職場内研修</t>
    <rPh sb="0" eb="2">
      <t>ショクバ</t>
    </rPh>
    <rPh sb="2" eb="3">
      <t>ナイ</t>
    </rPh>
    <rPh sb="3" eb="5">
      <t>ケンシュウ</t>
    </rPh>
    <phoneticPr fontId="3"/>
  </si>
  <si>
    <t>　　　年　月　日</t>
    <rPh sb="3" eb="4">
      <t>ネン</t>
    </rPh>
    <rPh sb="5" eb="6">
      <t>ガツ</t>
    </rPh>
    <rPh sb="7" eb="8">
      <t>ヒ</t>
    </rPh>
    <phoneticPr fontId="3"/>
  </si>
  <si>
    <t>名</t>
    <rPh sb="0" eb="1">
      <t>ナ</t>
    </rPh>
    <phoneticPr fontId="3"/>
  </si>
  <si>
    <t>外部研修</t>
    <rPh sb="0" eb="2">
      <t>ガイブ</t>
    </rPh>
    <rPh sb="2" eb="4">
      <t>ケンシュウ</t>
    </rPh>
    <phoneticPr fontId="3"/>
  </si>
  <si>
    <t>2.  床破損、段差等による歩行障害はないか。</t>
    <phoneticPr fontId="3"/>
  </si>
  <si>
    <t>3.  非常口の開閉、非常口への通行に障害はないか。</t>
    <phoneticPr fontId="3"/>
  </si>
  <si>
    <t>7.  家具、備品などの転落防止策がなされているか。</t>
    <phoneticPr fontId="3"/>
  </si>
  <si>
    <t>8.  棚などから物が落ちるおそれはないか。</t>
    <phoneticPr fontId="3"/>
  </si>
  <si>
    <t>9.  暖房器具の安全対策がされているか。(転倒防止,接触防止,換気等)</t>
    <rPh sb="22" eb="24">
      <t>テントウ</t>
    </rPh>
    <rPh sb="24" eb="26">
      <t>ボウシ</t>
    </rPh>
    <rPh sb="27" eb="29">
      <t>セッショク</t>
    </rPh>
    <rPh sb="29" eb="31">
      <t>ボウシ</t>
    </rPh>
    <rPh sb="32" eb="34">
      <t>カンキ</t>
    </rPh>
    <rPh sb="34" eb="35">
      <t>ナド</t>
    </rPh>
    <phoneticPr fontId="3"/>
  </si>
  <si>
    <t>11. カーテン･じゅうたん(2㎡超)等は防炎性能を有しているか。</t>
    <rPh sb="22" eb="23">
      <t>ホノオ</t>
    </rPh>
    <phoneticPr fontId="3"/>
  </si>
  <si>
    <t>12. 便所の設備に不備はないか。清掃がよくなされているか。</t>
    <phoneticPr fontId="3"/>
  </si>
  <si>
    <t>15. 砂場やプール及びその周辺に危険はないか。</t>
    <phoneticPr fontId="3"/>
  </si>
  <si>
    <t>16. 併設建物上部からの落下物への対策がなされているか。</t>
    <phoneticPr fontId="3"/>
  </si>
  <si>
    <t>19. 保育室内及び遊具、寝具等は清潔に保たれているか。</t>
    <phoneticPr fontId="3"/>
  </si>
  <si>
    <t>20. 危険物が放置されていないか。</t>
    <phoneticPr fontId="3"/>
  </si>
  <si>
    <t>21. その他（　　　　   　　　　　　　　　　　　　　　　　　）</t>
    <phoneticPr fontId="3"/>
  </si>
  <si>
    <t>℃</t>
    <phoneticPr fontId="3"/>
  </si>
  <si>
    <t>㎡</t>
    <phoneticPr fontId="3"/>
  </si>
  <si>
    <r>
      <t>ｍ</t>
    </r>
    <r>
      <rPr>
        <vertAlign val="superscript"/>
        <sz val="10"/>
        <rFont val="ＭＳ ゴシック"/>
        <family val="3"/>
        <charset val="128"/>
      </rPr>
      <t>3</t>
    </r>
    <phoneticPr fontId="3"/>
  </si>
  <si>
    <t>　　　　年 　月　 日</t>
    <rPh sb="4" eb="5">
      <t>ネン</t>
    </rPh>
    <rPh sb="7" eb="8">
      <t>ガツ</t>
    </rPh>
    <rPh sb="10" eb="11">
      <t>ヒ</t>
    </rPh>
    <phoneticPr fontId="3"/>
  </si>
  <si>
    <t>　　　　　年　　月　　日</t>
    <rPh sb="5" eb="6">
      <t>ネン</t>
    </rPh>
    <rPh sb="8" eb="9">
      <t>ガツ</t>
    </rPh>
    <rPh sb="11" eb="12">
      <t>ヒ</t>
    </rPh>
    <phoneticPr fontId="3"/>
  </si>
  <si>
    <t>消防署への
届出年月日</t>
    <phoneticPr fontId="3"/>
  </si>
  <si>
    <t>地域消防組織
との連携状況</t>
    <phoneticPr fontId="3"/>
  </si>
  <si>
    <t>点検の
有無</t>
    <rPh sb="0" eb="2">
      <t>テンケン</t>
    </rPh>
    <rPh sb="4" eb="6">
      <t>ウム</t>
    </rPh>
    <phoneticPr fontId="3"/>
  </si>
  <si>
    <t>契約書
の有無</t>
    <rPh sb="0" eb="3">
      <t>ケイヤクショ</t>
    </rPh>
    <rPh sb="5" eb="7">
      <t>ウム</t>
    </rPh>
    <phoneticPr fontId="3"/>
  </si>
  <si>
    <t>(        )</t>
    <phoneticPr fontId="3"/>
  </si>
  <si>
    <t>※</t>
    <phoneticPr fontId="3"/>
  </si>
  <si>
    <t>項目が多い場合は、消防署に対する改善状況報告書を添付し、「別紙のとおり」と記入すること。</t>
    <phoneticPr fontId="3"/>
  </si>
  <si>
    <t>年   月   日</t>
    <rPh sb="0" eb="1">
      <t>ネン</t>
    </rPh>
    <rPh sb="4" eb="5">
      <t>ガツ</t>
    </rPh>
    <rPh sb="8" eb="9">
      <t>ヒ</t>
    </rPh>
    <phoneticPr fontId="3"/>
  </si>
  <si>
    <r>
      <t>調理業務の委託を行っている場合、契約内容等は国通知に定める事項を遵守しているか。</t>
    </r>
    <r>
      <rPr>
        <sz val="10"/>
        <rFont val="HG丸ｺﾞｼｯｸM-PRO"/>
        <family val="3"/>
        <charset val="128"/>
      </rPr>
      <t>（平成28年1月18日 府子本第448号ほか「幼保連携型認定こども園における食事の外部搬入等について」）</t>
    </r>
    <r>
      <rPr>
        <sz val="10"/>
        <color theme="1"/>
        <rFont val="ＭＳ ゴシック"/>
        <family val="3"/>
        <charset val="128"/>
      </rPr>
      <t/>
    </r>
    <rPh sb="52" eb="53">
      <t>フ</t>
    </rPh>
    <rPh sb="53" eb="54">
      <t>コ</t>
    </rPh>
    <rPh sb="54" eb="55">
      <t>ホン</t>
    </rPh>
    <rPh sb="63" eb="65">
      <t>ヨウホ</t>
    </rPh>
    <rPh sb="65" eb="68">
      <t>レンケイガタ</t>
    </rPh>
    <rPh sb="68" eb="70">
      <t>ニンテイ</t>
    </rPh>
    <rPh sb="73" eb="74">
      <t>エン</t>
    </rPh>
    <rPh sb="78" eb="80">
      <t>ショクジ</t>
    </rPh>
    <rPh sb="81" eb="83">
      <t>ガイブ</t>
    </rPh>
    <rPh sb="83" eb="85">
      <t>ハンニュウ</t>
    </rPh>
    <rPh sb="85" eb="86">
      <t>トウ</t>
    </rPh>
    <phoneticPr fontId="3"/>
  </si>
  <si>
    <t xml:space="preserve">  有    無</t>
    <phoneticPr fontId="3"/>
  </si>
  <si>
    <t xml:space="preserve">  有    無</t>
    <phoneticPr fontId="3"/>
  </si>
  <si>
    <t>その他（　　　　　　）</t>
    <rPh sb="2" eb="3">
      <t>タ</t>
    </rPh>
    <phoneticPr fontId="3"/>
  </si>
  <si>
    <t>（　　　　　　　　　　　　　　　　　　　　　　　　　　）</t>
    <phoneticPr fontId="3"/>
  </si>
  <si>
    <t>〈　　連絡帳　  掲示    園だより    その他（     　　　 　 ）〉</t>
    <rPh sb="15" eb="16">
      <t>エン</t>
    </rPh>
    <phoneticPr fontId="3"/>
  </si>
  <si>
    <r>
      <t xml:space="preserve">寄附金品の受け入れは、寄附者から寄附申込書を受け、寄附者、寄附目的、寄附金額等を記載した寄附金収益明細書を作成し、会計責任者に報告するとともに、理事長（又は権限を委任された者）の承認を受けているか。
</t>
    </r>
    <r>
      <rPr>
        <sz val="9"/>
        <rFont val="HG丸ｺﾞｼｯｸM-PRO"/>
        <family val="3"/>
        <charset val="128"/>
      </rPr>
      <t>　（※参考：モデル経理規程 第25条）</t>
    </r>
    <rPh sb="0" eb="3">
      <t>キフキン</t>
    </rPh>
    <rPh sb="3" eb="4">
      <t>ヒン</t>
    </rPh>
    <rPh sb="5" eb="6">
      <t>ウ</t>
    </rPh>
    <rPh sb="7" eb="8">
      <t>イ</t>
    </rPh>
    <rPh sb="11" eb="13">
      <t>キフ</t>
    </rPh>
    <rPh sb="13" eb="14">
      <t>シャ</t>
    </rPh>
    <rPh sb="16" eb="18">
      <t>キフ</t>
    </rPh>
    <rPh sb="18" eb="21">
      <t>モウシコミショ</t>
    </rPh>
    <rPh sb="22" eb="23">
      <t>ウ</t>
    </rPh>
    <rPh sb="44" eb="47">
      <t>キフキン</t>
    </rPh>
    <rPh sb="47" eb="49">
      <t>シュウエキ</t>
    </rPh>
    <rPh sb="49" eb="52">
      <t>メイサイショ</t>
    </rPh>
    <rPh sb="53" eb="55">
      <t>サクセイ</t>
    </rPh>
    <rPh sb="57" eb="59">
      <t>カイケイ</t>
    </rPh>
    <rPh sb="59" eb="62">
      <t>セキニンシャ</t>
    </rPh>
    <rPh sb="63" eb="65">
      <t>ホウコク</t>
    </rPh>
    <rPh sb="72" eb="75">
      <t>リジチョウ</t>
    </rPh>
    <rPh sb="76" eb="77">
      <t>マタ</t>
    </rPh>
    <rPh sb="78" eb="80">
      <t>ケンゲン</t>
    </rPh>
    <rPh sb="81" eb="83">
      <t>イニン</t>
    </rPh>
    <rPh sb="86" eb="87">
      <t>モノ</t>
    </rPh>
    <rPh sb="89" eb="91">
      <t>ショウニン</t>
    </rPh>
    <rPh sb="92" eb="93">
      <t>ウ</t>
    </rPh>
    <phoneticPr fontId="3"/>
  </si>
  <si>
    <r>
      <t xml:space="preserve">経理規程の定めにおいて、契約書の作成を省略することができる場合を除き、必要事項を記載した契約書を作成しているか。
</t>
    </r>
    <r>
      <rPr>
        <sz val="9"/>
        <rFont val="HG丸ｺﾞｼｯｸM-PRO"/>
        <family val="3"/>
        <charset val="128"/>
      </rPr>
      <t>　（※参考：モデル経理規程 第75,76条）</t>
    </r>
    <rPh sb="0" eb="2">
      <t>ケイリ</t>
    </rPh>
    <rPh sb="2" eb="4">
      <t>キテイ</t>
    </rPh>
    <rPh sb="5" eb="6">
      <t>サダ</t>
    </rPh>
    <rPh sb="12" eb="15">
      <t>ケイヤクショ</t>
    </rPh>
    <rPh sb="16" eb="18">
      <t>サクセイ</t>
    </rPh>
    <rPh sb="19" eb="21">
      <t>ショウリャク</t>
    </rPh>
    <rPh sb="29" eb="31">
      <t>バアイ</t>
    </rPh>
    <rPh sb="32" eb="33">
      <t>ノゾ</t>
    </rPh>
    <rPh sb="35" eb="37">
      <t>ヒツヨウ</t>
    </rPh>
    <rPh sb="37" eb="39">
      <t>ジコウ</t>
    </rPh>
    <rPh sb="40" eb="42">
      <t>キサイ</t>
    </rPh>
    <rPh sb="44" eb="47">
      <t>ケイヤクショ</t>
    </rPh>
    <rPh sb="48" eb="50">
      <t>サクセイ</t>
    </rPh>
    <phoneticPr fontId="3"/>
  </si>
  <si>
    <t>内部牽制に配意していない
内部牽制に配意しているが、任命が明らかになっていない</t>
    <rPh sb="0" eb="2">
      <t>ナイブ</t>
    </rPh>
    <rPh sb="2" eb="4">
      <t>ケンセイ</t>
    </rPh>
    <rPh sb="5" eb="7">
      <t>ハイイ</t>
    </rPh>
    <rPh sb="13" eb="15">
      <t>ナイブ</t>
    </rPh>
    <rPh sb="15" eb="17">
      <t>ケンセイ</t>
    </rPh>
    <rPh sb="18" eb="20">
      <t>ハイイ</t>
    </rPh>
    <rPh sb="26" eb="28">
      <t>ニンメイ</t>
    </rPh>
    <rPh sb="29" eb="30">
      <t>アキ</t>
    </rPh>
    <phoneticPr fontId="3"/>
  </si>
  <si>
    <t xml:space="preserve">特定教育・保育施設運営基準 第33条（市町村基準条例）
社会福祉法人会計基準 第10条
</t>
    <rPh sb="28" eb="30">
      <t>シャカイ</t>
    </rPh>
    <rPh sb="30" eb="32">
      <t>フクシ</t>
    </rPh>
    <rPh sb="32" eb="33">
      <t>ホウ</t>
    </rPh>
    <rPh sb="33" eb="34">
      <t>ジン</t>
    </rPh>
    <rPh sb="34" eb="36">
      <t>カイケイ</t>
    </rPh>
    <rPh sb="36" eb="38">
      <t>キジュン</t>
    </rPh>
    <rPh sb="39" eb="40">
      <t>ダイ</t>
    </rPh>
    <rPh sb="42" eb="43">
      <t>ジョウ</t>
    </rPh>
    <phoneticPr fontId="3"/>
  </si>
  <si>
    <r>
      <t>会計に関する事項</t>
    </r>
    <r>
      <rPr>
        <sz val="10"/>
        <rFont val="AR P丸ゴシック体M"/>
        <family val="3"/>
        <charset val="128"/>
      </rPr>
      <t>　　※公立は記載不要</t>
    </r>
    <rPh sb="0" eb="2">
      <t>カイケイ</t>
    </rPh>
    <rPh sb="3" eb="4">
      <t>カン</t>
    </rPh>
    <rPh sb="6" eb="8">
      <t>ジコウ</t>
    </rPh>
    <phoneticPr fontId="3"/>
  </si>
  <si>
    <r>
      <t>会計処理の状況</t>
    </r>
    <r>
      <rPr>
        <sz val="10"/>
        <rFont val="HG丸ｺﾞｼｯｸM-PRO"/>
        <family val="3"/>
        <charset val="128"/>
      </rPr>
      <t>　　※社会福祉法人のみ記載（学校法人は記載不要）</t>
    </r>
    <rPh sb="0" eb="2">
      <t>カイケイ</t>
    </rPh>
    <rPh sb="2" eb="4">
      <t>ショリ</t>
    </rPh>
    <rPh sb="5" eb="7">
      <t>ジョウキョウ</t>
    </rPh>
    <rPh sb="18" eb="20">
      <t>キサイ</t>
    </rPh>
    <rPh sb="21" eb="23">
      <t>ガッコウ</t>
    </rPh>
    <rPh sb="23" eb="25">
      <t>ホウジン</t>
    </rPh>
    <rPh sb="26" eb="28">
      <t>キサイ</t>
    </rPh>
    <rPh sb="28" eb="30">
      <t>フヨウ</t>
    </rPh>
    <phoneticPr fontId="3"/>
  </si>
  <si>
    <r>
      <t xml:space="preserve">資格
</t>
    </r>
    <r>
      <rPr>
        <sz val="4.5"/>
        <rFont val="ＭＳ ゴシック"/>
        <family val="3"/>
        <charset val="128"/>
      </rPr>
      <t>(該当に○)</t>
    </r>
    <rPh sb="0" eb="2">
      <t>シカク</t>
    </rPh>
    <rPh sb="4" eb="6">
      <t>ガイトウ</t>
    </rPh>
    <phoneticPr fontId="3"/>
  </si>
  <si>
    <r>
      <t xml:space="preserve">担当業務
</t>
    </r>
    <r>
      <rPr>
        <sz val="6"/>
        <rFont val="ＭＳ ゴシック"/>
        <family val="3"/>
        <charset val="128"/>
      </rPr>
      <t>(例:主幹保育教諭,
●歳児担任,ﾌﾘｰ)</t>
    </r>
    <rPh sb="0" eb="2">
      <t>タントウ</t>
    </rPh>
    <rPh sb="2" eb="4">
      <t>ギョウム</t>
    </rPh>
    <rPh sb="6" eb="7">
      <t>レイ</t>
    </rPh>
    <rPh sb="8" eb="10">
      <t>シュカン</t>
    </rPh>
    <rPh sb="10" eb="12">
      <t>ホイク</t>
    </rPh>
    <rPh sb="12" eb="14">
      <t>キョウユ</t>
    </rPh>
    <rPh sb="17" eb="19">
      <t>サイジ</t>
    </rPh>
    <rPh sb="19" eb="21">
      <t>タンニン</t>
    </rPh>
    <phoneticPr fontId="3"/>
  </si>
  <si>
    <r>
      <t xml:space="preserve">労働条件
</t>
    </r>
    <r>
      <rPr>
        <sz val="7"/>
        <rFont val="ＭＳ ゴシック"/>
        <family val="3"/>
        <charset val="128"/>
      </rPr>
      <t>※月は４週としても可</t>
    </r>
    <rPh sb="0" eb="2">
      <t>ロウドウ</t>
    </rPh>
    <rPh sb="2" eb="4">
      <t>ジョウケン</t>
    </rPh>
    <rPh sb="6" eb="7">
      <t>ツキ</t>
    </rPh>
    <rPh sb="9" eb="10">
      <t>シュウ</t>
    </rPh>
    <rPh sb="14" eb="15">
      <t>カ</t>
    </rPh>
    <phoneticPr fontId="3"/>
  </si>
  <si>
    <r>
      <t xml:space="preserve">３人
</t>
    </r>
    <r>
      <rPr>
        <sz val="8"/>
        <rFont val="ＭＳ ゴシック"/>
        <family val="3"/>
        <charset val="128"/>
      </rPr>
      <t>※うち1人は
 非常勤可</t>
    </r>
    <rPh sb="1" eb="2">
      <t>ニン</t>
    </rPh>
    <rPh sb="7" eb="8">
      <t>ニン</t>
    </rPh>
    <rPh sb="11" eb="14">
      <t>ヒジョウキン</t>
    </rPh>
    <rPh sb="14" eb="15">
      <t>カ</t>
    </rPh>
    <phoneticPr fontId="3"/>
  </si>
  <si>
    <r>
      <rPr>
        <sz val="11"/>
        <rFont val="ＭＳ ゴシック"/>
        <family val="3"/>
        <charset val="128"/>
      </rPr>
      <t>休園日（前年度及び本年度）</t>
    </r>
    <r>
      <rPr>
        <sz val="10"/>
        <rFont val="ＭＳ ゴシック"/>
        <family val="3"/>
        <charset val="128"/>
      </rPr>
      <t xml:space="preserve">
</t>
    </r>
    <r>
      <rPr>
        <sz val="8"/>
        <rFont val="ＭＳ ゴシック"/>
        <family val="3"/>
        <charset val="128"/>
      </rPr>
      <t>※日曜・国民の祝日及び休日・年末年始(12/29～1/3)除く</t>
    </r>
    <rPh sb="0" eb="1">
      <t>キュウ</t>
    </rPh>
    <rPh sb="1" eb="2">
      <t>エン</t>
    </rPh>
    <rPh sb="2" eb="3">
      <t>ニチ</t>
    </rPh>
    <rPh sb="4" eb="7">
      <t>ゼンネンド</t>
    </rPh>
    <rPh sb="7" eb="8">
      <t>オヨ</t>
    </rPh>
    <rPh sb="9" eb="12">
      <t>ホンネンド</t>
    </rPh>
    <rPh sb="15" eb="17">
      <t>ニチヨウ</t>
    </rPh>
    <rPh sb="18" eb="20">
      <t>コクミン</t>
    </rPh>
    <rPh sb="21" eb="23">
      <t>シュクジツ</t>
    </rPh>
    <rPh sb="23" eb="24">
      <t>オヨ</t>
    </rPh>
    <rPh sb="25" eb="27">
      <t>キュウジツ</t>
    </rPh>
    <rPh sb="28" eb="30">
      <t>ネンマツ</t>
    </rPh>
    <rPh sb="30" eb="32">
      <t>ネンシ</t>
    </rPh>
    <rPh sb="43" eb="44">
      <t>ノゾ</t>
    </rPh>
    <phoneticPr fontId="3"/>
  </si>
  <si>
    <t>休園理由</t>
    <rPh sb="0" eb="1">
      <t>キュウ</t>
    </rPh>
    <rPh sb="1" eb="2">
      <t>エン</t>
    </rPh>
    <rPh sb="2" eb="4">
      <t>リユウ</t>
    </rPh>
    <phoneticPr fontId="3"/>
  </si>
  <si>
    <t>（単位：人）</t>
    <rPh sb="1" eb="3">
      <t>タンイ</t>
    </rPh>
    <rPh sb="4" eb="5">
      <t>ヒト</t>
    </rPh>
    <phoneticPr fontId="3"/>
  </si>
  <si>
    <t>事務
職員</t>
    <rPh sb="0" eb="2">
      <t>ジム</t>
    </rPh>
    <rPh sb="3" eb="5">
      <t>ショクイン</t>
    </rPh>
    <phoneticPr fontId="3"/>
  </si>
  <si>
    <t>４　職員数</t>
    <rPh sb="2" eb="5">
      <t>ショクインスウ</t>
    </rPh>
    <phoneticPr fontId="3"/>
  </si>
  <si>
    <t>（注）・必要数は、年齢別にそれぞれ小数点１位まで計算（小数点２位以下
　　　　切捨）し、合計した値の小数点１位を四捨五入して算出する。
　　　・年齢は、満年齢ではなく教育及び保育の実施年齢とする。
　　　・園長が専任でない場合、左記の必要数に１人増加する。
　　　・左記の必要数が学級数を下回るときは、学級数を必要数とする。</t>
    <rPh sb="1" eb="2">
      <t>チュウ</t>
    </rPh>
    <rPh sb="4" eb="7">
      <t>ヒツヨウスウ</t>
    </rPh>
    <rPh sb="9" eb="11">
      <t>ネンレイ</t>
    </rPh>
    <rPh sb="11" eb="12">
      <t>ベツ</t>
    </rPh>
    <rPh sb="17" eb="20">
      <t>ショウスウテン</t>
    </rPh>
    <rPh sb="21" eb="22">
      <t>イ</t>
    </rPh>
    <rPh sb="24" eb="26">
      <t>ケイサン</t>
    </rPh>
    <rPh sb="27" eb="30">
      <t>ショウスウテン</t>
    </rPh>
    <rPh sb="31" eb="32">
      <t>イ</t>
    </rPh>
    <rPh sb="32" eb="34">
      <t>イカ</t>
    </rPh>
    <rPh sb="39" eb="41">
      <t>キリス</t>
    </rPh>
    <rPh sb="44" eb="46">
      <t>ゴウケイ</t>
    </rPh>
    <rPh sb="48" eb="49">
      <t>アタイ</t>
    </rPh>
    <rPh sb="50" eb="53">
      <t>ショウスウテン</t>
    </rPh>
    <rPh sb="54" eb="55">
      <t>イ</t>
    </rPh>
    <rPh sb="56" eb="60">
      <t>シシャゴニュウ</t>
    </rPh>
    <rPh sb="62" eb="64">
      <t>サンシュツ</t>
    </rPh>
    <rPh sb="72" eb="73">
      <t>ネン</t>
    </rPh>
    <rPh sb="83" eb="85">
      <t>キョウイク</t>
    </rPh>
    <rPh sb="85" eb="86">
      <t>オヨ</t>
    </rPh>
    <rPh sb="87" eb="89">
      <t>ホイク</t>
    </rPh>
    <rPh sb="90" eb="92">
      <t>ジッシ</t>
    </rPh>
    <rPh sb="92" eb="94">
      <t>ネンレイ</t>
    </rPh>
    <rPh sb="103" eb="105">
      <t>エンチョウ</t>
    </rPh>
    <rPh sb="106" eb="108">
      <t>センニン</t>
    </rPh>
    <rPh sb="111" eb="113">
      <t>バアイ</t>
    </rPh>
    <rPh sb="114" eb="116">
      <t>サキ</t>
    </rPh>
    <rPh sb="117" eb="120">
      <t>ヒツヨウスウ</t>
    </rPh>
    <rPh sb="122" eb="123">
      <t>ニン</t>
    </rPh>
    <rPh sb="123" eb="125">
      <t>ゾウカ</t>
    </rPh>
    <rPh sb="133" eb="135">
      <t>サキ</t>
    </rPh>
    <rPh sb="136" eb="139">
      <t>ヒツヨウスウ</t>
    </rPh>
    <rPh sb="140" eb="142">
      <t>ガッキュウ</t>
    </rPh>
    <rPh sb="142" eb="143">
      <t>スウ</t>
    </rPh>
    <rPh sb="144" eb="146">
      <t>シタマワ</t>
    </rPh>
    <rPh sb="151" eb="153">
      <t>ガッキュウ</t>
    </rPh>
    <rPh sb="153" eb="154">
      <t>スウ</t>
    </rPh>
    <rPh sb="155" eb="158">
      <t>ヒツヨウスウ</t>
    </rPh>
    <phoneticPr fontId="3"/>
  </si>
  <si>
    <r>
      <t>（１）教育及び保育従事者</t>
    </r>
    <r>
      <rPr>
        <sz val="10"/>
        <rFont val="HG丸ｺﾞｼｯｸM-PRO"/>
        <family val="3"/>
        <charset val="128"/>
      </rPr>
      <t>　［県基準条例第6条第3項、府子本第571号通知 別紙3 Ⅱ1］</t>
    </r>
    <rPh sb="3" eb="5">
      <t>キョウイク</t>
    </rPh>
    <rPh sb="5" eb="6">
      <t>オヨ</t>
    </rPh>
    <rPh sb="7" eb="9">
      <t>ホイク</t>
    </rPh>
    <rPh sb="9" eb="12">
      <t>ジュウジシャ</t>
    </rPh>
    <rPh sb="14" eb="15">
      <t>ケン</t>
    </rPh>
    <rPh sb="15" eb="17">
      <t>キジュン</t>
    </rPh>
    <rPh sb="17" eb="19">
      <t>ジョウレイ</t>
    </rPh>
    <rPh sb="19" eb="20">
      <t>ダイ</t>
    </rPh>
    <rPh sb="21" eb="22">
      <t>ジョウ</t>
    </rPh>
    <rPh sb="22" eb="23">
      <t>ダイ</t>
    </rPh>
    <rPh sb="24" eb="25">
      <t>コウ</t>
    </rPh>
    <rPh sb="37" eb="39">
      <t>ベッシ</t>
    </rPh>
    <phoneticPr fontId="3"/>
  </si>
  <si>
    <r>
      <t>（２）調理員</t>
    </r>
    <r>
      <rPr>
        <sz val="9"/>
        <rFont val="HG丸ｺﾞｼｯｸM-PRO"/>
        <family val="3"/>
        <charset val="128"/>
      </rPr>
      <t>　</t>
    </r>
    <r>
      <rPr>
        <sz val="10"/>
        <rFont val="HG丸ｺﾞｼｯｸM-PRO"/>
        <family val="3"/>
        <charset val="128"/>
      </rPr>
      <t>［認可審査基準第12条、府子本第571号通知 別紙3 Ⅱ1］</t>
    </r>
    <rPh sb="3" eb="6">
      <t>チョウリイン</t>
    </rPh>
    <rPh sb="8" eb="10">
      <t>ニンカ</t>
    </rPh>
    <rPh sb="10" eb="12">
      <t>シンサ</t>
    </rPh>
    <rPh sb="12" eb="14">
      <t>キジュン</t>
    </rPh>
    <rPh sb="14" eb="15">
      <t>ダイ</t>
    </rPh>
    <rPh sb="17" eb="18">
      <t>ジョウ</t>
    </rPh>
    <phoneticPr fontId="3"/>
  </si>
  <si>
    <r>
      <t xml:space="preserve">（３）学校医・学校歯科医・学校薬剤師
</t>
    </r>
    <r>
      <rPr>
        <sz val="10"/>
        <rFont val="HG丸ｺﾞｼｯｸM-PRO"/>
        <family val="3"/>
        <charset val="128"/>
      </rPr>
      <t>　　［学校保健安全法第23条、府子本第571号通知 別紙3 Ⅱ1］</t>
    </r>
    <rPh sb="3" eb="5">
      <t>ガッコウ</t>
    </rPh>
    <rPh sb="5" eb="6">
      <t>イ</t>
    </rPh>
    <rPh sb="7" eb="9">
      <t>ガッコウ</t>
    </rPh>
    <rPh sb="9" eb="12">
      <t>シカイ</t>
    </rPh>
    <rPh sb="13" eb="15">
      <t>ガッコウ</t>
    </rPh>
    <rPh sb="15" eb="18">
      <t>ヤクザイシ</t>
    </rPh>
    <rPh sb="22" eb="24">
      <t>ガッコウ</t>
    </rPh>
    <rPh sb="24" eb="26">
      <t>ホケン</t>
    </rPh>
    <rPh sb="26" eb="29">
      <t>アンゼンホウ</t>
    </rPh>
    <rPh sb="29" eb="30">
      <t>ダイ</t>
    </rPh>
    <rPh sb="32" eb="33">
      <t>ジョウ</t>
    </rPh>
    <phoneticPr fontId="3"/>
  </si>
  <si>
    <r>
      <t xml:space="preserve">（４）事務職員 及び 非常勤事務職員
</t>
    </r>
    <r>
      <rPr>
        <sz val="9"/>
        <rFont val="ＭＳ ゴシック"/>
        <family val="3"/>
        <charset val="128"/>
      </rPr>
      <t xml:space="preserve">  </t>
    </r>
    <r>
      <rPr>
        <sz val="9"/>
        <rFont val="HG丸ｺﾞｼｯｸM-PRO"/>
        <family val="3"/>
        <charset val="128"/>
      </rPr>
      <t>　</t>
    </r>
    <r>
      <rPr>
        <sz val="10"/>
        <rFont val="HG丸ｺﾞｼｯｸM-PRO"/>
        <family val="3"/>
        <charset val="128"/>
      </rPr>
      <t>［府子本第571号通知 別紙3 Ⅱ1］</t>
    </r>
    <rPh sb="3" eb="5">
      <t>ジム</t>
    </rPh>
    <rPh sb="5" eb="7">
      <t>ショクイン</t>
    </rPh>
    <rPh sb="8" eb="9">
      <t>オヨ</t>
    </rPh>
    <rPh sb="11" eb="14">
      <t>ヒジョウキン</t>
    </rPh>
    <rPh sb="14" eb="16">
      <t>ジム</t>
    </rPh>
    <rPh sb="16" eb="18">
      <t>ショクイン</t>
    </rPh>
    <phoneticPr fontId="3"/>
  </si>
  <si>
    <t>月労働時間 合計（A）</t>
    <rPh sb="0" eb="1">
      <t>ツキ</t>
    </rPh>
    <rPh sb="1" eb="3">
      <t>ロウドウ</t>
    </rPh>
    <rPh sb="3" eb="5">
      <t>ジカン</t>
    </rPh>
    <rPh sb="6" eb="8">
      <t>ゴウケイ</t>
    </rPh>
    <phoneticPr fontId="3"/>
  </si>
  <si>
    <r>
      <t>基準　</t>
    </r>
    <r>
      <rPr>
        <sz val="9"/>
        <rFont val="HG丸ｺﾞｼｯｸM-PRO"/>
        <family val="3"/>
        <charset val="128"/>
      </rPr>
      <t>［県基準条例第7条第3項］</t>
    </r>
    <rPh sb="0" eb="2">
      <t>キジュン</t>
    </rPh>
    <phoneticPr fontId="3"/>
  </si>
  <si>
    <t>・調理室とは別個に設けること
※乳児室・ほふく室内部を区画等でも可</t>
    <phoneticPr fontId="3"/>
  </si>
  <si>
    <t xml:space="preserve">※２歳未満児用便所、乳児室・ほふく室内
　部を区画する等でも可 </t>
    <phoneticPr fontId="3"/>
  </si>
  <si>
    <t>・２歳未満児が使用可能な便器、手洗い場
　、汚物処理設備を設置
※沐浴室等と同じスペースでも可</t>
    <phoneticPr fontId="3"/>
  </si>
  <si>
    <t>・1.98㎡以上/1人
（※幼稚園移行特例の場合、面積要件なし）
・3歳以上児の保育室数は学級数を下らないこと
※保育室又は遊戯室を広くとりその一部を可動
　間仕切り等で区画しても可</t>
    <rPh sb="57" eb="60">
      <t>ホイクシツ</t>
    </rPh>
    <rPh sb="60" eb="61">
      <t>マタ</t>
    </rPh>
    <rPh sb="62" eb="65">
      <t>ユウギシツ</t>
    </rPh>
    <rPh sb="66" eb="67">
      <t>ヒロ</t>
    </rPh>
    <rPh sb="72" eb="74">
      <t>イチブ</t>
    </rPh>
    <rPh sb="75" eb="77">
      <t>カドウ</t>
    </rPh>
    <rPh sb="79" eb="80">
      <t>マ</t>
    </rPh>
    <rPh sb="80" eb="82">
      <t>シキ</t>
    </rPh>
    <rPh sb="83" eb="84">
      <t>トウ</t>
    </rPh>
    <rPh sb="85" eb="87">
      <t>クカク</t>
    </rPh>
    <rPh sb="90" eb="91">
      <t>カ</t>
    </rPh>
    <phoneticPr fontId="3"/>
  </si>
  <si>
    <t>・２歳以上児が使用可能な便器、手洗い場
　を設けること
・便器の数の目安は、園児10人当たり１個
　とし、便器の間には仕切りを設けること</t>
    <rPh sb="38" eb="39">
      <t>エン</t>
    </rPh>
    <phoneticPr fontId="3"/>
  </si>
  <si>
    <t>・静養できる機能(ベビーベッド等)を有し医薬品
　等を常備すること
※カーテン等で区画できれば職員室と兼用可</t>
    <phoneticPr fontId="3"/>
  </si>
  <si>
    <t>・飲料水用設備は、手洗用設備又は足洗用設備と
　区別して備えること</t>
    <phoneticPr fontId="3"/>
  </si>
  <si>
    <t>・少なくとも保育を必要とする子どもの定員分の
　給食を供給するために必要な広さ及び設備を備
　えること
・保存食を-20度以下で2週間以上保存できる設
　備を備えること
・シンクを複数設置すること
※園内調理による園児数が20人未満の場合、調
　理室を備えないことができる。この場合、園内
　調理に必要な調理設備を備えること</t>
    <rPh sb="157" eb="158">
      <t>ソナ</t>
    </rPh>
    <phoneticPr fontId="3"/>
  </si>
  <si>
    <t>・調理室の入口に当たる場所に前室を設け
　ること
・手洗い設備を設置すること</t>
    <phoneticPr fontId="3"/>
  </si>
  <si>
    <t>・原材料の保管を行う場合は、調理室及び
　前室とは別に食品保管庫を設けること</t>
    <phoneticPr fontId="3"/>
  </si>
  <si>
    <t>・原材料の納入に際して下処理を必要とす
　る場合は、下処理室を設けること
・流し等必要設備を備えれば屋外等でも可</t>
    <rPh sb="55" eb="56">
      <t>カ</t>
    </rPh>
    <phoneticPr fontId="3"/>
  </si>
  <si>
    <t>・午睡用ふとん、遊具、保育用備品等の収
　納場所を確保すること</t>
    <phoneticPr fontId="3"/>
  </si>
  <si>
    <t>・勤務シフト等を考慮して休憩人員が休息
　できる広さを確保すること
※調理員用と別の設置が望ましいが、兼用
　も可</t>
    <phoneticPr fontId="3"/>
  </si>
  <si>
    <t>・職員専用の便所を設置すること
・２歳以上児用便所と同じ場所でも可だが,
　２歳以上児用と別に大人用の便器を設置
　すること
※調理員用と別の設置が望ましいが、兼用
　も可</t>
    <phoneticPr fontId="3"/>
  </si>
  <si>
    <t>２学級以上の場合：320 ＋ 100×（学級数－2）㎡</t>
    <rPh sb="1" eb="3">
      <t>ガッキュウ</t>
    </rPh>
    <rPh sb="3" eb="5">
      <t>イジョウ</t>
    </rPh>
    <rPh sb="6" eb="8">
      <t>バアイ</t>
    </rPh>
    <phoneticPr fontId="3"/>
  </si>
  <si>
    <t>園　地</t>
    <rPh sb="0" eb="1">
      <t>エン</t>
    </rPh>
    <rPh sb="2" eb="3">
      <t>チ</t>
    </rPh>
    <phoneticPr fontId="3"/>
  </si>
  <si>
    <t>　　年   月   日</t>
    <rPh sb="2" eb="3">
      <t>ネン</t>
    </rPh>
    <rPh sb="6" eb="7">
      <t>ガツ</t>
    </rPh>
    <rPh sb="10" eb="11">
      <t>ニチ</t>
    </rPh>
    <phoneticPr fontId="3"/>
  </si>
  <si>
    <t>　(ⅰ～ⅲの園児数は､認可定員と現員のうち大きい値）</t>
    <rPh sb="6" eb="8">
      <t>エンジ</t>
    </rPh>
    <rPh sb="8" eb="9">
      <t>スウ</t>
    </rPh>
    <phoneticPr fontId="3"/>
  </si>
  <si>
    <r>
      <t>適用基準</t>
    </r>
    <r>
      <rPr>
        <sz val="8"/>
        <rFont val="ＭＳ ゴシック"/>
        <family val="3"/>
        <charset val="128"/>
      </rPr>
      <t xml:space="preserve">
</t>
    </r>
    <r>
      <rPr>
        <sz val="9"/>
        <rFont val="HG丸ｺﾞｼｯｸM-PRO"/>
        <family val="3"/>
        <charset val="128"/>
      </rPr>
      <t>［県基準条例第7条第3項］</t>
    </r>
    <rPh sb="0" eb="2">
      <t>テキヨウ</t>
    </rPh>
    <rPh sb="2" eb="4">
      <t>キジュン</t>
    </rPh>
    <rPh sb="6" eb="7">
      <t>ケン</t>
    </rPh>
    <rPh sb="7" eb="9">
      <t>キジュン</t>
    </rPh>
    <rPh sb="9" eb="11">
      <t>ジョウレイ</t>
    </rPh>
    <rPh sb="11" eb="12">
      <t>ダイ</t>
    </rPh>
    <rPh sb="13" eb="14">
      <t>ジョウ</t>
    </rPh>
    <rPh sb="14" eb="15">
      <t>ダイ</t>
    </rPh>
    <rPh sb="16" eb="17">
      <t>コウ</t>
    </rPh>
    <phoneticPr fontId="3"/>
  </si>
  <si>
    <t>ロに掲げる設備が避難上有効な位置に設けられ、かつ、保育室等の各部分からそのいずれか一に至る歩行距離が30ｍ以下である。</t>
    <rPh sb="41" eb="42">
      <t>イチ</t>
    </rPh>
    <phoneticPr fontId="3"/>
  </si>
  <si>
    <r>
      <t>調理室（以下の(イ)(ロ)のいずれかに該当するものを除く）以外の部分と調理室の部分とが耐火構造（同法第２条第７号）の床若しくは壁又は特定防火設備（同法施行令第112条第１項）で区画されている。
この場合において、換気、暖房又は冷房の設備の風道が、当該床若しくは壁を貫通する部分又はこれに近接する部分に防火上有効なダンパーが設けられている。
　</t>
    </r>
    <r>
      <rPr>
        <sz val="10"/>
        <rFont val="HG丸ｺﾞｼｯｸM-PRO"/>
        <family val="3"/>
        <charset val="128"/>
      </rPr>
      <t>(イ) スプリンクラー設備その他これに類するもので自動式であるものが設けられている。
　(ロ) 調理用器具の種類に応じて有効な自動消火装置が設けられ、かつ、当該調理室の外部への延焼を防止する
　　　ために必要な措置が講じられている。</t>
    </r>
    <rPh sb="4" eb="6">
      <t>イカ</t>
    </rPh>
    <rPh sb="48" eb="49">
      <t>ドウ</t>
    </rPh>
    <rPh sb="73" eb="74">
      <t>ドウ</t>
    </rPh>
    <phoneticPr fontId="3"/>
  </si>
  <si>
    <t>1．</t>
    <phoneticPr fontId="10"/>
  </si>
  <si>
    <t>：</t>
    <phoneticPr fontId="3"/>
  </si>
  <si>
    <t>：</t>
    <phoneticPr fontId="3"/>
  </si>
  <si>
    <t>～</t>
    <phoneticPr fontId="3"/>
  </si>
  <si>
    <t>（　　　　　　年　　月　　日　～　　　月　　日）</t>
    <rPh sb="7" eb="8">
      <t>ネン</t>
    </rPh>
    <rPh sb="10" eb="11">
      <t>ガツ</t>
    </rPh>
    <rPh sb="13" eb="14">
      <t>ニチ</t>
    </rPh>
    <rPh sb="19" eb="20">
      <t>ガツ</t>
    </rPh>
    <rPh sb="22" eb="23">
      <t>ニチ</t>
    </rPh>
    <phoneticPr fontId="10"/>
  </si>
  <si>
    <t>職種及び氏名を記載し、同一職種に複数の職員がいる場合は「保教1」「保教2」等として記載すること。</t>
    <rPh sb="0" eb="2">
      <t>ショクシュ</t>
    </rPh>
    <rPh sb="2" eb="3">
      <t>オヨ</t>
    </rPh>
    <rPh sb="4" eb="6">
      <t>シメイ</t>
    </rPh>
    <rPh sb="7" eb="9">
      <t>キサイ</t>
    </rPh>
    <rPh sb="11" eb="12">
      <t>ドウ</t>
    </rPh>
    <rPh sb="12" eb="13">
      <t>イチ</t>
    </rPh>
    <rPh sb="13" eb="15">
      <t>ショクシュ</t>
    </rPh>
    <rPh sb="16" eb="18">
      <t>フクスウ</t>
    </rPh>
    <rPh sb="19" eb="21">
      <t>ショクイン</t>
    </rPh>
    <rPh sb="24" eb="26">
      <t>バアイ</t>
    </rPh>
    <rPh sb="28" eb="29">
      <t>ホ</t>
    </rPh>
    <rPh sb="29" eb="30">
      <t>キョウ</t>
    </rPh>
    <rPh sb="33" eb="34">
      <t>ホ</t>
    </rPh>
    <rPh sb="34" eb="35">
      <t>キョウ</t>
    </rPh>
    <rPh sb="37" eb="38">
      <t>トウ</t>
    </rPh>
    <rPh sb="41" eb="43">
      <t>キサイ</t>
    </rPh>
    <phoneticPr fontId="10"/>
  </si>
  <si>
    <t>「日」別の勤務割当は、前ページ（別表2-1）で設定した記号を記載すること。当初割り当てた勤務を変更している場合は、変更後の勤務を記載すること。</t>
    <rPh sb="1" eb="2">
      <t>ヒ</t>
    </rPh>
    <rPh sb="3" eb="4">
      <t>ベツ</t>
    </rPh>
    <rPh sb="5" eb="7">
      <t>キンム</t>
    </rPh>
    <rPh sb="7" eb="9">
      <t>ワリアテ</t>
    </rPh>
    <rPh sb="11" eb="12">
      <t>ゼン</t>
    </rPh>
    <rPh sb="16" eb="17">
      <t>ベツ</t>
    </rPh>
    <rPh sb="17" eb="18">
      <t>ヒョウ</t>
    </rPh>
    <rPh sb="23" eb="25">
      <t>セッテイ</t>
    </rPh>
    <rPh sb="27" eb="29">
      <t>キゴウ</t>
    </rPh>
    <rPh sb="30" eb="32">
      <t>キサイ</t>
    </rPh>
    <rPh sb="37" eb="39">
      <t>トウショ</t>
    </rPh>
    <rPh sb="39" eb="40">
      <t>ワ</t>
    </rPh>
    <rPh sb="41" eb="42">
      <t>ア</t>
    </rPh>
    <rPh sb="44" eb="46">
      <t>キンム</t>
    </rPh>
    <rPh sb="47" eb="49">
      <t>ヘンコウ</t>
    </rPh>
    <rPh sb="53" eb="55">
      <t>バアイ</t>
    </rPh>
    <rPh sb="57" eb="59">
      <t>ヘンコウ</t>
    </rPh>
    <rPh sb="59" eb="60">
      <t>ゴ</t>
    </rPh>
    <rPh sb="61" eb="63">
      <t>キンム</t>
    </rPh>
    <rPh sb="64" eb="66">
      <t>キサイ</t>
    </rPh>
    <phoneticPr fontId="10"/>
  </si>
  <si>
    <t>教育及び保育従事者実配置数には、県基準条例附則に基づく特例に該当する職員を含むこと。</t>
    <rPh sb="9" eb="10">
      <t>ジツ</t>
    </rPh>
    <rPh sb="10" eb="12">
      <t>ハイチ</t>
    </rPh>
    <rPh sb="12" eb="13">
      <t>スウ</t>
    </rPh>
    <phoneticPr fontId="10"/>
  </si>
  <si>
    <t>1週あたり　　　　平均勤務　　　時間数</t>
    <rPh sb="1" eb="2">
      <t>シュウ</t>
    </rPh>
    <rPh sb="9" eb="11">
      <t>ヘイキン</t>
    </rPh>
    <rPh sb="11" eb="13">
      <t>キンム</t>
    </rPh>
    <rPh sb="16" eb="19">
      <t>ジカンスウ</t>
    </rPh>
    <phoneticPr fontId="10"/>
  </si>
  <si>
    <t>A</t>
    <phoneticPr fontId="10"/>
  </si>
  <si>
    <t>B</t>
    <phoneticPr fontId="10"/>
  </si>
  <si>
    <t>C</t>
    <phoneticPr fontId="10"/>
  </si>
  <si>
    <t>D</t>
    <phoneticPr fontId="10"/>
  </si>
  <si>
    <t>E</t>
    <phoneticPr fontId="10"/>
  </si>
  <si>
    <r>
      <t>　４（１）　時間帯による勤務の状況：</t>
    </r>
    <r>
      <rPr>
        <b/>
        <sz val="10"/>
        <rFont val="ＭＳ Ｐゴシック"/>
        <family val="3"/>
        <charset val="128"/>
      </rPr>
      <t>通常教育・保育及び延長保育用</t>
    </r>
    <rPh sb="6" eb="9">
      <t>ジカンタイ</t>
    </rPh>
    <rPh sb="12" eb="14">
      <t>キンム</t>
    </rPh>
    <rPh sb="15" eb="17">
      <t>ジョウキョウ</t>
    </rPh>
    <rPh sb="18" eb="20">
      <t>ツウジョウ</t>
    </rPh>
    <rPh sb="20" eb="22">
      <t>キョウイク</t>
    </rPh>
    <rPh sb="23" eb="25">
      <t>ホイク</t>
    </rPh>
    <rPh sb="25" eb="26">
      <t>オヨ</t>
    </rPh>
    <rPh sb="27" eb="29">
      <t>エンチョウ</t>
    </rPh>
    <rPh sb="29" eb="31">
      <t>ホイク</t>
    </rPh>
    <rPh sb="31" eb="32">
      <t>ヨウ</t>
    </rPh>
    <phoneticPr fontId="10"/>
  </si>
  <si>
    <r>
      <t>　４（２）　時間帯による勤務の状況：</t>
    </r>
    <r>
      <rPr>
        <b/>
        <sz val="10"/>
        <rFont val="ＭＳ Ｐゴシック"/>
        <family val="3"/>
        <charset val="128"/>
      </rPr>
      <t>子育て支援事業ほか各実施事業用　（事業名：　　　　　　　　　　　　　）</t>
    </r>
    <rPh sb="6" eb="9">
      <t>ジカンタイ</t>
    </rPh>
    <rPh sb="12" eb="14">
      <t>キンム</t>
    </rPh>
    <rPh sb="15" eb="17">
      <t>ジョウキョウ</t>
    </rPh>
    <rPh sb="18" eb="20">
      <t>コソダ</t>
    </rPh>
    <rPh sb="21" eb="23">
      <t>シエン</t>
    </rPh>
    <rPh sb="23" eb="25">
      <t>ジギョウ</t>
    </rPh>
    <rPh sb="27" eb="28">
      <t>カク</t>
    </rPh>
    <rPh sb="28" eb="30">
      <t>ジッシ</t>
    </rPh>
    <rPh sb="30" eb="32">
      <t>ジギョウ</t>
    </rPh>
    <rPh sb="32" eb="33">
      <t>ヨウ</t>
    </rPh>
    <rPh sb="35" eb="37">
      <t>ジギョウ</t>
    </rPh>
    <rPh sb="37" eb="38">
      <t>メイ</t>
    </rPh>
    <phoneticPr fontId="10"/>
  </si>
  <si>
    <t>（　　　　　　　年　　月　　日分）</t>
    <phoneticPr fontId="3"/>
  </si>
  <si>
    <t>（　　　　　　　年　　月　　日分）</t>
    <phoneticPr fontId="3"/>
  </si>
  <si>
    <t>２　「日課」及び「業務内容」欄は、実際の日課及び業務内容を簡潔に記載すること。</t>
    <rPh sb="3" eb="5">
      <t>ニッカ</t>
    </rPh>
    <rPh sb="6" eb="7">
      <t>オヨ</t>
    </rPh>
    <rPh sb="9" eb="11">
      <t>ギョウム</t>
    </rPh>
    <rPh sb="11" eb="13">
      <t>ナイヨウ</t>
    </rPh>
    <rPh sb="14" eb="15">
      <t>ラン</t>
    </rPh>
    <rPh sb="17" eb="19">
      <t>ジッサイ</t>
    </rPh>
    <rPh sb="20" eb="22">
      <t>ニッカ</t>
    </rPh>
    <rPh sb="22" eb="23">
      <t>オヨ</t>
    </rPh>
    <rPh sb="24" eb="26">
      <t>ギョウム</t>
    </rPh>
    <rPh sb="26" eb="28">
      <t>ナイヨウ</t>
    </rPh>
    <rPh sb="29" eb="31">
      <t>カンケツ</t>
    </rPh>
    <rPh sb="32" eb="34">
      <t>キサイ</t>
    </rPh>
    <phoneticPr fontId="10"/>
  </si>
  <si>
    <t>３　実施事業ごとに別葉で記載すること。</t>
    <rPh sb="2" eb="4">
      <t>ジッシ</t>
    </rPh>
    <rPh sb="4" eb="6">
      <t>ジギョウ</t>
    </rPh>
    <rPh sb="9" eb="10">
      <t>ベツ</t>
    </rPh>
    <rPh sb="10" eb="11">
      <t>ハ</t>
    </rPh>
    <rPh sb="12" eb="14">
      <t>キサイ</t>
    </rPh>
    <phoneticPr fontId="10"/>
  </si>
  <si>
    <t>卒業年月</t>
    <rPh sb="0" eb="2">
      <t>ソツギョウ</t>
    </rPh>
    <rPh sb="2" eb="4">
      <t>ネンゲツ</t>
    </rPh>
    <phoneticPr fontId="10"/>
  </si>
  <si>
    <t>年休の状況(日)</t>
    <rPh sb="0" eb="2">
      <t>ネンキュウ</t>
    </rPh>
    <rPh sb="3" eb="5">
      <t>ジョウキョウ</t>
    </rPh>
    <rPh sb="6" eb="7">
      <t>ニチ</t>
    </rPh>
    <phoneticPr fontId="10"/>
  </si>
  <si>
    <t>記載は通常教育・保育及び延長保育担当者と子育て支援事業等担当者を区分して記載すること。</t>
    <rPh sb="0" eb="2">
      <t>キサイ</t>
    </rPh>
    <rPh sb="3" eb="5">
      <t>ツウジョウ</t>
    </rPh>
    <rPh sb="5" eb="7">
      <t>キョウイク</t>
    </rPh>
    <rPh sb="8" eb="10">
      <t>ホイク</t>
    </rPh>
    <rPh sb="10" eb="11">
      <t>オヨ</t>
    </rPh>
    <rPh sb="12" eb="14">
      <t>エンチョウ</t>
    </rPh>
    <rPh sb="14" eb="16">
      <t>ホイク</t>
    </rPh>
    <rPh sb="16" eb="19">
      <t>タントウシャ</t>
    </rPh>
    <rPh sb="20" eb="22">
      <t>コソダ</t>
    </rPh>
    <rPh sb="23" eb="25">
      <t>シエン</t>
    </rPh>
    <rPh sb="25" eb="27">
      <t>ジギョウ</t>
    </rPh>
    <rPh sb="27" eb="28">
      <t>トウ</t>
    </rPh>
    <rPh sb="28" eb="31">
      <t>タントウシャ</t>
    </rPh>
    <rPh sb="32" eb="34">
      <t>クブン</t>
    </rPh>
    <rPh sb="36" eb="38">
      <t>キサイ</t>
    </rPh>
    <phoneticPr fontId="10"/>
  </si>
  <si>
    <t>（　　　　　　年　　月　　日　）</t>
    <phoneticPr fontId="10"/>
  </si>
  <si>
    <t>0歳</t>
    <rPh sb="1" eb="2">
      <t>サイ</t>
    </rPh>
    <phoneticPr fontId="3"/>
  </si>
  <si>
    <t>3歳</t>
    <rPh sb="1" eb="2">
      <t>サイ</t>
    </rPh>
    <phoneticPr fontId="3"/>
  </si>
  <si>
    <t>1・2歳</t>
    <rPh sb="3" eb="4">
      <t>サイ</t>
    </rPh>
    <phoneticPr fontId="3"/>
  </si>
  <si>
    <t>4・5歳</t>
    <rPh sb="3" eb="4">
      <t>サイ</t>
    </rPh>
    <phoneticPr fontId="3"/>
  </si>
  <si>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3"/>
  </si>
  <si>
    <t>　Ｂ判定の事項については口頭指摘、Ｃ判定の事項については文書指摘を原則とする。
　ただし、調書の評価基準においてＢ判定に該当する事項であっても、前回の指導監査において口頭指摘とされている事項又は施設の管理運営及び児童の処遇等への支障が大きいと認められる事項は文書指摘とし、また、調書の評価基準においてＣ判定に該当する事項であっても、違反の程度が軽微である事項又は文書指摘を行わずとも改善が見込まれる事項は口頭指摘とする。</t>
    <rPh sb="2" eb="4">
      <t>ハンテイ</t>
    </rPh>
    <rPh sb="5" eb="7">
      <t>ジコウ</t>
    </rPh>
    <rPh sb="12" eb="14">
      <t>コウトウ</t>
    </rPh>
    <rPh sb="14" eb="16">
      <t>シテキ</t>
    </rPh>
    <rPh sb="18" eb="20">
      <t>ハンテイ</t>
    </rPh>
    <rPh sb="21" eb="23">
      <t>ジコウ</t>
    </rPh>
    <rPh sb="28" eb="30">
      <t>ブンショ</t>
    </rPh>
    <rPh sb="30" eb="32">
      <t>シテキ</t>
    </rPh>
    <rPh sb="33" eb="35">
      <t>ゲンソク</t>
    </rPh>
    <rPh sb="45" eb="47">
      <t>チョウショ</t>
    </rPh>
    <rPh sb="48" eb="50">
      <t>ヒョウカ</t>
    </rPh>
    <rPh sb="50" eb="52">
      <t>キジュン</t>
    </rPh>
    <rPh sb="57" eb="59">
      <t>ハンテイ</t>
    </rPh>
    <rPh sb="60" eb="62">
      <t>ガイトウ</t>
    </rPh>
    <rPh sb="64" eb="66">
      <t>ジコウ</t>
    </rPh>
    <rPh sb="72" eb="74">
      <t>ゼンカイ</t>
    </rPh>
    <rPh sb="75" eb="77">
      <t>シドウ</t>
    </rPh>
    <rPh sb="77" eb="79">
      <t>カンサ</t>
    </rPh>
    <rPh sb="83" eb="85">
      <t>コウトウ</t>
    </rPh>
    <rPh sb="85" eb="87">
      <t>シテキ</t>
    </rPh>
    <rPh sb="93" eb="95">
      <t>ジコウ</t>
    </rPh>
    <rPh sb="95" eb="96">
      <t>マタ</t>
    </rPh>
    <rPh sb="97" eb="99">
      <t>シセツ</t>
    </rPh>
    <rPh sb="100" eb="102">
      <t>カンリ</t>
    </rPh>
    <rPh sb="102" eb="104">
      <t>ウンエイ</t>
    </rPh>
    <rPh sb="104" eb="105">
      <t>オヨ</t>
    </rPh>
    <rPh sb="106" eb="108">
      <t>ジドウ</t>
    </rPh>
    <rPh sb="109" eb="111">
      <t>ショグウ</t>
    </rPh>
    <rPh sb="111" eb="112">
      <t>トウ</t>
    </rPh>
    <rPh sb="114" eb="116">
      <t>シショウ</t>
    </rPh>
    <rPh sb="117" eb="118">
      <t>オオ</t>
    </rPh>
    <rPh sb="121" eb="122">
      <t>ミト</t>
    </rPh>
    <rPh sb="126" eb="128">
      <t>ジコウ</t>
    </rPh>
    <rPh sb="129" eb="131">
      <t>ブンショ</t>
    </rPh>
    <rPh sb="131" eb="133">
      <t>シテキ</t>
    </rPh>
    <rPh sb="151" eb="153">
      <t>ハンテイ</t>
    </rPh>
    <rPh sb="154" eb="156">
      <t>ガイトウ</t>
    </rPh>
    <rPh sb="158" eb="160">
      <t>ジコウ</t>
    </rPh>
    <rPh sb="202" eb="204">
      <t>コウトウ</t>
    </rPh>
    <rPh sb="204" eb="206">
      <t>シテキ</t>
    </rPh>
    <phoneticPr fontId="3"/>
  </si>
  <si>
    <t>教育・保育要領 第1章第2-1(4)
学校教育法施行規則 第28条(準用)</t>
    <rPh sb="0" eb="2">
      <t>キョウイク</t>
    </rPh>
    <rPh sb="3" eb="5">
      <t>ホイク</t>
    </rPh>
    <rPh sb="5" eb="7">
      <t>ヨウリョウ</t>
    </rPh>
    <rPh sb="8" eb="9">
      <t>ダイ</t>
    </rPh>
    <rPh sb="10" eb="11">
      <t>ショウ</t>
    </rPh>
    <rPh sb="11" eb="12">
      <t>ダイ</t>
    </rPh>
    <rPh sb="19" eb="21">
      <t>ガッコウ</t>
    </rPh>
    <rPh sb="21" eb="24">
      <t>キョウイクホウ</t>
    </rPh>
    <rPh sb="24" eb="26">
      <t>セコウ</t>
    </rPh>
    <rPh sb="26" eb="28">
      <t>キソク</t>
    </rPh>
    <rPh sb="29" eb="30">
      <t>ダイ</t>
    </rPh>
    <rPh sb="32" eb="33">
      <t>ジョウ</t>
    </rPh>
    <phoneticPr fontId="3"/>
  </si>
  <si>
    <t>教育・保育要領 第1章第2-1(4)
学校教育法施行規則 第48条(準用)</t>
    <phoneticPr fontId="3"/>
  </si>
  <si>
    <t>＜園内における虐待防止の措置の内容＞</t>
    <rPh sb="1" eb="2">
      <t>エン</t>
    </rPh>
    <rPh sb="2" eb="3">
      <t>ナイ</t>
    </rPh>
    <rPh sb="7" eb="9">
      <t>ギャクタイ</t>
    </rPh>
    <rPh sb="9" eb="11">
      <t>ボウシ</t>
    </rPh>
    <rPh sb="12" eb="14">
      <t>ソチ</t>
    </rPh>
    <rPh sb="15" eb="17">
      <t>ナイヨウ</t>
    </rPh>
    <phoneticPr fontId="3"/>
  </si>
  <si>
    <t>学校教育法施行規則 第28条(準用)
認定こども園法施行規則 第30条</t>
    <rPh sb="0" eb="2">
      <t>ガッコウ</t>
    </rPh>
    <rPh sb="2" eb="5">
      <t>キョウイクホウ</t>
    </rPh>
    <rPh sb="5" eb="7">
      <t>セコウ</t>
    </rPh>
    <rPh sb="7" eb="9">
      <t>キソク</t>
    </rPh>
    <rPh sb="10" eb="11">
      <t>ダイ</t>
    </rPh>
    <rPh sb="13" eb="14">
      <t>ジョウ</t>
    </rPh>
    <rPh sb="15" eb="17">
      <t>ジュンヨウ</t>
    </rPh>
    <rPh sb="19" eb="21">
      <t>ニンテイ</t>
    </rPh>
    <rPh sb="24" eb="25">
      <t>エン</t>
    </rPh>
    <rPh sb="25" eb="26">
      <t>ホウ</t>
    </rPh>
    <rPh sb="26" eb="28">
      <t>シコウ</t>
    </rPh>
    <rPh sb="28" eb="30">
      <t>キソク</t>
    </rPh>
    <rPh sb="31" eb="32">
      <t>ダイ</t>
    </rPh>
    <rPh sb="34" eb="35">
      <t>ジョウ</t>
    </rPh>
    <phoneticPr fontId="10"/>
  </si>
  <si>
    <t>必要な表簿等が整備されていない
表簿等の内容に不備がある
保存が適正にされていない</t>
    <rPh sb="0" eb="2">
      <t>ヒツヨウ</t>
    </rPh>
    <rPh sb="3" eb="4">
      <t>ヒョウ</t>
    </rPh>
    <rPh sb="4" eb="5">
      <t>ボ</t>
    </rPh>
    <rPh sb="5" eb="6">
      <t>トウ</t>
    </rPh>
    <rPh sb="7" eb="9">
      <t>セイビ</t>
    </rPh>
    <rPh sb="16" eb="17">
      <t>ヒョウ</t>
    </rPh>
    <rPh sb="17" eb="18">
      <t>ボ</t>
    </rPh>
    <rPh sb="18" eb="19">
      <t>トウ</t>
    </rPh>
    <rPh sb="20" eb="22">
      <t>ナイヨウ</t>
    </rPh>
    <rPh sb="23" eb="25">
      <t>フビ</t>
    </rPh>
    <rPh sb="29" eb="31">
      <t>ホゾン</t>
    </rPh>
    <rPh sb="32" eb="34">
      <t>テキセイ</t>
    </rPh>
    <phoneticPr fontId="10"/>
  </si>
  <si>
    <t>上記表簿は５年間（園児の指導要録及びその写しのうち入園、卒園等の学籍に関する記録は20年間）保存すること。</t>
    <rPh sb="9" eb="11">
      <t>エンジ</t>
    </rPh>
    <rPh sb="12" eb="14">
      <t>シドウ</t>
    </rPh>
    <rPh sb="14" eb="16">
      <t>ヨウロク</t>
    </rPh>
    <rPh sb="16" eb="17">
      <t>オヨ</t>
    </rPh>
    <rPh sb="20" eb="21">
      <t>ウツ</t>
    </rPh>
    <rPh sb="25" eb="27">
      <t>ニュウエン</t>
    </rPh>
    <rPh sb="28" eb="30">
      <t>ソツエン</t>
    </rPh>
    <rPh sb="30" eb="31">
      <t>トウ</t>
    </rPh>
    <rPh sb="32" eb="34">
      <t>ガクセキ</t>
    </rPh>
    <rPh sb="35" eb="36">
      <t>カン</t>
    </rPh>
    <rPh sb="38" eb="40">
      <t>キロク</t>
    </rPh>
    <rPh sb="43" eb="45">
      <t>ネンカン</t>
    </rPh>
    <rPh sb="46" eb="48">
      <t>ホゾン</t>
    </rPh>
    <phoneticPr fontId="10"/>
  </si>
  <si>
    <t>学校教育法施行規則 第28条(準用)
特定教育・保育施設運営基準 第34条（市町村基準条例）
給与規程、就業規則</t>
    <phoneticPr fontId="3"/>
  </si>
  <si>
    <r>
      <t>保育士処遇改善事業費補助金の保育教諭処遇改善への充当状況（前年度分）</t>
    </r>
    <r>
      <rPr>
        <sz val="10"/>
        <rFont val="HG丸ｺﾞｼｯｸM-PRO"/>
        <family val="3"/>
        <charset val="128"/>
      </rPr>
      <t xml:space="preserve">
</t>
    </r>
    <r>
      <rPr>
        <sz val="9"/>
        <rFont val="HG丸ｺﾞｼｯｸM-PRO"/>
        <family val="3"/>
        <charset val="128"/>
      </rPr>
      <t xml:space="preserve"> ※ 施設型給付費に含まれる処遇改善等加算ではなく、市町村からの保育士
 　 処遇改善事業費補助金の状況を記載すること。</t>
    </r>
    <rPh sb="0" eb="3">
      <t>ホイクシ</t>
    </rPh>
    <rPh sb="3" eb="5">
      <t>ショグウ</t>
    </rPh>
    <rPh sb="5" eb="7">
      <t>カイゼン</t>
    </rPh>
    <rPh sb="7" eb="9">
      <t>ジギョウ</t>
    </rPh>
    <rPh sb="9" eb="10">
      <t>ヒ</t>
    </rPh>
    <rPh sb="10" eb="13">
      <t>ホジョキン</t>
    </rPh>
    <rPh sb="18" eb="20">
      <t>ショグウ</t>
    </rPh>
    <rPh sb="20" eb="22">
      <t>カイゼン</t>
    </rPh>
    <rPh sb="24" eb="26">
      <t>ジュウトウ</t>
    </rPh>
    <rPh sb="26" eb="28">
      <t>ジョウキョウ</t>
    </rPh>
    <rPh sb="29" eb="32">
      <t>ゼンネンド</t>
    </rPh>
    <rPh sb="32" eb="33">
      <t>ブン</t>
    </rPh>
    <rPh sb="38" eb="41">
      <t>シセツガタ</t>
    </rPh>
    <rPh sb="41" eb="43">
      <t>キュウフ</t>
    </rPh>
    <rPh sb="43" eb="44">
      <t>ヒ</t>
    </rPh>
    <rPh sb="45" eb="46">
      <t>フク</t>
    </rPh>
    <rPh sb="49" eb="51">
      <t>ショグウ</t>
    </rPh>
    <rPh sb="51" eb="53">
      <t>カイゼン</t>
    </rPh>
    <rPh sb="53" eb="54">
      <t>トウ</t>
    </rPh>
    <rPh sb="54" eb="56">
      <t>カサン</t>
    </rPh>
    <rPh sb="61" eb="64">
      <t>シチョウソン</t>
    </rPh>
    <rPh sb="74" eb="76">
      <t>ショグウ</t>
    </rPh>
    <rPh sb="76" eb="78">
      <t>カイゼン</t>
    </rPh>
    <rPh sb="78" eb="80">
      <t>ジギョウ</t>
    </rPh>
    <rPh sb="80" eb="81">
      <t>ヒ</t>
    </rPh>
    <rPh sb="81" eb="84">
      <t>ホジョキン</t>
    </rPh>
    <rPh sb="85" eb="87">
      <t>ジョウキョウ</t>
    </rPh>
    <rPh sb="88" eb="90">
      <t>キサイ</t>
    </rPh>
    <phoneticPr fontId="3"/>
  </si>
  <si>
    <t>県基準条例 第6～8条,附則第3～8条
府子本第571号通知 別紙3 Ⅱ1(2)</t>
    <rPh sb="0" eb="1">
      <t>ケン</t>
    </rPh>
    <rPh sb="1" eb="3">
      <t>キジュン</t>
    </rPh>
    <rPh sb="3" eb="5">
      <t>ジョウレイ</t>
    </rPh>
    <rPh sb="6" eb="7">
      <t>ダイ</t>
    </rPh>
    <rPh sb="10" eb="11">
      <t>ジョウ</t>
    </rPh>
    <rPh sb="12" eb="14">
      <t>フソク</t>
    </rPh>
    <rPh sb="14" eb="15">
      <t>ダイ</t>
    </rPh>
    <rPh sb="18" eb="19">
      <t>ジョウ</t>
    </rPh>
    <rPh sb="20" eb="21">
      <t>フ</t>
    </rPh>
    <rPh sb="21" eb="22">
      <t>コ</t>
    </rPh>
    <rPh sb="22" eb="23">
      <t>ホン</t>
    </rPh>
    <rPh sb="23" eb="24">
      <t>ダイ</t>
    </rPh>
    <rPh sb="27" eb="28">
      <t>ゴウ</t>
    </rPh>
    <rPh sb="28" eb="30">
      <t>ツウチ</t>
    </rPh>
    <rPh sb="31" eb="33">
      <t>ベッシ</t>
    </rPh>
    <phoneticPr fontId="3"/>
  </si>
  <si>
    <t>県基準条例 第10条
教育・保育要領 第1章第2-1(3)</t>
    <rPh sb="0" eb="1">
      <t>ケン</t>
    </rPh>
    <rPh sb="1" eb="3">
      <t>キジュン</t>
    </rPh>
    <rPh sb="3" eb="5">
      <t>ジョウレイ</t>
    </rPh>
    <rPh sb="6" eb="7">
      <t>ダイ</t>
    </rPh>
    <rPh sb="9" eb="10">
      <t>ジョウ</t>
    </rPh>
    <rPh sb="11" eb="13">
      <t>キョウイク</t>
    </rPh>
    <rPh sb="14" eb="16">
      <t>ホイク</t>
    </rPh>
    <rPh sb="16" eb="18">
      <t>ヨウリョウ</t>
    </rPh>
    <rPh sb="19" eb="20">
      <t>ダイ</t>
    </rPh>
    <rPh sb="21" eb="22">
      <t>ショウ</t>
    </rPh>
    <rPh sb="22" eb="23">
      <t>ダイ</t>
    </rPh>
    <phoneticPr fontId="10"/>
  </si>
  <si>
    <t>認定こども園法 第14条第3項
認定こども園法施行規則 第12条</t>
    <rPh sb="0" eb="2">
      <t>ニンテイ</t>
    </rPh>
    <rPh sb="5" eb="6">
      <t>エン</t>
    </rPh>
    <rPh sb="6" eb="7">
      <t>ホウ</t>
    </rPh>
    <rPh sb="8" eb="9">
      <t>ダイ</t>
    </rPh>
    <rPh sb="11" eb="12">
      <t>ジョウ</t>
    </rPh>
    <rPh sb="12" eb="13">
      <t>ダイ</t>
    </rPh>
    <rPh sb="14" eb="15">
      <t>コウ</t>
    </rPh>
    <rPh sb="23" eb="25">
      <t>シコウ</t>
    </rPh>
    <rPh sb="25" eb="27">
      <t>キソク</t>
    </rPh>
    <phoneticPr fontId="3"/>
  </si>
  <si>
    <t>県基準条例 第6条,附則第3,5～8条
認可審査基準 第11,12条
府子本第571号通知 別紙3 Ⅱ1(2)
[参考]
認可要綱 第2-8,9</t>
    <rPh sb="0" eb="1">
      <t>ケン</t>
    </rPh>
    <rPh sb="1" eb="3">
      <t>キジュン</t>
    </rPh>
    <rPh sb="3" eb="5">
      <t>ジョウレイ</t>
    </rPh>
    <rPh sb="6" eb="7">
      <t>ダイ</t>
    </rPh>
    <rPh sb="8" eb="9">
      <t>ジョウ</t>
    </rPh>
    <rPh sb="10" eb="12">
      <t>フソク</t>
    </rPh>
    <rPh sb="12" eb="13">
      <t>ダイ</t>
    </rPh>
    <rPh sb="18" eb="19">
      <t>ジョウ</t>
    </rPh>
    <rPh sb="20" eb="22">
      <t>ニンカ</t>
    </rPh>
    <rPh sb="22" eb="24">
      <t>シンサ</t>
    </rPh>
    <rPh sb="24" eb="26">
      <t>キジュン</t>
    </rPh>
    <rPh sb="27" eb="28">
      <t>ダイ</t>
    </rPh>
    <rPh sb="33" eb="34">
      <t>ジョウ</t>
    </rPh>
    <rPh sb="35" eb="36">
      <t>フ</t>
    </rPh>
    <rPh sb="36" eb="37">
      <t>コ</t>
    </rPh>
    <rPh sb="37" eb="38">
      <t>ホン</t>
    </rPh>
    <rPh sb="38" eb="39">
      <t>ダイ</t>
    </rPh>
    <rPh sb="42" eb="43">
      <t>ゴウ</t>
    </rPh>
    <rPh sb="43" eb="45">
      <t>ツウチ</t>
    </rPh>
    <rPh sb="46" eb="48">
      <t>ベッシ</t>
    </rPh>
    <rPh sb="57" eb="59">
      <t>サンコウ</t>
    </rPh>
    <rPh sb="61" eb="63">
      <t>ニンカ</t>
    </rPh>
    <rPh sb="63" eb="65">
      <t>ヨウコウ</t>
    </rPh>
    <rPh sb="66" eb="67">
      <t>ダイ</t>
    </rPh>
    <phoneticPr fontId="3"/>
  </si>
  <si>
    <t>県基準条例 第6条第3項,附則第5条
子第591号通知</t>
    <rPh sb="0" eb="1">
      <t>ケン</t>
    </rPh>
    <rPh sb="1" eb="3">
      <t>キジュン</t>
    </rPh>
    <rPh sb="3" eb="5">
      <t>ジョウレイ</t>
    </rPh>
    <rPh sb="6" eb="7">
      <t>ダイ</t>
    </rPh>
    <rPh sb="8" eb="9">
      <t>ジョウ</t>
    </rPh>
    <rPh sb="9" eb="10">
      <t>ダイ</t>
    </rPh>
    <rPh sb="11" eb="12">
      <t>コウ</t>
    </rPh>
    <rPh sb="13" eb="15">
      <t>フソク</t>
    </rPh>
    <rPh sb="15" eb="16">
      <t>ダイ</t>
    </rPh>
    <rPh sb="17" eb="18">
      <t>ジョウ</t>
    </rPh>
    <rPh sb="24" eb="25">
      <t>ゴウ</t>
    </rPh>
    <rPh sb="25" eb="27">
      <t>ツウチ</t>
    </rPh>
    <phoneticPr fontId="3"/>
  </si>
  <si>
    <t>学級数及び園児数に応じ、教育上及び保育上、保健衛生上並びに安全上必要な種類及び数の園具及び教具を備えているか。</t>
    <rPh sb="0" eb="2">
      <t>ガッキュウ</t>
    </rPh>
    <rPh sb="2" eb="3">
      <t>スウ</t>
    </rPh>
    <rPh sb="3" eb="4">
      <t>オヨ</t>
    </rPh>
    <rPh sb="5" eb="7">
      <t>エンジ</t>
    </rPh>
    <rPh sb="7" eb="8">
      <t>スウ</t>
    </rPh>
    <rPh sb="9" eb="10">
      <t>オウ</t>
    </rPh>
    <rPh sb="12" eb="14">
      <t>キョウイク</t>
    </rPh>
    <rPh sb="14" eb="15">
      <t>ウエ</t>
    </rPh>
    <rPh sb="15" eb="16">
      <t>オヨ</t>
    </rPh>
    <rPh sb="17" eb="19">
      <t>ホイク</t>
    </rPh>
    <rPh sb="19" eb="20">
      <t>ジョウ</t>
    </rPh>
    <rPh sb="21" eb="23">
      <t>ホケン</t>
    </rPh>
    <rPh sb="23" eb="25">
      <t>エイセイ</t>
    </rPh>
    <rPh sb="25" eb="26">
      <t>ジョウ</t>
    </rPh>
    <rPh sb="26" eb="27">
      <t>ナラ</t>
    </rPh>
    <rPh sb="29" eb="31">
      <t>アンゼン</t>
    </rPh>
    <rPh sb="31" eb="32">
      <t>ジョウ</t>
    </rPh>
    <rPh sb="32" eb="34">
      <t>ヒツヨウ</t>
    </rPh>
    <rPh sb="35" eb="37">
      <t>シュルイ</t>
    </rPh>
    <rPh sb="37" eb="38">
      <t>オヨ</t>
    </rPh>
    <rPh sb="39" eb="40">
      <t>カズ</t>
    </rPh>
    <rPh sb="41" eb="42">
      <t>エン</t>
    </rPh>
    <rPh sb="42" eb="43">
      <t>グ</t>
    </rPh>
    <rPh sb="43" eb="44">
      <t>オヨ</t>
    </rPh>
    <rPh sb="45" eb="47">
      <t>キョウグ</t>
    </rPh>
    <rPh sb="48" eb="49">
      <t>ソナ</t>
    </rPh>
    <phoneticPr fontId="3"/>
  </si>
  <si>
    <t>県基準条例 第7～8条,附則第4条
認可審査基準 第4～10条
[参考]
認可要綱 第2-4～7</t>
    <rPh sb="0" eb="1">
      <t>ケン</t>
    </rPh>
    <rPh sb="1" eb="3">
      <t>キジュン</t>
    </rPh>
    <rPh sb="3" eb="5">
      <t>ジョウレイ</t>
    </rPh>
    <rPh sb="6" eb="7">
      <t>ダイ</t>
    </rPh>
    <rPh sb="10" eb="11">
      <t>ジョウ</t>
    </rPh>
    <rPh sb="12" eb="14">
      <t>フソク</t>
    </rPh>
    <rPh sb="14" eb="15">
      <t>ダイ</t>
    </rPh>
    <rPh sb="16" eb="17">
      <t>ジョウ</t>
    </rPh>
    <rPh sb="18" eb="20">
      <t>ニンカ</t>
    </rPh>
    <rPh sb="20" eb="22">
      <t>シンサ</t>
    </rPh>
    <rPh sb="22" eb="24">
      <t>キジュン</t>
    </rPh>
    <rPh sb="25" eb="26">
      <t>ダイ</t>
    </rPh>
    <rPh sb="30" eb="31">
      <t>ジョウ</t>
    </rPh>
    <rPh sb="33" eb="35">
      <t>サンコウ</t>
    </rPh>
    <rPh sb="37" eb="39">
      <t>ニンカ</t>
    </rPh>
    <rPh sb="39" eb="41">
      <t>ヨウコウ</t>
    </rPh>
    <rPh sb="42" eb="43">
      <t>ダイ</t>
    </rPh>
    <phoneticPr fontId="3"/>
  </si>
  <si>
    <t>認定こども園法 第29条第1項
認定こども園法施行規則 第15条第2項
認定こども園法施行細則 第9条
[参考]
設置等事務取扱要領 第3,別表3･4</t>
    <rPh sb="0" eb="2">
      <t>ニンテイ</t>
    </rPh>
    <rPh sb="5" eb="6">
      <t>エン</t>
    </rPh>
    <rPh sb="6" eb="7">
      <t>ホウ</t>
    </rPh>
    <rPh sb="8" eb="9">
      <t>ダイ</t>
    </rPh>
    <rPh sb="11" eb="12">
      <t>ジョウ</t>
    </rPh>
    <rPh sb="12" eb="13">
      <t>ダイ</t>
    </rPh>
    <rPh sb="14" eb="15">
      <t>コウ</t>
    </rPh>
    <rPh sb="16" eb="18">
      <t>ニンテイ</t>
    </rPh>
    <rPh sb="21" eb="22">
      <t>エン</t>
    </rPh>
    <rPh sb="22" eb="23">
      <t>ホウ</t>
    </rPh>
    <rPh sb="23" eb="25">
      <t>シコウ</t>
    </rPh>
    <rPh sb="25" eb="27">
      <t>キソク</t>
    </rPh>
    <rPh sb="28" eb="29">
      <t>ダイ</t>
    </rPh>
    <rPh sb="31" eb="32">
      <t>ジョウ</t>
    </rPh>
    <rPh sb="32" eb="33">
      <t>ダイ</t>
    </rPh>
    <rPh sb="34" eb="35">
      <t>コウ</t>
    </rPh>
    <rPh sb="36" eb="38">
      <t>ニンテイ</t>
    </rPh>
    <rPh sb="41" eb="42">
      <t>エン</t>
    </rPh>
    <rPh sb="42" eb="43">
      <t>ホウ</t>
    </rPh>
    <rPh sb="43" eb="45">
      <t>シコウ</t>
    </rPh>
    <rPh sb="45" eb="47">
      <t>サイソク</t>
    </rPh>
    <rPh sb="48" eb="49">
      <t>ダイ</t>
    </rPh>
    <rPh sb="50" eb="51">
      <t>ジョウ</t>
    </rPh>
    <rPh sb="53" eb="55">
      <t>サンコウ</t>
    </rPh>
    <rPh sb="57" eb="59">
      <t>セッチ</t>
    </rPh>
    <rPh sb="59" eb="60">
      <t>トウ</t>
    </rPh>
    <rPh sb="60" eb="62">
      <t>ジム</t>
    </rPh>
    <rPh sb="62" eb="64">
      <t>トリアツカイ</t>
    </rPh>
    <rPh sb="64" eb="66">
      <t>ヨウリョウ</t>
    </rPh>
    <rPh sb="67" eb="68">
      <t>ダイ</t>
    </rPh>
    <rPh sb="70" eb="72">
      <t>ベッピョウ</t>
    </rPh>
    <phoneticPr fontId="3"/>
  </si>
  <si>
    <t>学校保健安全法 第6条(準用)
教育・保育要領 第3章第3-1</t>
    <rPh sb="0" eb="2">
      <t>ガッコウ</t>
    </rPh>
    <rPh sb="2" eb="4">
      <t>ホケン</t>
    </rPh>
    <rPh sb="4" eb="7">
      <t>アンゼンホウ</t>
    </rPh>
    <rPh sb="8" eb="9">
      <t>ダイ</t>
    </rPh>
    <rPh sb="10" eb="11">
      <t>ジョウ</t>
    </rPh>
    <rPh sb="12" eb="14">
      <t>ジュンヨウ</t>
    </rPh>
    <rPh sb="16" eb="18">
      <t>キョウイク</t>
    </rPh>
    <rPh sb="19" eb="21">
      <t>ホイク</t>
    </rPh>
    <rPh sb="21" eb="23">
      <t>ヨウリョウ</t>
    </rPh>
    <rPh sb="24" eb="25">
      <t>ダイ</t>
    </rPh>
    <rPh sb="26" eb="27">
      <t>ショウ</t>
    </rPh>
    <rPh sb="27" eb="28">
      <t>ダイ</t>
    </rPh>
    <phoneticPr fontId="3"/>
  </si>
  <si>
    <t>学校保健安全法 第27,28条(準用)
学校保健安全法施行規則 第28,29条(準用)
教育・保育要領 第3章第3-2,第4-1</t>
    <rPh sb="0" eb="2">
      <t>ガッコウ</t>
    </rPh>
    <rPh sb="2" eb="4">
      <t>ホケン</t>
    </rPh>
    <rPh sb="4" eb="7">
      <t>アンゼンホウ</t>
    </rPh>
    <rPh sb="8" eb="9">
      <t>ダイ</t>
    </rPh>
    <rPh sb="14" eb="15">
      <t>ジョウ</t>
    </rPh>
    <rPh sb="16" eb="18">
      <t>ジュンヨウ</t>
    </rPh>
    <rPh sb="27" eb="29">
      <t>セコウ</t>
    </rPh>
    <rPh sb="29" eb="31">
      <t>キソク</t>
    </rPh>
    <rPh sb="44" eb="46">
      <t>キョウイク</t>
    </rPh>
    <rPh sb="47" eb="49">
      <t>ホイク</t>
    </rPh>
    <rPh sb="49" eb="51">
      <t>ヨウリョウ</t>
    </rPh>
    <rPh sb="52" eb="53">
      <t>ダイ</t>
    </rPh>
    <rPh sb="54" eb="55">
      <t>ショウ</t>
    </rPh>
    <rPh sb="60" eb="61">
      <t>ダイ</t>
    </rPh>
    <phoneticPr fontId="3"/>
  </si>
  <si>
    <t>学校保健安全法 第29条(準用)
教育・保育要領 第3章第3-2,第4-2</t>
    <rPh sb="0" eb="2">
      <t>ガッコウ</t>
    </rPh>
    <rPh sb="2" eb="4">
      <t>ホケン</t>
    </rPh>
    <rPh sb="4" eb="7">
      <t>アンゼンホウ</t>
    </rPh>
    <rPh sb="8" eb="9">
      <t>ダイ</t>
    </rPh>
    <rPh sb="11" eb="12">
      <t>ジョウ</t>
    </rPh>
    <rPh sb="13" eb="15">
      <t>ジュンヨウ</t>
    </rPh>
    <rPh sb="17" eb="19">
      <t>キョウイク</t>
    </rPh>
    <rPh sb="20" eb="22">
      <t>ホイク</t>
    </rPh>
    <rPh sb="22" eb="24">
      <t>ヨウリョウ</t>
    </rPh>
    <rPh sb="25" eb="26">
      <t>ダイ</t>
    </rPh>
    <rPh sb="27" eb="28">
      <t>ショウ</t>
    </rPh>
    <rPh sb="28" eb="29">
      <t>ダイ</t>
    </rPh>
    <rPh sb="33" eb="34">
      <t>ダイ</t>
    </rPh>
    <phoneticPr fontId="3"/>
  </si>
  <si>
    <t>認定こども園法 第24条
児童福祉施設基準条例 第6条第2項(準用)
学校保健安全法 第30条(準用)
特定教育・保育施設運営基準 第31条（市町村基準条例）
教育・保育要領 第1章第2-2(3)</t>
    <rPh sb="13" eb="15">
      <t>ジドウ</t>
    </rPh>
    <rPh sb="15" eb="17">
      <t>フクシ</t>
    </rPh>
    <rPh sb="17" eb="19">
      <t>シセツ</t>
    </rPh>
    <rPh sb="19" eb="21">
      <t>キジュン</t>
    </rPh>
    <rPh sb="21" eb="23">
      <t>ジョウレイ</t>
    </rPh>
    <rPh sb="24" eb="25">
      <t>ダイ</t>
    </rPh>
    <rPh sb="26" eb="27">
      <t>ジョウ</t>
    </rPh>
    <rPh sb="27" eb="28">
      <t>ダイ</t>
    </rPh>
    <rPh sb="29" eb="30">
      <t>コウ</t>
    </rPh>
    <rPh sb="31" eb="33">
      <t>ジュンヨウ</t>
    </rPh>
    <rPh sb="35" eb="37">
      <t>ガッコウ</t>
    </rPh>
    <rPh sb="37" eb="39">
      <t>ホケン</t>
    </rPh>
    <rPh sb="39" eb="42">
      <t>アンゼンホウ</t>
    </rPh>
    <phoneticPr fontId="3"/>
  </si>
  <si>
    <t>学校保健安全法 第30条(準用)
教育・保育要領 第4章第3-2</t>
    <rPh sb="17" eb="19">
      <t>キョウイク</t>
    </rPh>
    <rPh sb="20" eb="22">
      <t>ホイク</t>
    </rPh>
    <rPh sb="22" eb="24">
      <t>ヨウリョウ</t>
    </rPh>
    <rPh sb="25" eb="26">
      <t>ダイ</t>
    </rPh>
    <rPh sb="27" eb="28">
      <t>ショウ</t>
    </rPh>
    <rPh sb="28" eb="29">
      <t>ダイ</t>
    </rPh>
    <phoneticPr fontId="3"/>
  </si>
  <si>
    <t>消防法施行令 第3条の2第2項
消防法施行規則 第3条第11項</t>
    <rPh sb="0" eb="3">
      <t>ショウボウホウ</t>
    </rPh>
    <rPh sb="3" eb="6">
      <t>シコウレイ</t>
    </rPh>
    <rPh sb="7" eb="8">
      <t>ダイ</t>
    </rPh>
    <rPh sb="9" eb="10">
      <t>ジョウ</t>
    </rPh>
    <rPh sb="12" eb="13">
      <t>ダイ</t>
    </rPh>
    <rPh sb="14" eb="15">
      <t>コウ</t>
    </rPh>
    <rPh sb="16" eb="19">
      <t>ショウボウホウ</t>
    </rPh>
    <rPh sb="19" eb="21">
      <t>セコウ</t>
    </rPh>
    <rPh sb="21" eb="23">
      <t>キソク</t>
    </rPh>
    <rPh sb="24" eb="25">
      <t>ダイ</t>
    </rPh>
    <rPh sb="26" eb="27">
      <t>ジョウ</t>
    </rPh>
    <rPh sb="27" eb="28">
      <t>ダイ</t>
    </rPh>
    <rPh sb="30" eb="31">
      <t>コウ</t>
    </rPh>
    <phoneticPr fontId="3"/>
  </si>
  <si>
    <t>学校保健安全法 第29条第2項(準用)
教育・保育要領 第3章第4-2,3
消防法施行規則 第3条第10項
[参考]
認可要綱 第2-10</t>
    <rPh sb="0" eb="2">
      <t>ガッコウ</t>
    </rPh>
    <rPh sb="2" eb="4">
      <t>ホケン</t>
    </rPh>
    <rPh sb="4" eb="7">
      <t>アンゼンホウ</t>
    </rPh>
    <rPh sb="8" eb="9">
      <t>ダイ</t>
    </rPh>
    <rPh sb="11" eb="12">
      <t>ジョウ</t>
    </rPh>
    <rPh sb="12" eb="13">
      <t>ダイ</t>
    </rPh>
    <rPh sb="14" eb="15">
      <t>コウ</t>
    </rPh>
    <rPh sb="16" eb="18">
      <t>ジュンヨウ</t>
    </rPh>
    <rPh sb="20" eb="22">
      <t>キョウイク</t>
    </rPh>
    <rPh sb="23" eb="25">
      <t>ホイク</t>
    </rPh>
    <rPh sb="25" eb="27">
      <t>ヨウリョウ</t>
    </rPh>
    <rPh sb="55" eb="57">
      <t>サンコウ</t>
    </rPh>
    <rPh sb="59" eb="61">
      <t>ニンカ</t>
    </rPh>
    <rPh sb="61" eb="63">
      <t>ヨウコウ</t>
    </rPh>
    <rPh sb="64" eb="65">
      <t>ダイ</t>
    </rPh>
    <phoneticPr fontId="3"/>
  </si>
  <si>
    <t>教育・保育要領 第1章第2-1(2)(4)
学校教育法施行規則 第48条(準用)
[参考]
認可要綱 第2-10</t>
    <rPh sb="0" eb="2">
      <t>キョウイク</t>
    </rPh>
    <rPh sb="3" eb="5">
      <t>ホイク</t>
    </rPh>
    <rPh sb="5" eb="7">
      <t>ヨウリョウ</t>
    </rPh>
    <rPh sb="8" eb="9">
      <t>ダイ</t>
    </rPh>
    <rPh sb="10" eb="11">
      <t>ショウ</t>
    </rPh>
    <rPh sb="11" eb="12">
      <t>ダイ</t>
    </rPh>
    <rPh sb="22" eb="24">
      <t>ガッコウ</t>
    </rPh>
    <rPh sb="24" eb="26">
      <t>キョウイク</t>
    </rPh>
    <rPh sb="26" eb="27">
      <t>ホウ</t>
    </rPh>
    <rPh sb="27" eb="29">
      <t>シコウ</t>
    </rPh>
    <rPh sb="29" eb="31">
      <t>キソク</t>
    </rPh>
    <rPh sb="32" eb="33">
      <t>ダイ</t>
    </rPh>
    <rPh sb="35" eb="36">
      <t>ジョウ</t>
    </rPh>
    <rPh sb="37" eb="39">
      <t>ジュンヨウ</t>
    </rPh>
    <phoneticPr fontId="3"/>
  </si>
  <si>
    <t>学校教育法施行規則 第28条(準用)
特定教育・保育施設運営基準 第34条（市町村基準条例）
労働基準法 第107,108条
労働基準法施行規則 第53～55条の2
就業規則　等
[参考]
認可要綱 第2-10</t>
    <rPh sb="47" eb="49">
      <t>ロウドウ</t>
    </rPh>
    <rPh sb="49" eb="52">
      <t>キジュンホウ</t>
    </rPh>
    <rPh sb="53" eb="54">
      <t>ダイ</t>
    </rPh>
    <rPh sb="61" eb="62">
      <t>ジョウ</t>
    </rPh>
    <rPh sb="63" eb="65">
      <t>ロウドウ</t>
    </rPh>
    <rPh sb="65" eb="68">
      <t>キジュンホウ</t>
    </rPh>
    <rPh sb="68" eb="70">
      <t>セコウ</t>
    </rPh>
    <rPh sb="70" eb="72">
      <t>キソク</t>
    </rPh>
    <rPh sb="73" eb="74">
      <t>ダイ</t>
    </rPh>
    <rPh sb="79" eb="80">
      <t>ジョウ</t>
    </rPh>
    <rPh sb="83" eb="85">
      <t>シュウギョウ</t>
    </rPh>
    <rPh sb="85" eb="87">
      <t>キソク</t>
    </rPh>
    <rPh sb="88" eb="89">
      <t>トウ</t>
    </rPh>
    <phoneticPr fontId="3"/>
  </si>
  <si>
    <t>県基準条例 第9条
[参考]
認可要綱 第2-10</t>
    <rPh sb="0" eb="1">
      <t>ケン</t>
    </rPh>
    <rPh sb="1" eb="3">
      <t>キジュン</t>
    </rPh>
    <rPh sb="3" eb="5">
      <t>ジョウレイ</t>
    </rPh>
    <rPh sb="6" eb="7">
      <t>ダイ</t>
    </rPh>
    <rPh sb="8" eb="9">
      <t>ジョウ</t>
    </rPh>
    <phoneticPr fontId="3"/>
  </si>
  <si>
    <t>学校保健安全法 第6条(準用)
府子本第448号通知
社援施第65号通知
児発第669号通知
教育・保育要領 第3章第3-1
[参考]
認可要綱 第2-10</t>
    <rPh sb="0" eb="2">
      <t>ガッコウ</t>
    </rPh>
    <rPh sb="2" eb="4">
      <t>ホケン</t>
    </rPh>
    <rPh sb="4" eb="7">
      <t>アンゼンホウ</t>
    </rPh>
    <rPh sb="8" eb="9">
      <t>ダイ</t>
    </rPh>
    <rPh sb="10" eb="11">
      <t>ジョウ</t>
    </rPh>
    <rPh sb="12" eb="14">
      <t>ジュンヨウ</t>
    </rPh>
    <rPh sb="16" eb="17">
      <t>フ</t>
    </rPh>
    <rPh sb="17" eb="18">
      <t>コ</t>
    </rPh>
    <rPh sb="18" eb="19">
      <t>ホン</t>
    </rPh>
    <rPh sb="19" eb="20">
      <t>ダイ</t>
    </rPh>
    <rPh sb="23" eb="24">
      <t>ゴウ</t>
    </rPh>
    <rPh sb="24" eb="26">
      <t>ツウチ</t>
    </rPh>
    <rPh sb="27" eb="28">
      <t>シャ</t>
    </rPh>
    <rPh sb="28" eb="29">
      <t>エン</t>
    </rPh>
    <rPh sb="29" eb="30">
      <t>シ</t>
    </rPh>
    <rPh sb="30" eb="31">
      <t>ダイ</t>
    </rPh>
    <rPh sb="33" eb="34">
      <t>ゴウ</t>
    </rPh>
    <rPh sb="34" eb="36">
      <t>ツウチ</t>
    </rPh>
    <rPh sb="37" eb="38">
      <t>ジ</t>
    </rPh>
    <rPh sb="38" eb="39">
      <t>ハツ</t>
    </rPh>
    <rPh sb="39" eb="40">
      <t>ダイ</t>
    </rPh>
    <rPh sb="43" eb="44">
      <t>ゴウ</t>
    </rPh>
    <rPh sb="44" eb="46">
      <t>ツウチ</t>
    </rPh>
    <rPh sb="47" eb="49">
      <t>キョウイク</t>
    </rPh>
    <rPh sb="50" eb="52">
      <t>ホイク</t>
    </rPh>
    <rPh sb="52" eb="54">
      <t>ヨウリョウ</t>
    </rPh>
    <rPh sb="55" eb="56">
      <t>ダイ</t>
    </rPh>
    <rPh sb="57" eb="58">
      <t>ショウ</t>
    </rPh>
    <rPh sb="58" eb="59">
      <t>ダイ</t>
    </rPh>
    <phoneticPr fontId="3"/>
  </si>
  <si>
    <t xml:space="preserve">教育・保育要領 第1章第2,第3 第3章第2-3
</t>
    <rPh sb="0" eb="2">
      <t>キョウイク</t>
    </rPh>
    <rPh sb="3" eb="5">
      <t>ホイク</t>
    </rPh>
    <rPh sb="5" eb="7">
      <t>ヨウリョウ</t>
    </rPh>
    <rPh sb="8" eb="9">
      <t>ダイ</t>
    </rPh>
    <rPh sb="10" eb="11">
      <t>ショウ</t>
    </rPh>
    <rPh sb="11" eb="12">
      <t>ダイ</t>
    </rPh>
    <rPh sb="14" eb="15">
      <t>ダイ</t>
    </rPh>
    <rPh sb="17" eb="18">
      <t>ダイ</t>
    </rPh>
    <rPh sb="19" eb="20">
      <t>ショウ</t>
    </rPh>
    <rPh sb="20" eb="21">
      <t>ダイ</t>
    </rPh>
    <phoneticPr fontId="3"/>
  </si>
  <si>
    <t>満３歳以上の園児については、教育課程に基づく教育を行うため、学級を編制しているか。</t>
    <rPh sb="33" eb="35">
      <t>ヘンセイ</t>
    </rPh>
    <phoneticPr fontId="10"/>
  </si>
  <si>
    <t>教育・保育要領 第3章第1,第2</t>
    <rPh sb="0" eb="2">
      <t>キョウイク</t>
    </rPh>
    <rPh sb="3" eb="5">
      <t>ホイク</t>
    </rPh>
    <rPh sb="5" eb="7">
      <t>ヨウリョウ</t>
    </rPh>
    <rPh sb="8" eb="9">
      <t>ダイ</t>
    </rPh>
    <rPh sb="10" eb="11">
      <t>ショウ</t>
    </rPh>
    <rPh sb="11" eb="12">
      <t>ダイ</t>
    </rPh>
    <rPh sb="14" eb="15">
      <t>ダイ</t>
    </rPh>
    <phoneticPr fontId="3"/>
  </si>
  <si>
    <t>府子本第448号通知
社援施第65号通知
社援施第117号通知
児企第16号通知</t>
    <rPh sb="11" eb="12">
      <t>シャ</t>
    </rPh>
    <rPh sb="12" eb="13">
      <t>エン</t>
    </rPh>
    <rPh sb="13" eb="14">
      <t>シ</t>
    </rPh>
    <rPh sb="14" eb="15">
      <t>ダイ</t>
    </rPh>
    <rPh sb="17" eb="18">
      <t>ゴウ</t>
    </rPh>
    <rPh sb="18" eb="20">
      <t>ツウチ</t>
    </rPh>
    <rPh sb="32" eb="33">
      <t>ジ</t>
    </rPh>
    <rPh sb="33" eb="34">
      <t>キ</t>
    </rPh>
    <rPh sb="34" eb="35">
      <t>ダイ</t>
    </rPh>
    <rPh sb="37" eb="38">
      <t>ゴウ</t>
    </rPh>
    <rPh sb="38" eb="40">
      <t>ツウチ</t>
    </rPh>
    <phoneticPr fontId="3"/>
  </si>
  <si>
    <t xml:space="preserve">府子本第448号通知
社援施第65号通知
</t>
    <phoneticPr fontId="3"/>
  </si>
  <si>
    <t xml:space="preserve">学校保健安全法 第5,27条(準用)
教育・保育要領 第3章第1-2(1),第3-2(1) </t>
    <rPh sb="0" eb="2">
      <t>ガッコウ</t>
    </rPh>
    <rPh sb="2" eb="4">
      <t>ホケン</t>
    </rPh>
    <rPh sb="4" eb="7">
      <t>アンゼンホウ</t>
    </rPh>
    <rPh sb="8" eb="9">
      <t>ダイ</t>
    </rPh>
    <rPh sb="13" eb="14">
      <t>ジョウ</t>
    </rPh>
    <rPh sb="15" eb="17">
      <t>ジュンヨウ</t>
    </rPh>
    <rPh sb="19" eb="21">
      <t>キョウイク</t>
    </rPh>
    <rPh sb="22" eb="24">
      <t>ホイク</t>
    </rPh>
    <rPh sb="24" eb="26">
      <t>ヨウリョウ</t>
    </rPh>
    <rPh sb="27" eb="28">
      <t>ダイ</t>
    </rPh>
    <rPh sb="29" eb="30">
      <t>ショウ</t>
    </rPh>
    <rPh sb="30" eb="31">
      <t>ダイ</t>
    </rPh>
    <rPh sb="38" eb="39">
      <t>ダイ</t>
    </rPh>
    <phoneticPr fontId="3"/>
  </si>
  <si>
    <t>府子本第448号通知
社援施第65号通知</t>
    <rPh sb="11" eb="12">
      <t>シャ</t>
    </rPh>
    <rPh sb="12" eb="13">
      <t>エン</t>
    </rPh>
    <rPh sb="13" eb="14">
      <t>シ</t>
    </rPh>
    <rPh sb="14" eb="15">
      <t>ダイ</t>
    </rPh>
    <rPh sb="17" eb="18">
      <t>ゴウ</t>
    </rPh>
    <rPh sb="18" eb="20">
      <t>ツウチ</t>
    </rPh>
    <phoneticPr fontId="3"/>
  </si>
  <si>
    <t>日時、献立内容、給食数、検食簿、残食調査　等</t>
    <phoneticPr fontId="3"/>
  </si>
  <si>
    <t>受入年月日、受入数量、使用年月日、使用数量、残量</t>
    <rPh sb="0" eb="2">
      <t>ウケイレ</t>
    </rPh>
    <rPh sb="2" eb="5">
      <t>ネンガッピ</t>
    </rPh>
    <rPh sb="11" eb="13">
      <t>シヨウ</t>
    </rPh>
    <rPh sb="13" eb="16">
      <t>ネンガッピ</t>
    </rPh>
    <rPh sb="17" eb="19">
      <t>シヨウ</t>
    </rPh>
    <phoneticPr fontId="3"/>
  </si>
  <si>
    <t>教育・保育要領 第3章第1-3,第3-2
事故防止等ガイドライン</t>
    <rPh sb="0" eb="2">
      <t>キョウイク</t>
    </rPh>
    <rPh sb="3" eb="5">
      <t>ホイク</t>
    </rPh>
    <rPh sb="5" eb="7">
      <t>ヨウリョウ</t>
    </rPh>
    <rPh sb="8" eb="9">
      <t>ダイ</t>
    </rPh>
    <rPh sb="10" eb="11">
      <t>ショウ</t>
    </rPh>
    <rPh sb="11" eb="12">
      <t>ダイ</t>
    </rPh>
    <rPh sb="16" eb="17">
      <t>ダイ</t>
    </rPh>
    <phoneticPr fontId="3"/>
  </si>
  <si>
    <t>定期的に子供の呼吸・体位、睡眠状態を点検する</t>
    <rPh sb="0" eb="3">
      <t>テイキテキ</t>
    </rPh>
    <rPh sb="4" eb="6">
      <t>コドモ</t>
    </rPh>
    <rPh sb="7" eb="9">
      <t>コキュウ</t>
    </rPh>
    <rPh sb="10" eb="12">
      <t>タイイ</t>
    </rPh>
    <rPh sb="13" eb="15">
      <t>スイミン</t>
    </rPh>
    <rPh sb="15" eb="17">
      <t>ジョウタイ</t>
    </rPh>
    <rPh sb="18" eb="20">
      <t>テンケン</t>
    </rPh>
    <phoneticPr fontId="3"/>
  </si>
  <si>
    <t>教育・保育要領 第3章第3-2,第4
事故防止等ガイドライン</t>
    <rPh sb="0" eb="2">
      <t>キョウイク</t>
    </rPh>
    <rPh sb="3" eb="5">
      <t>ホイク</t>
    </rPh>
    <rPh sb="5" eb="7">
      <t>ヨウリョウ</t>
    </rPh>
    <rPh sb="8" eb="9">
      <t>ダイ</t>
    </rPh>
    <rPh sb="10" eb="11">
      <t>ショウ</t>
    </rPh>
    <rPh sb="11" eb="12">
      <t>ダイ</t>
    </rPh>
    <rPh sb="16" eb="17">
      <t>ダイ</t>
    </rPh>
    <rPh sb="23" eb="24">
      <t>トウ</t>
    </rPh>
    <phoneticPr fontId="3"/>
  </si>
  <si>
    <t>［報告対象となる重大事故］
　・死亡事故
　・治療期間30日以上の重篤な事故等（意識不明（人工呼吸器を付ける、ICUに入る等）
      の事故を含み、意識不明の事故はその後の経過にかかわらず、事案が生じた時点で
　　報告）
　※災害共済給付等の請求事案における重大事故対象事案の有無について確認すること。</t>
    <rPh sb="1" eb="3">
      <t>ホウコク</t>
    </rPh>
    <rPh sb="3" eb="5">
      <t>タイショウ</t>
    </rPh>
    <rPh sb="8" eb="10">
      <t>ジュウダイ</t>
    </rPh>
    <rPh sb="10" eb="12">
      <t>ジコ</t>
    </rPh>
    <rPh sb="16" eb="18">
      <t>シボウ</t>
    </rPh>
    <rPh sb="18" eb="20">
      <t>ジコ</t>
    </rPh>
    <rPh sb="23" eb="25">
      <t>チリョウ</t>
    </rPh>
    <rPh sb="25" eb="27">
      <t>キカン</t>
    </rPh>
    <rPh sb="29" eb="32">
      <t>ニチイジョウ</t>
    </rPh>
    <rPh sb="33" eb="35">
      <t>ジュウトク</t>
    </rPh>
    <rPh sb="36" eb="38">
      <t>ジコ</t>
    </rPh>
    <rPh sb="38" eb="39">
      <t>トウ</t>
    </rPh>
    <rPh sb="40" eb="42">
      <t>イシキ</t>
    </rPh>
    <rPh sb="42" eb="44">
      <t>フメイ</t>
    </rPh>
    <rPh sb="45" eb="47">
      <t>ジンコウ</t>
    </rPh>
    <rPh sb="47" eb="50">
      <t>コキュウキ</t>
    </rPh>
    <rPh sb="51" eb="52">
      <t>ツ</t>
    </rPh>
    <rPh sb="59" eb="60">
      <t>ハイ</t>
    </rPh>
    <rPh sb="61" eb="62">
      <t>トウ</t>
    </rPh>
    <rPh sb="74" eb="75">
      <t>フク</t>
    </rPh>
    <rPh sb="77" eb="79">
      <t>イシキ</t>
    </rPh>
    <rPh sb="79" eb="81">
      <t>フメイ</t>
    </rPh>
    <rPh sb="82" eb="84">
      <t>ジコ</t>
    </rPh>
    <rPh sb="87" eb="88">
      <t>ゴ</t>
    </rPh>
    <rPh sb="89" eb="91">
      <t>ケイカ</t>
    </rPh>
    <rPh sb="98" eb="100">
      <t>ジアン</t>
    </rPh>
    <rPh sb="101" eb="102">
      <t>ショウ</t>
    </rPh>
    <rPh sb="104" eb="106">
      <t>ジテン</t>
    </rPh>
    <rPh sb="110" eb="112">
      <t>ホウコク</t>
    </rPh>
    <rPh sb="116" eb="118">
      <t>サイガイ</t>
    </rPh>
    <rPh sb="118" eb="120">
      <t>キョウサイ</t>
    </rPh>
    <rPh sb="120" eb="122">
      <t>キュウフ</t>
    </rPh>
    <rPh sb="122" eb="123">
      <t>トウ</t>
    </rPh>
    <rPh sb="124" eb="126">
      <t>セイキュウ</t>
    </rPh>
    <rPh sb="126" eb="128">
      <t>ジアン</t>
    </rPh>
    <rPh sb="132" eb="134">
      <t>ジュウダイ</t>
    </rPh>
    <rPh sb="134" eb="136">
      <t>ジコ</t>
    </rPh>
    <rPh sb="136" eb="138">
      <t>タイショウ</t>
    </rPh>
    <rPh sb="138" eb="140">
      <t>ジアン</t>
    </rPh>
    <rPh sb="141" eb="143">
      <t>ウム</t>
    </rPh>
    <rPh sb="147" eb="149">
      <t>カクニン</t>
    </rPh>
    <phoneticPr fontId="2"/>
  </si>
  <si>
    <t>認定こども園法 第23条
認定こども園法施行規則 第23～25条
社会福祉法 第78条
特定教育・保育施設運営基準 第16条（市町村基準条例）
教育・保育要領 第1章第2-1(1)(4)</t>
    <rPh sb="0" eb="2">
      <t>ニンテイ</t>
    </rPh>
    <rPh sb="5" eb="6">
      <t>エン</t>
    </rPh>
    <rPh sb="6" eb="7">
      <t>ホウ</t>
    </rPh>
    <rPh sb="8" eb="9">
      <t>ダイ</t>
    </rPh>
    <rPh sb="11" eb="12">
      <t>ジョウ</t>
    </rPh>
    <rPh sb="13" eb="15">
      <t>ニンテイ</t>
    </rPh>
    <rPh sb="18" eb="19">
      <t>エン</t>
    </rPh>
    <rPh sb="19" eb="20">
      <t>ホウ</t>
    </rPh>
    <rPh sb="20" eb="22">
      <t>セコウ</t>
    </rPh>
    <rPh sb="22" eb="24">
      <t>キソク</t>
    </rPh>
    <rPh sb="25" eb="26">
      <t>ダイ</t>
    </rPh>
    <rPh sb="31" eb="32">
      <t>ジョウ</t>
    </rPh>
    <phoneticPr fontId="3"/>
  </si>
  <si>
    <t>自己評価を行っていない
自己評価結果に基づき、運営の改善を図るため必要な措置を講ずるよう努めていない
自己評価の公表を行っていない
保護者及び関係者による評価、外部評価の実施、その結果の公表に努めていない</t>
    <rPh sb="0" eb="2">
      <t>ジコ</t>
    </rPh>
    <rPh sb="2" eb="4">
      <t>ヒョウカ</t>
    </rPh>
    <rPh sb="5" eb="6">
      <t>オコナ</t>
    </rPh>
    <rPh sb="12" eb="14">
      <t>ジコ</t>
    </rPh>
    <rPh sb="14" eb="16">
      <t>ヒョウカ</t>
    </rPh>
    <rPh sb="16" eb="18">
      <t>ケッカ</t>
    </rPh>
    <rPh sb="19" eb="20">
      <t>モト</t>
    </rPh>
    <rPh sb="44" eb="45">
      <t>ツト</t>
    </rPh>
    <rPh sb="51" eb="53">
      <t>ジコ</t>
    </rPh>
    <rPh sb="53" eb="55">
      <t>ヒョウカ</t>
    </rPh>
    <rPh sb="56" eb="58">
      <t>コウヒョウ</t>
    </rPh>
    <rPh sb="59" eb="60">
      <t>オコナ</t>
    </rPh>
    <rPh sb="66" eb="69">
      <t>ホゴシャ</t>
    </rPh>
    <rPh sb="69" eb="70">
      <t>オヨ</t>
    </rPh>
    <rPh sb="71" eb="74">
      <t>カンケイシャ</t>
    </rPh>
    <rPh sb="77" eb="79">
      <t>ヒョウカ</t>
    </rPh>
    <rPh sb="80" eb="82">
      <t>ガイブ</t>
    </rPh>
    <rPh sb="82" eb="84">
      <t>ヒョウカ</t>
    </rPh>
    <rPh sb="85" eb="87">
      <t>ジッシ</t>
    </rPh>
    <rPh sb="90" eb="92">
      <t>ケッカ</t>
    </rPh>
    <rPh sb="93" eb="95">
      <t>コウヒョウ</t>
    </rPh>
    <rPh sb="96" eb="97">
      <t>ツト</t>
    </rPh>
    <phoneticPr fontId="3"/>
  </si>
  <si>
    <t>学校保健安全法 第6条(準用)
府子本第448号通知
社援施第65号通知
教育・保育要領 第3章第3-1
水道法 第20,34条の2
水道法施行規則 第15,55,56条
県小規模水道条例 第10条
県小規模水道条例施行規則 第7条
市小規模水道条例、同施行規則
浄化槽法 第10,11条
[参考]
認可要綱 第2-10</t>
    <rPh sb="0" eb="2">
      <t>ガッコウ</t>
    </rPh>
    <rPh sb="2" eb="4">
      <t>ホケン</t>
    </rPh>
    <rPh sb="4" eb="7">
      <t>アンゼンホウ</t>
    </rPh>
    <rPh sb="8" eb="9">
      <t>ダイ</t>
    </rPh>
    <rPh sb="10" eb="11">
      <t>ジョウ</t>
    </rPh>
    <rPh sb="12" eb="14">
      <t>ジュンヨウ</t>
    </rPh>
    <phoneticPr fontId="3"/>
  </si>
  <si>
    <t>保健衛生上又は安全上、著しく不適切である
保健衛生上又は安全上、一部不適切である
種類及び数が著しく不十分である
種類又は数が不十分である</t>
    <rPh sb="0" eb="2">
      <t>ホケン</t>
    </rPh>
    <rPh sb="2" eb="4">
      <t>エイセイ</t>
    </rPh>
    <rPh sb="4" eb="5">
      <t>ジョウ</t>
    </rPh>
    <rPh sb="5" eb="6">
      <t>マタ</t>
    </rPh>
    <rPh sb="7" eb="9">
      <t>アンゼン</t>
    </rPh>
    <rPh sb="9" eb="10">
      <t>ジョウ</t>
    </rPh>
    <rPh sb="11" eb="12">
      <t>イチジル</t>
    </rPh>
    <rPh sb="14" eb="17">
      <t>フテキセツ</t>
    </rPh>
    <rPh sb="21" eb="23">
      <t>ホケン</t>
    </rPh>
    <rPh sb="23" eb="25">
      <t>エイセイ</t>
    </rPh>
    <rPh sb="25" eb="26">
      <t>ジョウ</t>
    </rPh>
    <rPh sb="26" eb="27">
      <t>マタ</t>
    </rPh>
    <rPh sb="28" eb="30">
      <t>アンゼン</t>
    </rPh>
    <rPh sb="30" eb="31">
      <t>ジョウ</t>
    </rPh>
    <rPh sb="32" eb="34">
      <t>イチブ</t>
    </rPh>
    <rPh sb="34" eb="37">
      <t>フテキセツ</t>
    </rPh>
    <rPh sb="41" eb="43">
      <t>シュルイ</t>
    </rPh>
    <rPh sb="43" eb="44">
      <t>オヨ</t>
    </rPh>
    <rPh sb="45" eb="46">
      <t>カズ</t>
    </rPh>
    <rPh sb="47" eb="48">
      <t>イチジル</t>
    </rPh>
    <rPh sb="50" eb="53">
      <t>フジュウブン</t>
    </rPh>
    <rPh sb="57" eb="59">
      <t>シュルイ</t>
    </rPh>
    <rPh sb="59" eb="60">
      <t>マタ</t>
    </rPh>
    <rPh sb="61" eb="62">
      <t>カズ</t>
    </rPh>
    <rPh sb="63" eb="66">
      <t>フジュウブン</t>
    </rPh>
    <phoneticPr fontId="3"/>
  </si>
  <si>
    <t>児童福祉施設基準条例 第50条(準用)
教育・保育要領 第3章第1,第3-2,第4-2,第4章第1,第2</t>
    <rPh sb="0" eb="2">
      <t>ジドウ</t>
    </rPh>
    <rPh sb="2" eb="4">
      <t>フクシ</t>
    </rPh>
    <rPh sb="4" eb="6">
      <t>シセツ</t>
    </rPh>
    <rPh sb="6" eb="8">
      <t>キジュン</t>
    </rPh>
    <rPh sb="8" eb="10">
      <t>ジョウレイ</t>
    </rPh>
    <rPh sb="11" eb="12">
      <t>ダイ</t>
    </rPh>
    <rPh sb="14" eb="15">
      <t>ジョウ</t>
    </rPh>
    <rPh sb="16" eb="18">
      <t>ジュンヨウ</t>
    </rPh>
    <rPh sb="20" eb="22">
      <t>キョウイク</t>
    </rPh>
    <rPh sb="23" eb="25">
      <t>ホイク</t>
    </rPh>
    <rPh sb="25" eb="27">
      <t>ヨウリョウ</t>
    </rPh>
    <rPh sb="28" eb="29">
      <t>ダイ</t>
    </rPh>
    <rPh sb="30" eb="31">
      <t>ショウ</t>
    </rPh>
    <rPh sb="31" eb="32">
      <t>ダイ</t>
    </rPh>
    <rPh sb="34" eb="35">
      <t>ダイ</t>
    </rPh>
    <rPh sb="39" eb="40">
      <t>ダイ</t>
    </rPh>
    <rPh sb="44" eb="45">
      <t>ダイ</t>
    </rPh>
    <rPh sb="46" eb="47">
      <t>ショウ</t>
    </rPh>
    <rPh sb="47" eb="48">
      <t>ダイ</t>
    </rPh>
    <rPh sb="50" eb="51">
      <t>ダイ</t>
    </rPh>
    <phoneticPr fontId="3"/>
  </si>
  <si>
    <t>認定こども園法施行規則 第30条
府子本第315号通知
教育・保育要領 第1章第2-2(4)</t>
    <rPh sb="0" eb="2">
      <t>ニンテイ</t>
    </rPh>
    <rPh sb="5" eb="6">
      <t>エン</t>
    </rPh>
    <rPh sb="6" eb="7">
      <t>ホウ</t>
    </rPh>
    <rPh sb="7" eb="9">
      <t>セコウ</t>
    </rPh>
    <rPh sb="9" eb="11">
      <t>キソク</t>
    </rPh>
    <rPh sb="12" eb="13">
      <t>ダイ</t>
    </rPh>
    <rPh sb="15" eb="16">
      <t>ジョウ</t>
    </rPh>
    <rPh sb="28" eb="30">
      <t>キョウイク</t>
    </rPh>
    <rPh sb="31" eb="33">
      <t>ホイク</t>
    </rPh>
    <rPh sb="33" eb="35">
      <t>ヨウリョウ</t>
    </rPh>
    <rPh sb="36" eb="37">
      <t>ダイ</t>
    </rPh>
    <rPh sb="38" eb="39">
      <t>ショウ</t>
    </rPh>
    <rPh sb="39" eb="40">
      <t>ダイ</t>
    </rPh>
    <phoneticPr fontId="10"/>
  </si>
  <si>
    <t>教育・保育要領 第1章第3-4(4) 第3章第3</t>
    <rPh sb="0" eb="2">
      <t>キョウイク</t>
    </rPh>
    <rPh sb="3" eb="5">
      <t>ホイク</t>
    </rPh>
    <rPh sb="5" eb="7">
      <t>ヨウリョウ</t>
    </rPh>
    <rPh sb="8" eb="9">
      <t>ダイ</t>
    </rPh>
    <rPh sb="10" eb="11">
      <t>ショウ</t>
    </rPh>
    <rPh sb="11" eb="12">
      <t>ダイ</t>
    </rPh>
    <rPh sb="19" eb="20">
      <t>ダイ</t>
    </rPh>
    <rPh sb="21" eb="22">
      <t>ショウ</t>
    </rPh>
    <rPh sb="22" eb="23">
      <t>ダイ</t>
    </rPh>
    <phoneticPr fontId="3"/>
  </si>
  <si>
    <t>教育・保育要領 第3章第2-6,第3-2
府子本第532号通知
事故防止等ガイドライン</t>
    <rPh sb="0" eb="2">
      <t>キョウイク</t>
    </rPh>
    <rPh sb="3" eb="5">
      <t>ホイク</t>
    </rPh>
    <rPh sb="5" eb="7">
      <t>ヨウリョウ</t>
    </rPh>
    <rPh sb="8" eb="9">
      <t>ダイ</t>
    </rPh>
    <rPh sb="10" eb="11">
      <t>ショウ</t>
    </rPh>
    <rPh sb="11" eb="12">
      <t>ダイ</t>
    </rPh>
    <rPh sb="16" eb="17">
      <t>ダイ</t>
    </rPh>
    <rPh sb="21" eb="22">
      <t>フ</t>
    </rPh>
    <rPh sb="22" eb="23">
      <t>コ</t>
    </rPh>
    <rPh sb="23" eb="24">
      <t>ホン</t>
    </rPh>
    <rPh sb="24" eb="25">
      <t>ダイ</t>
    </rPh>
    <rPh sb="28" eb="29">
      <t>ゴウ</t>
    </rPh>
    <rPh sb="29" eb="31">
      <t>ツウチ</t>
    </rPh>
    <rPh sb="32" eb="34">
      <t>ジコ</t>
    </rPh>
    <rPh sb="34" eb="36">
      <t>ボウシ</t>
    </rPh>
    <rPh sb="36" eb="37">
      <t>トウ</t>
    </rPh>
    <phoneticPr fontId="3"/>
  </si>
  <si>
    <t>結果を通知していない
結果の通知が遅延した
適切な措置をしていない</t>
    <rPh sb="0" eb="2">
      <t>ケッカ</t>
    </rPh>
    <rPh sb="3" eb="5">
      <t>ツウチ</t>
    </rPh>
    <rPh sb="11" eb="13">
      <t>ケッカ</t>
    </rPh>
    <rPh sb="14" eb="16">
      <t>ツウチ</t>
    </rPh>
    <rPh sb="17" eb="19">
      <t>チエン</t>
    </rPh>
    <rPh sb="22" eb="24">
      <t>テキセツ</t>
    </rPh>
    <rPh sb="25" eb="27">
      <t>ソチ</t>
    </rPh>
    <phoneticPr fontId="3"/>
  </si>
  <si>
    <t>運用上留意事項通知 1(1)(2)(3)</t>
    <rPh sb="3" eb="5">
      <t>リュウイ</t>
    </rPh>
    <rPh sb="5" eb="7">
      <t>ジコウ</t>
    </rPh>
    <rPh sb="7" eb="9">
      <t>ツウチ</t>
    </rPh>
    <phoneticPr fontId="3"/>
  </si>
  <si>
    <t>保育認定子ども</t>
    <rPh sb="0" eb="2">
      <t>ホイク</t>
    </rPh>
    <rPh sb="2" eb="4">
      <t>ニンテイ</t>
    </rPh>
    <rPh sb="4" eb="5">
      <t>コ</t>
    </rPh>
    <phoneticPr fontId="3"/>
  </si>
  <si>
    <t>保育認定子ども (a)</t>
    <rPh sb="0" eb="2">
      <t>ホイク</t>
    </rPh>
    <rPh sb="2" eb="4">
      <t>ニンテイ</t>
    </rPh>
    <rPh sb="4" eb="5">
      <t>コ</t>
    </rPh>
    <phoneticPr fontId="3"/>
  </si>
  <si>
    <t>教育標準時間認定子ども</t>
    <rPh sb="0" eb="2">
      <t>キョウイク</t>
    </rPh>
    <rPh sb="2" eb="4">
      <t>ヒョウジュン</t>
    </rPh>
    <rPh sb="4" eb="6">
      <t>ジカン</t>
    </rPh>
    <rPh sb="6" eb="8">
      <t>ニンテイ</t>
    </rPh>
    <rPh sb="8" eb="9">
      <t>コ</t>
    </rPh>
    <phoneticPr fontId="3"/>
  </si>
  <si>
    <t>教育標準時間認定子ども (b)</t>
    <rPh sb="0" eb="2">
      <t>キョウイク</t>
    </rPh>
    <rPh sb="2" eb="4">
      <t>ヒョウジュン</t>
    </rPh>
    <rPh sb="4" eb="6">
      <t>ジカン</t>
    </rPh>
    <rPh sb="6" eb="8">
      <t>ニンテイ</t>
    </rPh>
    <rPh sb="8" eb="9">
      <t>コ</t>
    </rPh>
    <phoneticPr fontId="3"/>
  </si>
  <si>
    <t>教育標準時間認定子ども (d)</t>
    <rPh sb="0" eb="2">
      <t>キョウイク</t>
    </rPh>
    <rPh sb="2" eb="4">
      <t>ヒョウジュン</t>
    </rPh>
    <rPh sb="4" eb="6">
      <t>ジカン</t>
    </rPh>
    <rPh sb="6" eb="8">
      <t>ニンテイ</t>
    </rPh>
    <rPh sb="8" eb="9">
      <t>コ</t>
    </rPh>
    <phoneticPr fontId="3"/>
  </si>
  <si>
    <t>保育認定子ども (c)</t>
    <rPh sb="0" eb="2">
      <t>ホイク</t>
    </rPh>
    <rPh sb="2" eb="4">
      <t>ニンテイ</t>
    </rPh>
    <rPh sb="4" eb="5">
      <t>コ</t>
    </rPh>
    <phoneticPr fontId="3"/>
  </si>
  <si>
    <t>（注）・教育・通常保育及び延長保育以外の実施事業（地域子育て支援拠点事業、病児(病後児)保育事業、その他子育て支援事業
　　　　等）に専従する職員は、事業担当職員に含めること。</t>
    <rPh sb="4" eb="6">
      <t>キョウイク</t>
    </rPh>
    <rPh sb="40" eb="42">
      <t>ビョウゴ</t>
    </rPh>
    <rPh sb="42" eb="43">
      <t>ジ</t>
    </rPh>
    <phoneticPr fontId="3"/>
  </si>
  <si>
    <t>上記に加えて
 ・保育認定子どもに係る利用定員90人以下の施設：１人加配
 ・保育標準時間認定子どもを受け入れる施設：１人加配
 ・全施設：主幹保育教諭等を専任化させるための代替保育教諭等を２人加配（うち１人は非常勤講師等でも可）
 ・教育標準時間認定子どもに係る利用定員が35人以下又は121人以上の施設：上記に加えて非常勤講師を加配</t>
    <rPh sb="0" eb="2">
      <t>ジョウキ</t>
    </rPh>
    <rPh sb="3" eb="4">
      <t>クワ</t>
    </rPh>
    <rPh sb="9" eb="11">
      <t>ホイク</t>
    </rPh>
    <rPh sb="11" eb="13">
      <t>ニンテイ</t>
    </rPh>
    <rPh sb="13" eb="14">
      <t>コ</t>
    </rPh>
    <rPh sb="17" eb="18">
      <t>カカ</t>
    </rPh>
    <rPh sb="66" eb="67">
      <t>ゼン</t>
    </rPh>
    <rPh sb="67" eb="69">
      <t>シセツ</t>
    </rPh>
    <rPh sb="70" eb="72">
      <t>シュカン</t>
    </rPh>
    <rPh sb="72" eb="74">
      <t>ホイク</t>
    </rPh>
    <rPh sb="74" eb="76">
      <t>キョウユ</t>
    </rPh>
    <rPh sb="76" eb="77">
      <t>トウ</t>
    </rPh>
    <rPh sb="78" eb="80">
      <t>センニン</t>
    </rPh>
    <rPh sb="80" eb="81">
      <t>カ</t>
    </rPh>
    <rPh sb="87" eb="89">
      <t>ダイタイ</t>
    </rPh>
    <rPh sb="89" eb="91">
      <t>ホイク</t>
    </rPh>
    <rPh sb="91" eb="93">
      <t>キョウユ</t>
    </rPh>
    <rPh sb="93" eb="94">
      <t>トウ</t>
    </rPh>
    <rPh sb="96" eb="97">
      <t>ニン</t>
    </rPh>
    <rPh sb="97" eb="99">
      <t>カハイ</t>
    </rPh>
    <rPh sb="103" eb="104">
      <t>リ</t>
    </rPh>
    <rPh sb="105" eb="108">
      <t>ヒジョウキン</t>
    </rPh>
    <rPh sb="108" eb="110">
      <t>コウシ</t>
    </rPh>
    <rPh sb="110" eb="111">
      <t>トウ</t>
    </rPh>
    <rPh sb="113" eb="114">
      <t>カ</t>
    </rPh>
    <rPh sb="118" eb="120">
      <t>キョウイク</t>
    </rPh>
    <rPh sb="120" eb="122">
      <t>ヒョウジュン</t>
    </rPh>
    <rPh sb="122" eb="124">
      <t>ジカン</t>
    </rPh>
    <rPh sb="124" eb="126">
      <t>ニンテイ</t>
    </rPh>
    <rPh sb="126" eb="127">
      <t>コ</t>
    </rPh>
    <rPh sb="130" eb="131">
      <t>カカ</t>
    </rPh>
    <rPh sb="132" eb="134">
      <t>リヨウ</t>
    </rPh>
    <rPh sb="134" eb="136">
      <t>テイイン</t>
    </rPh>
    <rPh sb="139" eb="142">
      <t>ニンイカ</t>
    </rPh>
    <rPh sb="142" eb="143">
      <t>マタ</t>
    </rPh>
    <rPh sb="147" eb="148">
      <t>ニン</t>
    </rPh>
    <rPh sb="148" eb="150">
      <t>イジョウ</t>
    </rPh>
    <rPh sb="151" eb="153">
      <t>シセツ</t>
    </rPh>
    <rPh sb="154" eb="156">
      <t>ジョウキ</t>
    </rPh>
    <rPh sb="157" eb="158">
      <t>クワ</t>
    </rPh>
    <rPh sb="160" eb="163">
      <t>ヒジョウキン</t>
    </rPh>
    <rPh sb="163" eb="165">
      <t>コウシ</t>
    </rPh>
    <rPh sb="166" eb="168">
      <t>カハイ</t>
    </rPh>
    <phoneticPr fontId="3"/>
  </si>
  <si>
    <r>
      <t>（注）県基準条例附則に基づく特例に該当する職員の該当番号は以下の番号を記入すること。（※記入例：①、②イ）
　　① 小学校教諭又は養護教諭の普通免許状を有する者　</t>
    </r>
    <r>
      <rPr>
        <sz val="9"/>
        <rFont val="HG丸ｺﾞｼｯｸM-PRO"/>
        <family val="3"/>
        <charset val="128"/>
      </rPr>
      <t>［県基準条例附則第6条］</t>
    </r>
    <r>
      <rPr>
        <sz val="10"/>
        <rFont val="HG丸ｺﾞｼｯｸM-PRO"/>
        <family val="3"/>
        <charset val="128"/>
      </rPr>
      <t xml:space="preserve">
　　　 （※補助者として従事する場合を除き、教育課程に基づく教育に従事不可）
　　② 知事が保育教諭と同等の知識及び経験を有すると認める者（以下ア～ウのいずれかに該当する者）　</t>
    </r>
    <r>
      <rPr>
        <sz val="9"/>
        <rFont val="HG丸ｺﾞｼｯｸM-PRO"/>
        <family val="3"/>
        <charset val="128"/>
      </rPr>
      <t>［県基準条例附則第7条］</t>
    </r>
    <r>
      <rPr>
        <sz val="10"/>
        <rFont val="HG丸ｺﾞｼｯｸM-PRO"/>
        <family val="3"/>
        <charset val="128"/>
      </rPr>
      <t xml:space="preserve">
　　　 （※開所時間を通じた教育及び保育従事者の必要配置数から、利用定員に対する必要配置数を差し引いた人数まで）
　　　ア　保育所又は認定こども園で保育業務に従事した期間が十分にある者（常勤（1日6時間以上かつ月20日以上）で1年以上）
　　　イ　子育て支援員研修のうち地域型保育コースを修了した者
　　　ウ　家庭的保育者（家庭的保育事業の設備及び運営に関する基準 第23条第2項）</t>
    </r>
    <rPh sb="1" eb="2">
      <t>チュウ</t>
    </rPh>
    <rPh sb="3" eb="4">
      <t>ケン</t>
    </rPh>
    <rPh sb="4" eb="6">
      <t>キジュン</t>
    </rPh>
    <rPh sb="6" eb="8">
      <t>ジョウレイ</t>
    </rPh>
    <rPh sb="8" eb="10">
      <t>フソク</t>
    </rPh>
    <rPh sb="11" eb="12">
      <t>モト</t>
    </rPh>
    <rPh sb="14" eb="16">
      <t>トクレイ</t>
    </rPh>
    <rPh sb="17" eb="19">
      <t>ガイトウ</t>
    </rPh>
    <rPh sb="21" eb="23">
      <t>ショクイン</t>
    </rPh>
    <rPh sb="24" eb="26">
      <t>ガイトウ</t>
    </rPh>
    <rPh sb="26" eb="28">
      <t>バンゴウ</t>
    </rPh>
    <rPh sb="29" eb="31">
      <t>イカ</t>
    </rPh>
    <rPh sb="32" eb="34">
      <t>バンゴウ</t>
    </rPh>
    <rPh sb="35" eb="37">
      <t>キニュウ</t>
    </rPh>
    <rPh sb="46" eb="47">
      <t>レイ</t>
    </rPh>
    <rPh sb="59" eb="62">
      <t>ショウガッコウ</t>
    </rPh>
    <rPh sb="62" eb="64">
      <t>キョウユ</t>
    </rPh>
    <rPh sb="64" eb="65">
      <t>マタ</t>
    </rPh>
    <rPh sb="66" eb="68">
      <t>ヨウゴ</t>
    </rPh>
    <rPh sb="68" eb="70">
      <t>キョウユ</t>
    </rPh>
    <rPh sb="71" eb="73">
      <t>フツウ</t>
    </rPh>
    <rPh sb="73" eb="75">
      <t>メンキョ</t>
    </rPh>
    <rPh sb="75" eb="76">
      <t>ジョウ</t>
    </rPh>
    <rPh sb="77" eb="78">
      <t>ユウ</t>
    </rPh>
    <rPh sb="80" eb="81">
      <t>モノ</t>
    </rPh>
    <rPh sb="83" eb="84">
      <t>ケン</t>
    </rPh>
    <rPh sb="84" eb="86">
      <t>キジュン</t>
    </rPh>
    <rPh sb="86" eb="88">
      <t>ジョウレイ</t>
    </rPh>
    <rPh sb="88" eb="90">
      <t>フソク</t>
    </rPh>
    <rPh sb="90" eb="91">
      <t>ダイ</t>
    </rPh>
    <rPh sb="92" eb="93">
      <t>ジョウ</t>
    </rPh>
    <rPh sb="101" eb="104">
      <t>ホジョシャ</t>
    </rPh>
    <rPh sb="107" eb="109">
      <t>ジュウジ</t>
    </rPh>
    <rPh sb="111" eb="113">
      <t>バアイ</t>
    </rPh>
    <rPh sb="114" eb="115">
      <t>ノゾ</t>
    </rPh>
    <rPh sb="117" eb="119">
      <t>キョウイク</t>
    </rPh>
    <rPh sb="119" eb="121">
      <t>カテイ</t>
    </rPh>
    <rPh sb="122" eb="123">
      <t>モト</t>
    </rPh>
    <rPh sb="125" eb="127">
      <t>キョウイク</t>
    </rPh>
    <rPh sb="128" eb="130">
      <t>ジュウジ</t>
    </rPh>
    <rPh sb="130" eb="132">
      <t>フカ</t>
    </rPh>
    <rPh sb="138" eb="140">
      <t>チジ</t>
    </rPh>
    <rPh sb="146" eb="148">
      <t>ドウトウ</t>
    </rPh>
    <rPh sb="149" eb="151">
      <t>チシキ</t>
    </rPh>
    <rPh sb="151" eb="152">
      <t>オヨ</t>
    </rPh>
    <rPh sb="153" eb="155">
      <t>ケイケン</t>
    </rPh>
    <rPh sb="156" eb="157">
      <t>ユウ</t>
    </rPh>
    <rPh sb="160" eb="161">
      <t>ミト</t>
    </rPh>
    <rPh sb="163" eb="164">
      <t>モノ</t>
    </rPh>
    <rPh sb="165" eb="167">
      <t>イカ</t>
    </rPh>
    <rPh sb="176" eb="178">
      <t>ガイトウ</t>
    </rPh>
    <rPh sb="180" eb="181">
      <t>モノ</t>
    </rPh>
    <rPh sb="202" eb="204">
      <t>カイショ</t>
    </rPh>
    <rPh sb="204" eb="206">
      <t>ジカン</t>
    </rPh>
    <rPh sb="207" eb="208">
      <t>ツウ</t>
    </rPh>
    <rPh sb="210" eb="212">
      <t>キョウイク</t>
    </rPh>
    <rPh sb="212" eb="213">
      <t>オヨ</t>
    </rPh>
    <rPh sb="214" eb="216">
      <t>ホイク</t>
    </rPh>
    <rPh sb="216" eb="219">
      <t>ジュウジシャ</t>
    </rPh>
    <rPh sb="220" eb="222">
      <t>ヒツヨウ</t>
    </rPh>
    <rPh sb="222" eb="224">
      <t>ハイチ</t>
    </rPh>
    <rPh sb="224" eb="225">
      <t>スウ</t>
    </rPh>
    <rPh sb="228" eb="230">
      <t>リヨウ</t>
    </rPh>
    <rPh sb="230" eb="232">
      <t>テイイン</t>
    </rPh>
    <rPh sb="233" eb="234">
      <t>タイ</t>
    </rPh>
    <rPh sb="236" eb="238">
      <t>ヒツヨウ</t>
    </rPh>
    <rPh sb="238" eb="240">
      <t>ハイチ</t>
    </rPh>
    <rPh sb="240" eb="241">
      <t>スウ</t>
    </rPh>
    <rPh sb="242" eb="243">
      <t>サ</t>
    </rPh>
    <rPh sb="244" eb="245">
      <t>ヒ</t>
    </rPh>
    <rPh sb="247" eb="249">
      <t>ニンズウ</t>
    </rPh>
    <rPh sb="258" eb="260">
      <t>ホイク</t>
    </rPh>
    <rPh sb="260" eb="261">
      <t>ショ</t>
    </rPh>
    <rPh sb="261" eb="262">
      <t>マタ</t>
    </rPh>
    <rPh sb="263" eb="265">
      <t>ニンテイ</t>
    </rPh>
    <rPh sb="268" eb="269">
      <t>エン</t>
    </rPh>
    <rPh sb="270" eb="272">
      <t>ホイク</t>
    </rPh>
    <rPh sb="272" eb="274">
      <t>ギョウム</t>
    </rPh>
    <rPh sb="275" eb="277">
      <t>ジュウジ</t>
    </rPh>
    <rPh sb="279" eb="281">
      <t>キカン</t>
    </rPh>
    <rPh sb="282" eb="284">
      <t>ジュウブン</t>
    </rPh>
    <rPh sb="287" eb="288">
      <t>モノ</t>
    </rPh>
    <rPh sb="289" eb="291">
      <t>ジョウキン</t>
    </rPh>
    <rPh sb="293" eb="294">
      <t>ニチ</t>
    </rPh>
    <rPh sb="295" eb="299">
      <t>ジカンイジョウ</t>
    </rPh>
    <rPh sb="301" eb="302">
      <t>ツキ</t>
    </rPh>
    <rPh sb="304" eb="307">
      <t>ニチイジョウ</t>
    </rPh>
    <rPh sb="310" eb="311">
      <t>ネン</t>
    </rPh>
    <rPh sb="311" eb="313">
      <t>イジョウ</t>
    </rPh>
    <rPh sb="320" eb="322">
      <t>コソダ</t>
    </rPh>
    <rPh sb="323" eb="325">
      <t>シエン</t>
    </rPh>
    <rPh sb="325" eb="326">
      <t>イン</t>
    </rPh>
    <rPh sb="326" eb="328">
      <t>ケンシュウ</t>
    </rPh>
    <rPh sb="331" eb="334">
      <t>チイキガタ</t>
    </rPh>
    <rPh sb="334" eb="336">
      <t>ホイク</t>
    </rPh>
    <rPh sb="340" eb="342">
      <t>シュウリョウ</t>
    </rPh>
    <rPh sb="344" eb="345">
      <t>モノ</t>
    </rPh>
    <rPh sb="351" eb="354">
      <t>カテイテキ</t>
    </rPh>
    <rPh sb="354" eb="357">
      <t>ホイクシャ</t>
    </rPh>
    <phoneticPr fontId="3"/>
  </si>
  <si>
    <t>保育認定子ども
利用定員</t>
    <rPh sb="0" eb="2">
      <t>ホイク</t>
    </rPh>
    <rPh sb="2" eb="4">
      <t>ニンテイ</t>
    </rPh>
    <rPh sb="4" eb="5">
      <t>コ</t>
    </rPh>
    <rPh sb="8" eb="10">
      <t>リヨウ</t>
    </rPh>
    <rPh sb="10" eb="12">
      <t>テイイン</t>
    </rPh>
    <phoneticPr fontId="3"/>
  </si>
  <si>
    <t>職員用便所
（調理員用）</t>
    <rPh sb="0" eb="2">
      <t>ショクイン</t>
    </rPh>
    <rPh sb="2" eb="3">
      <t>ヨウ</t>
    </rPh>
    <rPh sb="3" eb="5">
      <t>ベンジョ</t>
    </rPh>
    <rPh sb="7" eb="10">
      <t>チョウリイン</t>
    </rPh>
    <rPh sb="10" eb="11">
      <t>ヨウ</t>
    </rPh>
    <phoneticPr fontId="3"/>
  </si>
  <si>
    <t>・設置努力義務</t>
    <phoneticPr fontId="3"/>
  </si>
  <si>
    <t>３歳以上児数：</t>
    <rPh sb="1" eb="4">
      <t>サイイジョウ</t>
    </rPh>
    <rPh sb="4" eb="5">
      <t>ジ</t>
    </rPh>
    <rPh sb="5" eb="6">
      <t>スウ</t>
    </rPh>
    <phoneticPr fontId="3"/>
  </si>
  <si>
    <t>(３歳以上児数は､認可定員と現員のうち大きい値）</t>
    <rPh sb="2" eb="5">
      <t>サイイジョウ</t>
    </rPh>
    <rPh sb="5" eb="6">
      <t>ジ</t>
    </rPh>
    <rPh sb="6" eb="7">
      <t>スウ</t>
    </rPh>
    <phoneticPr fontId="3"/>
  </si>
  <si>
    <t>ⅰ  ３歳未満児数：</t>
    <rPh sb="4" eb="5">
      <t>サイ</t>
    </rPh>
    <rPh sb="5" eb="7">
      <t>ミマン</t>
    </rPh>
    <rPh sb="7" eb="8">
      <t>エンジ</t>
    </rPh>
    <rPh sb="8" eb="9">
      <t>スウ</t>
    </rPh>
    <phoneticPr fontId="3"/>
  </si>
  <si>
    <t>(ⅱ+ⅲ)</t>
    <phoneticPr fontId="3"/>
  </si>
  <si>
    <t>　イ   2学級以下の場合：330 ＋ 30×(学級数－1) ㎡
　　   3学級以上の場合：400 ＋ 80×(学級数－3) ㎡</t>
    <phoneticPr fontId="3"/>
  </si>
  <si>
    <t>　ロ　3.3㎡ × 3歳以上児数</t>
    <phoneticPr fontId="3"/>
  </si>
  <si>
    <t>２歳の園児数：</t>
    <phoneticPr fontId="3"/>
  </si>
  <si>
    <t>(２歳の園児数は､認可定員と現員のうち大きい値）</t>
    <rPh sb="2" eb="3">
      <t>サイ</t>
    </rPh>
    <rPh sb="4" eb="6">
      <t>エンジ</t>
    </rPh>
    <rPh sb="6" eb="7">
      <t>スウ</t>
    </rPh>
    <phoneticPr fontId="3"/>
  </si>
  <si>
    <t>※幼稚園移行特例の場合は、「耐火建築物で、園児の
　待避上必要な設備を備えること」が基準</t>
    <rPh sb="1" eb="4">
      <t>ヨウチエン</t>
    </rPh>
    <rPh sb="4" eb="6">
      <t>イコウ</t>
    </rPh>
    <rPh sb="6" eb="8">
      <t>トクレイ</t>
    </rPh>
    <rPh sb="9" eb="11">
      <t>バアイ</t>
    </rPh>
    <rPh sb="14" eb="16">
      <t>タイカ</t>
    </rPh>
    <rPh sb="16" eb="18">
      <t>ケンチク</t>
    </rPh>
    <rPh sb="18" eb="19">
      <t>ブツ</t>
    </rPh>
    <rPh sb="21" eb="23">
      <t>エンジ</t>
    </rPh>
    <rPh sb="26" eb="28">
      <t>タイヒ</t>
    </rPh>
    <rPh sb="28" eb="29">
      <t>ジョウ</t>
    </rPh>
    <rPh sb="29" eb="31">
      <t>ヒツヨウ</t>
    </rPh>
    <rPh sb="32" eb="34">
      <t>セツビ</t>
    </rPh>
    <rPh sb="35" eb="36">
      <t>ソナ</t>
    </rPh>
    <rPh sb="42" eb="44">
      <t>キジュン</t>
    </rPh>
    <phoneticPr fontId="3"/>
  </si>
  <si>
    <r>
      <t xml:space="preserve">基準面積
</t>
    </r>
    <r>
      <rPr>
        <sz val="10"/>
        <rFont val="HG丸ｺﾞｼｯｸM-PRO"/>
        <family val="3"/>
        <charset val="128"/>
      </rPr>
      <t>［県基準条例第7条、附則第4条］</t>
    </r>
    <rPh sb="0" eb="2">
      <t>キジュン</t>
    </rPh>
    <rPh sb="2" eb="4">
      <t>メンセキ</t>
    </rPh>
    <rPh sb="11" eb="12">
      <t>ダイ</t>
    </rPh>
    <rPh sb="17" eb="18">
      <t>ダイ</t>
    </rPh>
    <phoneticPr fontId="3"/>
  </si>
  <si>
    <t>設置等事務取扱要領</t>
    <rPh sb="0" eb="2">
      <t>セッチ</t>
    </rPh>
    <rPh sb="2" eb="3">
      <t>トウ</t>
    </rPh>
    <rPh sb="3" eb="5">
      <t>ジム</t>
    </rPh>
    <rPh sb="5" eb="7">
      <t>トリアツカイ</t>
    </rPh>
    <rPh sb="7" eb="9">
      <t>ヨウリョウ</t>
    </rPh>
    <phoneticPr fontId="3"/>
  </si>
  <si>
    <t>幼保連携型認定こども園の設置等に関する事務取扱要領（千葉県）</t>
    <rPh sb="0" eb="2">
      <t>ヨウホ</t>
    </rPh>
    <rPh sb="2" eb="5">
      <t>レンケイガタ</t>
    </rPh>
    <rPh sb="5" eb="7">
      <t>ニンテイ</t>
    </rPh>
    <rPh sb="10" eb="11">
      <t>エン</t>
    </rPh>
    <rPh sb="12" eb="14">
      <t>セッチ</t>
    </rPh>
    <rPh sb="14" eb="15">
      <t>トウ</t>
    </rPh>
    <rPh sb="16" eb="17">
      <t>カン</t>
    </rPh>
    <rPh sb="19" eb="21">
      <t>ジム</t>
    </rPh>
    <rPh sb="21" eb="23">
      <t>トリアツカイ</t>
    </rPh>
    <rPh sb="23" eb="25">
      <t>ヨウリョウ</t>
    </rPh>
    <rPh sb="26" eb="29">
      <t>チバケン</t>
    </rPh>
    <phoneticPr fontId="3"/>
  </si>
  <si>
    <t>児童福祉施設の設備及び運営に関する基準を定める条例
※ 県基準条例第14条に基づく準用</t>
    <rPh sb="0" eb="2">
      <t>ジドウ</t>
    </rPh>
    <rPh sb="2" eb="4">
      <t>フクシ</t>
    </rPh>
    <rPh sb="4" eb="6">
      <t>シセツ</t>
    </rPh>
    <rPh sb="9" eb="10">
      <t>オヨ</t>
    </rPh>
    <rPh sb="11" eb="13">
      <t>ウンエイ</t>
    </rPh>
    <rPh sb="14" eb="15">
      <t>カン</t>
    </rPh>
    <rPh sb="17" eb="19">
      <t>キジュン</t>
    </rPh>
    <rPh sb="20" eb="21">
      <t>サダ</t>
    </rPh>
    <rPh sb="23" eb="25">
      <t>ジョウレイ</t>
    </rPh>
    <rPh sb="28" eb="29">
      <t>ケン</t>
    </rPh>
    <rPh sb="29" eb="31">
      <t>キジュン</t>
    </rPh>
    <rPh sb="31" eb="33">
      <t>ジョウレイ</t>
    </rPh>
    <rPh sb="33" eb="34">
      <t>ダイ</t>
    </rPh>
    <rPh sb="36" eb="37">
      <t>ジョウ</t>
    </rPh>
    <rPh sb="38" eb="39">
      <t>モト</t>
    </rPh>
    <rPh sb="41" eb="43">
      <t>ジュンヨウ</t>
    </rPh>
    <phoneticPr fontId="3"/>
  </si>
  <si>
    <t>就学前の子どもに関する教育、保育等の総合的な提供の推進に関する法律</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phoneticPr fontId="3"/>
  </si>
  <si>
    <t>育児休業、介護休業等育児又は家族介護を行う労働者の福祉に関する法律</t>
    <phoneticPr fontId="3"/>
  </si>
  <si>
    <t>高年齢者等の雇用の安定等に関する法律</t>
    <phoneticPr fontId="3"/>
  </si>
  <si>
    <t>児童虐待の防止等に関する法律</t>
    <rPh sb="0" eb="2">
      <t>ジドウ</t>
    </rPh>
    <rPh sb="2" eb="4">
      <t>ギャクタイ</t>
    </rPh>
    <rPh sb="5" eb="7">
      <t>ボウシ</t>
    </rPh>
    <rPh sb="7" eb="8">
      <t>トウ</t>
    </rPh>
    <rPh sb="9" eb="10">
      <t>カン</t>
    </rPh>
    <rPh sb="12" eb="14">
      <t>ホウリツ</t>
    </rPh>
    <phoneticPr fontId="3"/>
  </si>
  <si>
    <t>短時間労働者の雇用管理の改善等に関する法律</t>
    <phoneticPr fontId="3"/>
  </si>
  <si>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3"/>
  </si>
  <si>
    <t>事故防止等ガイドライン</t>
    <rPh sb="0" eb="2">
      <t>ジコ</t>
    </rPh>
    <rPh sb="2" eb="4">
      <t>ボウシ</t>
    </rPh>
    <rPh sb="4" eb="5">
      <t>トウ</t>
    </rPh>
    <phoneticPr fontId="3"/>
  </si>
  <si>
    <t>「社会福祉施設における衛生管理について」（平成9年3月31日 社援施第65号通知）※大量調理施設衛生管理マニュアル</t>
    <rPh sb="1" eb="3">
      <t>シャカイ</t>
    </rPh>
    <rPh sb="3" eb="5">
      <t>フクシ</t>
    </rPh>
    <rPh sb="5" eb="7">
      <t>シセツ</t>
    </rPh>
    <rPh sb="11" eb="13">
      <t>エイセイ</t>
    </rPh>
    <rPh sb="13" eb="15">
      <t>カンリ</t>
    </rPh>
    <rPh sb="21" eb="23">
      <t>ヘイセイ</t>
    </rPh>
    <rPh sb="24" eb="25">
      <t>ネン</t>
    </rPh>
    <rPh sb="26" eb="27">
      <t>ガツ</t>
    </rPh>
    <rPh sb="29" eb="30">
      <t>ニチ</t>
    </rPh>
    <rPh sb="31" eb="32">
      <t>シャ</t>
    </rPh>
    <rPh sb="32" eb="33">
      <t>エン</t>
    </rPh>
    <rPh sb="33" eb="34">
      <t>シ</t>
    </rPh>
    <rPh sb="34" eb="35">
      <t>ダイ</t>
    </rPh>
    <rPh sb="37" eb="38">
      <t>ゴウ</t>
    </rPh>
    <rPh sb="38" eb="40">
      <t>ツウチ</t>
    </rPh>
    <phoneticPr fontId="3"/>
  </si>
  <si>
    <t>児企第16号通知</t>
    <phoneticPr fontId="3"/>
  </si>
  <si>
    <t>「児童福祉施設等における衛生管理の改善充実及び食中毒発生の予防について」（平成9年6月30日 児企第16号通知）</t>
    <rPh sb="1" eb="3">
      <t>ジドウ</t>
    </rPh>
    <rPh sb="3" eb="5">
      <t>フクシ</t>
    </rPh>
    <rPh sb="5" eb="7">
      <t>シセツ</t>
    </rPh>
    <rPh sb="7" eb="8">
      <t>トウ</t>
    </rPh>
    <rPh sb="12" eb="14">
      <t>エイセイ</t>
    </rPh>
    <rPh sb="14" eb="16">
      <t>カンリ</t>
    </rPh>
    <rPh sb="17" eb="19">
      <t>カイゼン</t>
    </rPh>
    <rPh sb="19" eb="21">
      <t>ジュウジツ</t>
    </rPh>
    <rPh sb="21" eb="22">
      <t>オヨ</t>
    </rPh>
    <rPh sb="23" eb="26">
      <t>ショクチュウドク</t>
    </rPh>
    <rPh sb="26" eb="28">
      <t>ハッセイ</t>
    </rPh>
    <rPh sb="29" eb="31">
      <t>ヨボウ</t>
    </rPh>
    <rPh sb="37" eb="39">
      <t>ヘイセイ</t>
    </rPh>
    <rPh sb="40" eb="41">
      <t>ネン</t>
    </rPh>
    <rPh sb="42" eb="43">
      <t>ガツ</t>
    </rPh>
    <rPh sb="45" eb="46">
      <t>ニチ</t>
    </rPh>
    <rPh sb="47" eb="48">
      <t>ジ</t>
    </rPh>
    <rPh sb="48" eb="49">
      <t>キ</t>
    </rPh>
    <rPh sb="49" eb="50">
      <t>ダイ</t>
    </rPh>
    <rPh sb="52" eb="53">
      <t>ゴウ</t>
    </rPh>
    <rPh sb="53" eb="55">
      <t>ツウチ</t>
    </rPh>
    <phoneticPr fontId="3"/>
  </si>
  <si>
    <t>運用上取扱い通知</t>
    <rPh sb="0" eb="2">
      <t>ウンヨウ</t>
    </rPh>
    <rPh sb="2" eb="3">
      <t>ジョウ</t>
    </rPh>
    <rPh sb="3" eb="5">
      <t>トリアツカ</t>
    </rPh>
    <rPh sb="6" eb="8">
      <t>ツウチ</t>
    </rPh>
    <phoneticPr fontId="3"/>
  </si>
  <si>
    <t>「社会福祉法人会計基準の制定に伴う会計処理等に関する運用上の取扱いについて」（平成28年3月31日 社援発0331第39号ほか通知）</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トリアツカ</t>
    </rPh>
    <rPh sb="39" eb="41">
      <t>ヘイセイ</t>
    </rPh>
    <rPh sb="43" eb="44">
      <t>ネン</t>
    </rPh>
    <rPh sb="45" eb="46">
      <t>ガツ</t>
    </rPh>
    <rPh sb="48" eb="49">
      <t>ニチ</t>
    </rPh>
    <rPh sb="50" eb="51">
      <t>シャ</t>
    </rPh>
    <rPh sb="51" eb="52">
      <t>エン</t>
    </rPh>
    <rPh sb="52" eb="53">
      <t>ハツ</t>
    </rPh>
    <rPh sb="57" eb="58">
      <t>ダイ</t>
    </rPh>
    <rPh sb="60" eb="61">
      <t>ゴウ</t>
    </rPh>
    <rPh sb="63" eb="65">
      <t>ツウチ</t>
    </rPh>
    <phoneticPr fontId="3"/>
  </si>
  <si>
    <t>社援基発0329第1号通知</t>
    <rPh sb="0" eb="1">
      <t>シャ</t>
    </rPh>
    <rPh sb="1" eb="2">
      <t>エン</t>
    </rPh>
    <rPh sb="2" eb="3">
      <t>キ</t>
    </rPh>
    <rPh sb="3" eb="4">
      <t>ハツ</t>
    </rPh>
    <rPh sb="8" eb="9">
      <t>ダイ</t>
    </rPh>
    <rPh sb="10" eb="11">
      <t>ゴウ</t>
    </rPh>
    <rPh sb="11" eb="13">
      <t>ツウチ</t>
    </rPh>
    <phoneticPr fontId="3"/>
  </si>
  <si>
    <t>「社会福祉法人における入札契約等の取扱いについて」（平成29年3月29日 社援基発0329第1号ほか通知）</t>
    <rPh sb="1" eb="3">
      <t>シャカイ</t>
    </rPh>
    <rPh sb="3" eb="5">
      <t>フクシ</t>
    </rPh>
    <rPh sb="5" eb="7">
      <t>ホウジン</t>
    </rPh>
    <rPh sb="11" eb="13">
      <t>ニュウサツ</t>
    </rPh>
    <rPh sb="13" eb="15">
      <t>ケイヤク</t>
    </rPh>
    <rPh sb="15" eb="16">
      <t>トウ</t>
    </rPh>
    <rPh sb="17" eb="19">
      <t>トリアツカ</t>
    </rPh>
    <rPh sb="26" eb="28">
      <t>ヘイセイ</t>
    </rPh>
    <rPh sb="30" eb="31">
      <t>ネン</t>
    </rPh>
    <rPh sb="32" eb="33">
      <t>ガツ</t>
    </rPh>
    <rPh sb="35" eb="36">
      <t>ニチ</t>
    </rPh>
    <rPh sb="37" eb="38">
      <t>シャ</t>
    </rPh>
    <rPh sb="38" eb="39">
      <t>エン</t>
    </rPh>
    <rPh sb="39" eb="40">
      <t>キ</t>
    </rPh>
    <rPh sb="40" eb="41">
      <t>ハツ</t>
    </rPh>
    <rPh sb="45" eb="46">
      <t>ダイ</t>
    </rPh>
    <rPh sb="47" eb="48">
      <t>ゴウ</t>
    </rPh>
    <rPh sb="50" eb="52">
      <t>ツウチ</t>
    </rPh>
    <phoneticPr fontId="3"/>
  </si>
  <si>
    <t>モデル経理規程</t>
    <rPh sb="3" eb="5">
      <t>ケイリ</t>
    </rPh>
    <rPh sb="5" eb="7">
      <t>キテイ</t>
    </rPh>
    <phoneticPr fontId="3"/>
  </si>
  <si>
    <t>平成29年版 社会福祉法人モデル経理規程（平成29年3月15日 全国社会福祉法人経営者協議会）</t>
    <rPh sb="0" eb="2">
      <t>ヘイセイ</t>
    </rPh>
    <rPh sb="4" eb="6">
      <t>ネンバン</t>
    </rPh>
    <rPh sb="7" eb="9">
      <t>シャカイ</t>
    </rPh>
    <rPh sb="9" eb="11">
      <t>フクシ</t>
    </rPh>
    <rPh sb="11" eb="13">
      <t>ホウジン</t>
    </rPh>
    <rPh sb="16" eb="18">
      <t>ケイリ</t>
    </rPh>
    <rPh sb="18" eb="20">
      <t>キテイ</t>
    </rPh>
    <rPh sb="21" eb="23">
      <t>ヘイセイ</t>
    </rPh>
    <rPh sb="25" eb="26">
      <t>ネン</t>
    </rPh>
    <rPh sb="27" eb="28">
      <t>ガツ</t>
    </rPh>
    <rPh sb="30" eb="31">
      <t>ニチ</t>
    </rPh>
    <rPh sb="32" eb="34">
      <t>ゼンコク</t>
    </rPh>
    <rPh sb="34" eb="36">
      <t>シャカイ</t>
    </rPh>
    <rPh sb="36" eb="38">
      <t>フクシ</t>
    </rPh>
    <rPh sb="38" eb="40">
      <t>ホウジン</t>
    </rPh>
    <rPh sb="40" eb="43">
      <t>ケイエイシャ</t>
    </rPh>
    <rPh sb="43" eb="45">
      <t>キョウギ</t>
    </rPh>
    <rPh sb="45" eb="46">
      <t>カイ</t>
    </rPh>
    <phoneticPr fontId="3"/>
  </si>
  <si>
    <t>千葉県幼保連携型認定こども園の学級の編制、職員、設備及び運営に関する基準を定める条例</t>
    <rPh sb="0" eb="2">
      <t>チバ</t>
    </rPh>
    <rPh sb="2" eb="3">
      <t>ケン</t>
    </rPh>
    <rPh sb="3" eb="5">
      <t>ヨウホ</t>
    </rPh>
    <rPh sb="5" eb="8">
      <t>レンケイガタ</t>
    </rPh>
    <rPh sb="8" eb="10">
      <t>ニンテイ</t>
    </rPh>
    <rPh sb="13" eb="14">
      <t>エン</t>
    </rPh>
    <rPh sb="15" eb="17">
      <t>ガッキュウ</t>
    </rPh>
    <rPh sb="18" eb="20">
      <t>ヘンセイ</t>
    </rPh>
    <rPh sb="21" eb="23">
      <t>ショクイン</t>
    </rPh>
    <rPh sb="24" eb="26">
      <t>セツビ</t>
    </rPh>
    <rPh sb="26" eb="27">
      <t>オヨ</t>
    </rPh>
    <rPh sb="28" eb="30">
      <t>ウンエイ</t>
    </rPh>
    <rPh sb="31" eb="32">
      <t>カン</t>
    </rPh>
    <rPh sb="34" eb="36">
      <t>キジュン</t>
    </rPh>
    <rPh sb="37" eb="38">
      <t>サダ</t>
    </rPh>
    <rPh sb="40" eb="42">
      <t>ジョウレイ</t>
    </rPh>
    <phoneticPr fontId="3"/>
  </si>
  <si>
    <t>-</t>
    <phoneticPr fontId="3"/>
  </si>
  <si>
    <t xml:space="preserve">-
</t>
    <phoneticPr fontId="3"/>
  </si>
  <si>
    <t>-
-</t>
    <phoneticPr fontId="3"/>
  </si>
  <si>
    <t>-
-</t>
    <phoneticPr fontId="3"/>
  </si>
  <si>
    <t>-</t>
    <phoneticPr fontId="3"/>
  </si>
  <si>
    <t>-
-
○
○</t>
    <phoneticPr fontId="3"/>
  </si>
  <si>
    <t>○
○
-
-</t>
    <phoneticPr fontId="3"/>
  </si>
  <si>
    <t>-
○</t>
    <phoneticPr fontId="3"/>
  </si>
  <si>
    <t>○
-</t>
    <phoneticPr fontId="3"/>
  </si>
  <si>
    <t>-
○
○</t>
    <phoneticPr fontId="10"/>
  </si>
  <si>
    <t>○
-
-</t>
    <phoneticPr fontId="10"/>
  </si>
  <si>
    <t>-
○</t>
    <phoneticPr fontId="3"/>
  </si>
  <si>
    <t>○
-</t>
    <phoneticPr fontId="3"/>
  </si>
  <si>
    <t>-
-</t>
    <phoneticPr fontId="3"/>
  </si>
  <si>
    <t>-
-</t>
    <phoneticPr fontId="3"/>
  </si>
  <si>
    <t>○
-</t>
    <phoneticPr fontId="3"/>
  </si>
  <si>
    <t>-</t>
    <phoneticPr fontId="3"/>
  </si>
  <si>
    <t>-
○
-
○</t>
    <phoneticPr fontId="3"/>
  </si>
  <si>
    <t>○
-
○
-</t>
    <phoneticPr fontId="3"/>
  </si>
  <si>
    <t>-
○</t>
    <phoneticPr fontId="3"/>
  </si>
  <si>
    <t>-
○
○</t>
    <phoneticPr fontId="3"/>
  </si>
  <si>
    <t>○
-
-</t>
    <phoneticPr fontId="3"/>
  </si>
  <si>
    <t>-
○
○</t>
    <phoneticPr fontId="3"/>
  </si>
  <si>
    <t>-
○
○
○</t>
    <phoneticPr fontId="3"/>
  </si>
  <si>
    <t>○
-
-
-</t>
    <phoneticPr fontId="3"/>
  </si>
  <si>
    <t>○
-</t>
    <phoneticPr fontId="3"/>
  </si>
  <si>
    <t xml:space="preserve">-
○
-
-
</t>
    <phoneticPr fontId="10"/>
  </si>
  <si>
    <t>○
-
○
○</t>
    <phoneticPr fontId="10"/>
  </si>
  <si>
    <t>○
-</t>
    <phoneticPr fontId="3"/>
  </si>
  <si>
    <t>-
○</t>
    <phoneticPr fontId="3"/>
  </si>
  <si>
    <t>-
○</t>
    <phoneticPr fontId="3"/>
  </si>
  <si>
    <t>○
-
○</t>
    <phoneticPr fontId="3"/>
  </si>
  <si>
    <t>-
○
-</t>
    <phoneticPr fontId="3"/>
  </si>
  <si>
    <t>○
-</t>
    <phoneticPr fontId="3"/>
  </si>
  <si>
    <t>-</t>
    <phoneticPr fontId="3"/>
  </si>
  <si>
    <t>-</t>
    <phoneticPr fontId="3"/>
  </si>
  <si>
    <t>-
○</t>
    <phoneticPr fontId="3"/>
  </si>
  <si>
    <t>-</t>
    <phoneticPr fontId="3"/>
  </si>
  <si>
    <t>○
-</t>
    <phoneticPr fontId="3"/>
  </si>
  <si>
    <t>1.  階段、ベランダ、屋上、窓等は転落防止策がなされているか。</t>
    <rPh sb="22" eb="23">
      <t>サク</t>
    </rPh>
    <phoneticPr fontId="3"/>
  </si>
  <si>
    <t xml:space="preserve">  適    不適</t>
    <rPh sb="2" eb="3">
      <t>テキ</t>
    </rPh>
    <rPh sb="7" eb="9">
      <t>フテキ</t>
    </rPh>
    <phoneticPr fontId="3"/>
  </si>
  <si>
    <t>4.  非常階段、非常用滑り台の利用に障害はないか。</t>
    <phoneticPr fontId="3"/>
  </si>
  <si>
    <t>5.  ガラスの破損による事故防止に配慮がなされているか。</t>
    <phoneticPr fontId="3"/>
  </si>
  <si>
    <t>6.  ベッドからの転倒防止策がなされているか。</t>
    <rPh sb="10" eb="12">
      <t>テントウ</t>
    </rPh>
    <rPh sb="12" eb="14">
      <t>ボウシ</t>
    </rPh>
    <phoneticPr fontId="3"/>
  </si>
  <si>
    <t>10. 手洗い場は清潔か、角等は危険な状態になっていないか。</t>
    <phoneticPr fontId="3"/>
  </si>
  <si>
    <t>14. 屋外遊具に破損箇所や危険箇所はないか。</t>
    <phoneticPr fontId="3"/>
  </si>
  <si>
    <t>17. 門扉、塀などに破損箇所はないか。</t>
    <phoneticPr fontId="3"/>
  </si>
  <si>
    <t>18. タオル掛け等のフックは危険な状態にないか。</t>
    <phoneticPr fontId="3"/>
  </si>
  <si>
    <t>重大事故が発生した場合、市町村に事故報告をしているか。</t>
    <rPh sb="0" eb="2">
      <t>ジュウダイ</t>
    </rPh>
    <rPh sb="2" eb="4">
      <t>ジコ</t>
    </rPh>
    <rPh sb="5" eb="7">
      <t>ハッセイ</t>
    </rPh>
    <rPh sb="9" eb="11">
      <t>バアイ</t>
    </rPh>
    <rPh sb="12" eb="15">
      <t>シチョウソン</t>
    </rPh>
    <rPh sb="16" eb="18">
      <t>ジコ</t>
    </rPh>
    <rPh sb="18" eb="20">
      <t>ホウコク</t>
    </rPh>
    <phoneticPr fontId="3"/>
  </si>
  <si>
    <t>理事会等承認日</t>
    <rPh sb="0" eb="3">
      <t>リジカイ</t>
    </rPh>
    <rPh sb="3" eb="4">
      <t>トウ</t>
    </rPh>
    <rPh sb="4" eb="6">
      <t>ショウニン</t>
    </rPh>
    <rPh sb="6" eb="7">
      <t>ビ</t>
    </rPh>
    <phoneticPr fontId="3"/>
  </si>
  <si>
    <t>　</t>
    <phoneticPr fontId="3"/>
  </si>
  <si>
    <t>(　　　　　　　　　　　　　　　　　　　　　　　　　)</t>
    <phoneticPr fontId="3"/>
  </si>
  <si>
    <t>保護者等からの苦情に迅速かつ適切に対応するため、苦情受付の窓口を設置する等の必要な措置を講じているか。</t>
    <rPh sb="0" eb="3">
      <t>ホゴシャ</t>
    </rPh>
    <rPh sb="3" eb="4">
      <t>トウ</t>
    </rPh>
    <rPh sb="7" eb="9">
      <t>クジョウ</t>
    </rPh>
    <rPh sb="10" eb="12">
      <t>ジンソク</t>
    </rPh>
    <rPh sb="14" eb="16">
      <t>テキセツ</t>
    </rPh>
    <rPh sb="17" eb="19">
      <t>タイオウ</t>
    </rPh>
    <rPh sb="24" eb="26">
      <t>クジョウ</t>
    </rPh>
    <rPh sb="26" eb="28">
      <t>ウケツケ</t>
    </rPh>
    <rPh sb="29" eb="31">
      <t>マドグチ</t>
    </rPh>
    <rPh sb="32" eb="34">
      <t>セッチ</t>
    </rPh>
    <rPh sb="36" eb="37">
      <t>トウ</t>
    </rPh>
    <rPh sb="38" eb="40">
      <t>ヒツヨウ</t>
    </rPh>
    <rPh sb="41" eb="43">
      <t>ソチ</t>
    </rPh>
    <rPh sb="44" eb="45">
      <t>コウ</t>
    </rPh>
    <phoneticPr fontId="3"/>
  </si>
  <si>
    <t>苦情解決に必要な措置を講じていない</t>
    <rPh sb="0" eb="2">
      <t>クジョウ</t>
    </rPh>
    <rPh sb="2" eb="4">
      <t>カイケツ</t>
    </rPh>
    <rPh sb="5" eb="7">
      <t>ヒツヨウ</t>
    </rPh>
    <rPh sb="8" eb="10">
      <t>ソチ</t>
    </rPh>
    <rPh sb="11" eb="12">
      <t>コウ</t>
    </rPh>
    <phoneticPr fontId="3"/>
  </si>
  <si>
    <t>必要な対策を講じていない
対策を講じているが不十分な点がある</t>
    <rPh sb="0" eb="2">
      <t>ヒツヨウ</t>
    </rPh>
    <rPh sb="3" eb="5">
      <t>タイサク</t>
    </rPh>
    <rPh sb="6" eb="7">
      <t>コウ</t>
    </rPh>
    <rPh sb="13" eb="15">
      <t>タイサク</t>
    </rPh>
    <rPh sb="16" eb="17">
      <t>コウ</t>
    </rPh>
    <phoneticPr fontId="3"/>
  </si>
  <si>
    <t>必要な対策を講じていない
対策を講じているが不十分な点がある</t>
    <phoneticPr fontId="3"/>
  </si>
  <si>
    <t>調書作成者
職・氏名</t>
    <rPh sb="0" eb="2">
      <t>チョウショ</t>
    </rPh>
    <rPh sb="2" eb="5">
      <t>サクセイシャ</t>
    </rPh>
    <rPh sb="6" eb="7">
      <t>ショク</t>
    </rPh>
    <rPh sb="8" eb="10">
      <t>シメイ</t>
    </rPh>
    <phoneticPr fontId="3"/>
  </si>
  <si>
    <t xml:space="preserve">   いる   いない</t>
    <phoneticPr fontId="3"/>
  </si>
  <si>
    <t>子ども・子育て支援法第55条
子ども・子育て支援法施行規則第45,46条</t>
    <rPh sb="0" eb="1">
      <t>コ</t>
    </rPh>
    <rPh sb="4" eb="6">
      <t>コソダ</t>
    </rPh>
    <rPh sb="7" eb="9">
      <t>シエン</t>
    </rPh>
    <rPh sb="9" eb="10">
      <t>ホウ</t>
    </rPh>
    <rPh sb="10" eb="11">
      <t>ダイ</t>
    </rPh>
    <rPh sb="13" eb="14">
      <t>ジョウ</t>
    </rPh>
    <rPh sb="15" eb="16">
      <t>コ</t>
    </rPh>
    <rPh sb="19" eb="21">
      <t>コソダ</t>
    </rPh>
    <rPh sb="22" eb="24">
      <t>シエン</t>
    </rPh>
    <rPh sb="24" eb="25">
      <t>ホウ</t>
    </rPh>
    <rPh sb="25" eb="27">
      <t>セコウ</t>
    </rPh>
    <rPh sb="27" eb="29">
      <t>キソク</t>
    </rPh>
    <rPh sb="29" eb="30">
      <t>ダイ</t>
    </rPh>
    <rPh sb="35" eb="36">
      <t>ジョウ</t>
    </rPh>
    <phoneticPr fontId="3"/>
  </si>
  <si>
    <t>体制整備が行われていない
届け出（法人単位）を行っていない</t>
    <rPh sb="0" eb="2">
      <t>タイセイ</t>
    </rPh>
    <rPh sb="2" eb="4">
      <t>セイビ</t>
    </rPh>
    <rPh sb="5" eb="6">
      <t>オコナ</t>
    </rPh>
    <rPh sb="13" eb="14">
      <t>トド</t>
    </rPh>
    <rPh sb="15" eb="16">
      <t>デ</t>
    </rPh>
    <rPh sb="17" eb="19">
      <t>ホウジン</t>
    </rPh>
    <rPh sb="19" eb="21">
      <t>タンイ</t>
    </rPh>
    <rPh sb="23" eb="24">
      <t>オコナ</t>
    </rPh>
    <phoneticPr fontId="3"/>
  </si>
  <si>
    <t>○
○</t>
    <phoneticPr fontId="3"/>
  </si>
  <si>
    <t>-
-</t>
    <phoneticPr fontId="3"/>
  </si>
  <si>
    <t>届出先</t>
    <rPh sb="0" eb="2">
      <t>トドケデ</t>
    </rPh>
    <rPh sb="2" eb="3">
      <t>サキ</t>
    </rPh>
    <phoneticPr fontId="3"/>
  </si>
  <si>
    <t>確認施設数</t>
    <rPh sb="0" eb="2">
      <t>カクニン</t>
    </rPh>
    <rPh sb="2" eb="5">
      <t>シセツスウ</t>
    </rPh>
    <phoneticPr fontId="3"/>
  </si>
  <si>
    <t>法令遵守責任者の職・氏名</t>
    <rPh sb="0" eb="2">
      <t>ホウレイ</t>
    </rPh>
    <rPh sb="2" eb="4">
      <t>ジュンシュ</t>
    </rPh>
    <rPh sb="4" eb="7">
      <t>セキニンシャ</t>
    </rPh>
    <rPh sb="8" eb="9">
      <t>ショク</t>
    </rPh>
    <rPh sb="10" eb="12">
      <t>シメイ</t>
    </rPh>
    <phoneticPr fontId="3"/>
  </si>
  <si>
    <t>法令適合
規程整備</t>
    <rPh sb="0" eb="2">
      <t>ホウレイ</t>
    </rPh>
    <rPh sb="2" eb="4">
      <t>テキゴウ</t>
    </rPh>
    <rPh sb="5" eb="7">
      <t>キテイ</t>
    </rPh>
    <rPh sb="7" eb="9">
      <t>セイビ</t>
    </rPh>
    <phoneticPr fontId="3"/>
  </si>
  <si>
    <t>業務執行
監査実施</t>
    <rPh sb="0" eb="2">
      <t>ギョウム</t>
    </rPh>
    <rPh sb="2" eb="4">
      <t>シッコウ</t>
    </rPh>
    <rPh sb="5" eb="7">
      <t>カンサ</t>
    </rPh>
    <rPh sb="7" eb="9">
      <t>ジッシ</t>
    </rPh>
    <phoneticPr fontId="3"/>
  </si>
  <si>
    <t>添付書類</t>
    <rPh sb="0" eb="2">
      <t>テンプ</t>
    </rPh>
    <rPh sb="2" eb="4">
      <t>ショルイ</t>
    </rPh>
    <phoneticPr fontId="3"/>
  </si>
  <si>
    <t>No.</t>
    <phoneticPr fontId="3"/>
  </si>
  <si>
    <t>設置主体別添付の要否</t>
    <rPh sb="0" eb="2">
      <t>セッチ</t>
    </rPh>
    <rPh sb="2" eb="4">
      <t>シュタイ</t>
    </rPh>
    <rPh sb="4" eb="5">
      <t>ベツ</t>
    </rPh>
    <rPh sb="5" eb="7">
      <t>テンプ</t>
    </rPh>
    <rPh sb="8" eb="10">
      <t>ヨウヒ</t>
    </rPh>
    <phoneticPr fontId="3"/>
  </si>
  <si>
    <t>チェック欄</t>
    <phoneticPr fontId="3"/>
  </si>
  <si>
    <t>公立</t>
    <rPh sb="0" eb="2">
      <t>コウリツ</t>
    </rPh>
    <phoneticPr fontId="3"/>
  </si>
  <si>
    <t>当年度の事業計画書</t>
    <phoneticPr fontId="3"/>
  </si>
  <si>
    <t>当年度の収支予算書</t>
    <phoneticPr fontId="3"/>
  </si>
  <si>
    <t>事務分掌表</t>
    <phoneticPr fontId="3"/>
  </si>
  <si>
    <t>直近の献立表</t>
    <phoneticPr fontId="3"/>
  </si>
  <si>
    <t>調理業務の委託又は外部搬入を行っている場合はその契約書</t>
    <rPh sb="0" eb="2">
      <t>チョウリ</t>
    </rPh>
    <rPh sb="2" eb="4">
      <t>ギョウム</t>
    </rPh>
    <rPh sb="5" eb="7">
      <t>イタク</t>
    </rPh>
    <rPh sb="7" eb="8">
      <t>マタ</t>
    </rPh>
    <rPh sb="9" eb="11">
      <t>ガイブ</t>
    </rPh>
    <rPh sb="11" eb="13">
      <t>ハンニュウ</t>
    </rPh>
    <rPh sb="14" eb="15">
      <t>オコナ</t>
    </rPh>
    <rPh sb="19" eb="21">
      <t>バアイ</t>
    </rPh>
    <rPh sb="24" eb="26">
      <t>ケイヤク</t>
    </rPh>
    <rPh sb="26" eb="27">
      <t>ショ</t>
    </rPh>
    <phoneticPr fontId="3"/>
  </si>
  <si>
    <t>公立</t>
    <rPh sb="0" eb="2">
      <t>コウリツ</t>
    </rPh>
    <phoneticPr fontId="3"/>
  </si>
  <si>
    <t>私立</t>
    <rPh sb="0" eb="2">
      <t>ワタクシリツ</t>
    </rPh>
    <phoneticPr fontId="3"/>
  </si>
  <si>
    <t>前年度の計算書類一式（附属明細書含む）及び財産目録</t>
    <phoneticPr fontId="3"/>
  </si>
  <si>
    <t>その他参考となる書類</t>
    <rPh sb="2" eb="3">
      <t>タ</t>
    </rPh>
    <rPh sb="3" eb="5">
      <t>サンコウ</t>
    </rPh>
    <rPh sb="8" eb="10">
      <t>ショルイ</t>
    </rPh>
    <phoneticPr fontId="3"/>
  </si>
  <si>
    <t>○</t>
    <phoneticPr fontId="3"/>
  </si>
  <si>
    <t>当日対応される方の役職・氏名一覧表</t>
    <rPh sb="0" eb="2">
      <t>トウジツ</t>
    </rPh>
    <rPh sb="2" eb="4">
      <t>タイオウ</t>
    </rPh>
    <rPh sb="7" eb="8">
      <t>カタ</t>
    </rPh>
    <rPh sb="9" eb="11">
      <t>ヤクショク</t>
    </rPh>
    <rPh sb="12" eb="14">
      <t>シメイ</t>
    </rPh>
    <rPh sb="14" eb="16">
      <t>イチラン</t>
    </rPh>
    <rPh sb="16" eb="17">
      <t>ヒョウ</t>
    </rPh>
    <phoneticPr fontId="3"/>
  </si>
  <si>
    <t>４　その他</t>
    <rPh sb="4" eb="5">
      <t>タ</t>
    </rPh>
    <phoneticPr fontId="3"/>
  </si>
  <si>
    <t>諸帳簿、証拠書類等</t>
    <rPh sb="0" eb="1">
      <t>ショ</t>
    </rPh>
    <rPh sb="1" eb="3">
      <t>チョウボ</t>
    </rPh>
    <rPh sb="4" eb="6">
      <t>ショウコ</t>
    </rPh>
    <rPh sb="6" eb="8">
      <t>ショルイ</t>
    </rPh>
    <rPh sb="8" eb="9">
      <t>トウ</t>
    </rPh>
    <phoneticPr fontId="3"/>
  </si>
  <si>
    <t>３　会計管理関係</t>
    <rPh sb="2" eb="4">
      <t>カイケイ</t>
    </rPh>
    <rPh sb="4" eb="6">
      <t>カンリ</t>
    </rPh>
    <rPh sb="6" eb="8">
      <t>カンケイ</t>
    </rPh>
    <phoneticPr fontId="3"/>
  </si>
  <si>
    <t>各種会議録</t>
    <rPh sb="0" eb="2">
      <t>カクシュ</t>
    </rPh>
    <rPh sb="2" eb="4">
      <t>カイギ</t>
    </rPh>
    <rPh sb="4" eb="5">
      <t>ロク</t>
    </rPh>
    <phoneticPr fontId="3"/>
  </si>
  <si>
    <t>利用者台帳、利用に係る契約書、児童票等</t>
    <rPh sb="0" eb="3">
      <t>リヨウシャ</t>
    </rPh>
    <rPh sb="3" eb="5">
      <t>ダイチョウ</t>
    </rPh>
    <rPh sb="6" eb="8">
      <t>リヨウ</t>
    </rPh>
    <rPh sb="9" eb="10">
      <t>カカ</t>
    </rPh>
    <rPh sb="11" eb="14">
      <t>ケイヤクショ</t>
    </rPh>
    <rPh sb="15" eb="17">
      <t>ジドウ</t>
    </rPh>
    <rPh sb="17" eb="18">
      <t>ヒョウ</t>
    </rPh>
    <rPh sb="18" eb="19">
      <t>トウ</t>
    </rPh>
    <phoneticPr fontId="3"/>
  </si>
  <si>
    <t>２　処遇関係</t>
    <rPh sb="2" eb="4">
      <t>ショグウ</t>
    </rPh>
    <rPh sb="4" eb="6">
      <t>カンケイ</t>
    </rPh>
    <phoneticPr fontId="3"/>
  </si>
  <si>
    <t>労務関係届出書</t>
    <rPh sb="0" eb="2">
      <t>ロウム</t>
    </rPh>
    <rPh sb="2" eb="4">
      <t>カンケイ</t>
    </rPh>
    <rPh sb="4" eb="7">
      <t>トドケデショ</t>
    </rPh>
    <phoneticPr fontId="3"/>
  </si>
  <si>
    <t>災害事故防止対策関係書類</t>
    <rPh sb="0" eb="2">
      <t>サイガイ</t>
    </rPh>
    <rPh sb="2" eb="4">
      <t>ジコ</t>
    </rPh>
    <rPh sb="4" eb="6">
      <t>ボウシ</t>
    </rPh>
    <rPh sb="6" eb="8">
      <t>タイサク</t>
    </rPh>
    <rPh sb="8" eb="10">
      <t>カンケイ</t>
    </rPh>
    <rPh sb="10" eb="12">
      <t>ショルイ</t>
    </rPh>
    <phoneticPr fontId="3"/>
  </si>
  <si>
    <t>職員研修関係資料</t>
    <rPh sb="0" eb="2">
      <t>ショクイン</t>
    </rPh>
    <rPh sb="2" eb="4">
      <t>ケンシュウ</t>
    </rPh>
    <rPh sb="4" eb="6">
      <t>カンケイ</t>
    </rPh>
    <rPh sb="6" eb="8">
      <t>シリョウ</t>
    </rPh>
    <phoneticPr fontId="3"/>
  </si>
  <si>
    <t>各種帳簿</t>
    <rPh sb="0" eb="2">
      <t>カクシュ</t>
    </rPh>
    <rPh sb="2" eb="4">
      <t>チョウボ</t>
    </rPh>
    <phoneticPr fontId="3"/>
  </si>
  <si>
    <t>実地監査の際に監査会場に御用意ください。
なお、必要に応じ、その他の書類の提示を求める場合があります。</t>
    <rPh sb="0" eb="2">
      <t>ジッチ</t>
    </rPh>
    <rPh sb="2" eb="4">
      <t>カンサ</t>
    </rPh>
    <rPh sb="5" eb="6">
      <t>サイ</t>
    </rPh>
    <rPh sb="7" eb="9">
      <t>カンサ</t>
    </rPh>
    <rPh sb="9" eb="11">
      <t>カイジョウ</t>
    </rPh>
    <rPh sb="12" eb="15">
      <t>ゴヨウイ</t>
    </rPh>
    <phoneticPr fontId="3"/>
  </si>
  <si>
    <t>設置主体別準備の要否</t>
    <rPh sb="5" eb="7">
      <t>ジュンビ</t>
    </rPh>
    <phoneticPr fontId="3"/>
  </si>
  <si>
    <t>No.</t>
    <phoneticPr fontId="3"/>
  </si>
  <si>
    <t>当日確認書類</t>
    <rPh sb="0" eb="2">
      <t>トウジツ</t>
    </rPh>
    <rPh sb="2" eb="4">
      <t>カクニン</t>
    </rPh>
    <rPh sb="4" eb="6">
      <t>ショルイ</t>
    </rPh>
    <phoneticPr fontId="3"/>
  </si>
  <si>
    <t>私立</t>
    <rPh sb="0" eb="2">
      <t>シリツ</t>
    </rPh>
    <phoneticPr fontId="3"/>
  </si>
  <si>
    <t>食品衛生責任者氏名</t>
    <rPh sb="0" eb="2">
      <t>ショクヒン</t>
    </rPh>
    <rPh sb="2" eb="4">
      <t>エイセイ</t>
    </rPh>
    <rPh sb="4" eb="7">
      <t>セキニンシャ</t>
    </rPh>
    <rPh sb="7" eb="9">
      <t>シメイ</t>
    </rPh>
    <phoneticPr fontId="3"/>
  </si>
  <si>
    <t>有償で運行している場合、陸運支局の許可を得ているか。</t>
    <phoneticPr fontId="3"/>
  </si>
  <si>
    <t>緊急時等における対応方法</t>
    <rPh sb="0" eb="3">
      <t>キンキュウジ</t>
    </rPh>
    <rPh sb="3" eb="4">
      <t>トウ</t>
    </rPh>
    <rPh sb="8" eb="10">
      <t>タイオウ</t>
    </rPh>
    <rPh sb="10" eb="12">
      <t>ホウホウ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</si>
  <si>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</si>
  <si>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</si>
  <si>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区分経理して記載されていない</t>
    <phoneticPr fontId="3"/>
  </si>
  <si>
    <t>○</t>
    <phoneticPr fontId="3"/>
  </si>
  <si>
    <t>交付された補助金は保育教諭の処遇改善（月額給与の本俸又は手当）に適正に配分しているか。</t>
    <rPh sb="11" eb="13">
      <t>キョウユ</t>
    </rPh>
    <rPh sb="19" eb="21">
      <t>ゲツガク</t>
    </rPh>
    <rPh sb="21" eb="23">
      <t>キュウヨ</t>
    </rPh>
    <rPh sb="24" eb="26">
      <t>ホンポウ</t>
    </rPh>
    <rPh sb="26" eb="27">
      <t>マタ</t>
    </rPh>
    <rPh sb="28" eb="30">
      <t>テアテ</t>
    </rPh>
    <phoneticPr fontId="3"/>
  </si>
  <si>
    <t>やむを得ず利用定員を上回って園児を受け入れている場合、保育室等の面積や職員数について、県基準条例及び公定価格の基本分単価に定める基準を下回っていないか。</t>
    <phoneticPr fontId="3"/>
  </si>
  <si>
    <t>入園児の現員が、前年度までの連続する２年度間（保育認定は５年度間）常に利用定員を超えており、かつ、各年度の年間平均在所率が120％以上となっていないか。（いる場合、利用定員の見直しを行うこと。）</t>
    <phoneticPr fontId="3"/>
  </si>
  <si>
    <t>※水道水（貯水槽なし）の場合は記載不要</t>
    <phoneticPr fontId="3"/>
  </si>
  <si>
    <t>浸水想定区域内又は土砂災害警戒区域内に所在し、市町村地域防災計画に要配慮者利用施設として定められているか。</t>
    <rPh sb="0" eb="2">
      <t>シンスイ</t>
    </rPh>
    <rPh sb="2" eb="4">
      <t>ソウテイ</t>
    </rPh>
    <rPh sb="4" eb="6">
      <t>クイキ</t>
    </rPh>
    <rPh sb="6" eb="7">
      <t>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phoneticPr fontId="3"/>
  </si>
  <si>
    <t xml:space="preserve">   いる   いない
</t>
    <phoneticPr fontId="3"/>
  </si>
  <si>
    <t>-</t>
    <phoneticPr fontId="3"/>
  </si>
  <si>
    <t>避難確保計画を作成し、市町村へ報告しているか。</t>
    <rPh sb="0" eb="2">
      <t>ヒナン</t>
    </rPh>
    <rPh sb="2" eb="4">
      <t>カクホ</t>
    </rPh>
    <rPh sb="4" eb="6">
      <t>ケイカク</t>
    </rPh>
    <rPh sb="7" eb="9">
      <t>サクセイ</t>
    </rPh>
    <rPh sb="11" eb="14">
      <t>シチョウソン</t>
    </rPh>
    <rPh sb="15" eb="17">
      <t>ホウコク</t>
    </rPh>
    <phoneticPr fontId="3"/>
  </si>
  <si>
    <t xml:space="preserve">   いる   いない</t>
    <phoneticPr fontId="3"/>
  </si>
  <si>
    <t>避難確保計画を作成していない
市町村へ報告していない</t>
    <rPh sb="0" eb="2">
      <t>ヒナン</t>
    </rPh>
    <rPh sb="2" eb="4">
      <t>カクホ</t>
    </rPh>
    <rPh sb="4" eb="6">
      <t>ケイカク</t>
    </rPh>
    <rPh sb="7" eb="9">
      <t>サクセイ</t>
    </rPh>
    <rPh sb="15" eb="18">
      <t>シチョウソン</t>
    </rPh>
    <rPh sb="19" eb="21">
      <t>ホウコク</t>
    </rPh>
    <phoneticPr fontId="3"/>
  </si>
  <si>
    <t>○
○</t>
    <phoneticPr fontId="3"/>
  </si>
  <si>
    <t>-
-</t>
    <phoneticPr fontId="3"/>
  </si>
  <si>
    <t>計画に基づく避難訓練を実施していない</t>
    <rPh sb="0" eb="2">
      <t>ケイカク</t>
    </rPh>
    <rPh sb="3" eb="4">
      <t>モト</t>
    </rPh>
    <rPh sb="6" eb="8">
      <t>ヒナン</t>
    </rPh>
    <rPh sb="8" eb="10">
      <t>クンレン</t>
    </rPh>
    <rPh sb="11" eb="13">
      <t>ジッシ</t>
    </rPh>
    <phoneticPr fontId="3"/>
  </si>
  <si>
    <t>水防法 第15条の3
土砂災害防止法 第8条の3</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</si>
  <si>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水防法 第15条の3
土砂災害防止法 第8条の4</t>
    <rPh sb="0" eb="2">
      <t>スイボウ</t>
    </rPh>
    <rPh sb="2" eb="3">
      <t>ホウ</t>
    </rPh>
    <rPh sb="4" eb="5">
      <t>ダイ</t>
    </rPh>
    <rPh sb="7" eb="8">
      <t>ジョウ</t>
    </rPh>
    <rPh sb="11" eb="13">
      <t>ドシャ</t>
    </rPh>
    <rPh sb="13" eb="15">
      <t>サイガイ</t>
    </rPh>
    <rPh sb="15" eb="18">
      <t>ボウシホウ</t>
    </rPh>
    <rPh sb="19" eb="20">
      <t>ダイ</t>
    </rPh>
    <rPh sb="21" eb="22">
      <t>ジョウ</t>
    </rPh>
    <phoneticPr fontId="3"/>
  </si>
  <si>
    <t>消防計画に基づく消防機関への通報訓練を実施しているか。</t>
    <rPh sb="0" eb="2">
      <t>ショウボウ</t>
    </rPh>
    <rPh sb="2" eb="4">
      <t>ケイカク</t>
    </rPh>
    <rPh sb="5" eb="6">
      <t>モト</t>
    </rPh>
    <rPh sb="8" eb="10">
      <t>ショウボウ</t>
    </rPh>
    <rPh sb="10" eb="12">
      <t>キカン</t>
    </rPh>
    <rPh sb="14" eb="16">
      <t>ツウホウ</t>
    </rPh>
    <rPh sb="16" eb="18">
      <t>クンレン</t>
    </rPh>
    <rPh sb="19" eb="21">
      <t>ジッシ</t>
    </rPh>
    <phoneticPr fontId="3"/>
  </si>
  <si>
    <t>消防法施行令 第3条の2第2項</t>
    <rPh sb="0" eb="3">
      <t>ショウボウホウ</t>
    </rPh>
    <rPh sb="3" eb="6">
      <t>シコウレイ</t>
    </rPh>
    <rPh sb="7" eb="8">
      <t>ダイ</t>
    </rPh>
    <rPh sb="9" eb="10">
      <t>ジョウ</t>
    </rPh>
    <rPh sb="12" eb="13">
      <t>ダイ</t>
    </rPh>
    <rPh sb="14" eb="15">
      <t>コウ</t>
    </rPh>
    <phoneticPr fontId="3"/>
  </si>
  <si>
    <t>訓練を実施していない</t>
    <rPh sb="0" eb="2">
      <t>クンレン</t>
    </rPh>
    <rPh sb="3" eb="5">
      <t>ジッシ</t>
    </rPh>
    <phoneticPr fontId="3"/>
  </si>
  <si>
    <t>指摘事項がある場合、改善はされているか。</t>
    <phoneticPr fontId="3"/>
  </si>
  <si>
    <t>ライフライン等が寸断された場合の対策状況</t>
    <rPh sb="6" eb="7">
      <t>トウ</t>
    </rPh>
    <rPh sb="8" eb="10">
      <t>スンダン</t>
    </rPh>
    <rPh sb="13" eb="15">
      <t>バアイ</t>
    </rPh>
    <rPh sb="16" eb="18">
      <t>タイサク</t>
    </rPh>
    <rPh sb="18" eb="20">
      <t>ジョウキョウ</t>
    </rPh>
    <phoneticPr fontId="3"/>
  </si>
  <si>
    <t>ライフライン点検事務連絡</t>
    <rPh sb="6" eb="8">
      <t>テンケン</t>
    </rPh>
    <rPh sb="8" eb="10">
      <t>ジム</t>
    </rPh>
    <rPh sb="10" eb="12">
      <t>レンラク</t>
    </rPh>
    <phoneticPr fontId="3"/>
  </si>
  <si>
    <t>対策を行っていない</t>
    <rPh sb="0" eb="2">
      <t>タイサク</t>
    </rPh>
    <rPh sb="3" eb="4">
      <t>オコナ</t>
    </rPh>
    <phoneticPr fontId="3"/>
  </si>
  <si>
    <t>(6)</t>
    <phoneticPr fontId="3"/>
  </si>
  <si>
    <t>感染症の予防の状況</t>
    <rPh sb="0" eb="3">
      <t>カンセンショウ</t>
    </rPh>
    <rPh sb="4" eb="6">
      <t>ヨボウ</t>
    </rPh>
    <rPh sb="7" eb="9">
      <t>ジョウキョウ</t>
    </rPh>
    <phoneticPr fontId="3"/>
  </si>
  <si>
    <t>周知を図っていない</t>
    <rPh sb="0" eb="2">
      <t>シュウチ</t>
    </rPh>
    <rPh sb="3" eb="4">
      <t>ハカ</t>
    </rPh>
    <phoneticPr fontId="3"/>
  </si>
  <si>
    <t>保護者に対し、口頭での説明、保健だより等の文書での説明、掲示等を通じて、分かりやすく感染症予防について周知を図っているか。</t>
    <rPh sb="0" eb="3">
      <t>ホゴシャ</t>
    </rPh>
    <rPh sb="4" eb="5">
      <t>タイ</t>
    </rPh>
    <rPh sb="7" eb="9">
      <t>コウトウ</t>
    </rPh>
    <rPh sb="11" eb="13">
      <t>セツメイ</t>
    </rPh>
    <rPh sb="14" eb="16">
      <t>ホケン</t>
    </rPh>
    <rPh sb="19" eb="20">
      <t>トウ</t>
    </rPh>
    <rPh sb="21" eb="23">
      <t>ブンショ</t>
    </rPh>
    <rPh sb="25" eb="27">
      <t>セツメイ</t>
    </rPh>
    <rPh sb="28" eb="30">
      <t>ケイジ</t>
    </rPh>
    <rPh sb="30" eb="31">
      <t>トウ</t>
    </rPh>
    <rPh sb="32" eb="33">
      <t>ツウ</t>
    </rPh>
    <rPh sb="36" eb="37">
      <t>ワ</t>
    </rPh>
    <rPh sb="42" eb="45">
      <t>カンセンショウ</t>
    </rPh>
    <rPh sb="45" eb="47">
      <t>ヨボウ</t>
    </rPh>
    <rPh sb="51" eb="53">
      <t>シュウチ</t>
    </rPh>
    <rPh sb="54" eb="55">
      <t>ハカ</t>
    </rPh>
    <phoneticPr fontId="3"/>
  </si>
  <si>
    <t>対策がとられていない</t>
    <rPh sb="0" eb="2">
      <t>タイサク</t>
    </rPh>
    <phoneticPr fontId="3"/>
  </si>
  <si>
    <t>予防接種歴及び罹患歴の記録を作成していない</t>
    <rPh sb="0" eb="2">
      <t>ヨボウ</t>
    </rPh>
    <rPh sb="2" eb="4">
      <t>セッシュ</t>
    </rPh>
    <rPh sb="4" eb="5">
      <t>レキ</t>
    </rPh>
    <rPh sb="5" eb="6">
      <t>オヨ</t>
    </rPh>
    <rPh sb="7" eb="9">
      <t>リカン</t>
    </rPh>
    <rPh sb="9" eb="10">
      <t>レキ</t>
    </rPh>
    <rPh sb="11" eb="13">
      <t>キロク</t>
    </rPh>
    <rPh sb="14" eb="16">
      <t>サクセイ</t>
    </rPh>
    <phoneticPr fontId="3"/>
  </si>
  <si>
    <t>施設内外（保育室、おもちゃ、食事・おやつ、歯ブラシ、寝具、トイレ、砂場、園庭、プール等）の衛生管理及び職員の衛生管理（体調管理含む）は適切になされているか。</t>
    <rPh sb="0" eb="2">
      <t>シセツ</t>
    </rPh>
    <rPh sb="2" eb="3">
      <t>ナイ</t>
    </rPh>
    <rPh sb="3" eb="4">
      <t>ガイ</t>
    </rPh>
    <rPh sb="5" eb="7">
      <t>ホイク</t>
    </rPh>
    <rPh sb="7" eb="8">
      <t>シツ</t>
    </rPh>
    <rPh sb="14" eb="16">
      <t>ショクジ</t>
    </rPh>
    <rPh sb="21" eb="22">
      <t>ハ</t>
    </rPh>
    <rPh sb="26" eb="28">
      <t>シング</t>
    </rPh>
    <rPh sb="33" eb="35">
      <t>スナバ</t>
    </rPh>
    <rPh sb="36" eb="38">
      <t>エンテイ</t>
    </rPh>
    <rPh sb="42" eb="43">
      <t>トウ</t>
    </rPh>
    <rPh sb="45" eb="47">
      <t>エイセイ</t>
    </rPh>
    <rPh sb="47" eb="49">
      <t>カンリ</t>
    </rPh>
    <rPh sb="49" eb="50">
      <t>オヨ</t>
    </rPh>
    <rPh sb="63" eb="64">
      <t>フク</t>
    </rPh>
    <phoneticPr fontId="3"/>
  </si>
  <si>
    <t>衛生管理に不十分な点がある</t>
    <rPh sb="0" eb="2">
      <t>エイセイ</t>
    </rPh>
    <rPh sb="2" eb="4">
      <t>カンリ</t>
    </rPh>
    <rPh sb="5" eb="8">
      <t>フジュウブン</t>
    </rPh>
    <rPh sb="9" eb="10">
      <t>テン</t>
    </rPh>
    <phoneticPr fontId="3"/>
  </si>
  <si>
    <t>感染症の疑い時・発生時の対応状況</t>
    <rPh sb="0" eb="3">
      <t>カンセンショウ</t>
    </rPh>
    <rPh sb="4" eb="5">
      <t>ウタガ</t>
    </rPh>
    <rPh sb="6" eb="7">
      <t>ジ</t>
    </rPh>
    <rPh sb="8" eb="10">
      <t>ハッセイ</t>
    </rPh>
    <rPh sb="10" eb="11">
      <t>ジ</t>
    </rPh>
    <rPh sb="12" eb="14">
      <t>タイオウ</t>
    </rPh>
    <rPh sb="14" eb="16">
      <t>ジョウキョウ</t>
    </rPh>
    <phoneticPr fontId="3"/>
  </si>
  <si>
    <t>教育・保育要領 第3章第2-3
感染症対策ガイドライン 2(1)</t>
    <rPh sb="16" eb="19">
      <t>カンセンショウ</t>
    </rPh>
    <rPh sb="19" eb="21">
      <t>タイサク</t>
    </rPh>
    <phoneticPr fontId="3"/>
  </si>
  <si>
    <t>教育・保育要領 第3章第2-3
感染症対策ガイドライン 2(1)</t>
    <phoneticPr fontId="3"/>
  </si>
  <si>
    <t>教育・保育要領 第3章第2-3
感染症対策ガイドライン 2(1)イ</t>
    <rPh sb="16" eb="19">
      <t>カンセンショウ</t>
    </rPh>
    <rPh sb="19" eb="21">
      <t>タイサク</t>
    </rPh>
    <phoneticPr fontId="3"/>
  </si>
  <si>
    <t>教育・保育要領 第3章第2-3
感染症対策ガイドライン 2(1)ウ</t>
    <rPh sb="16" eb="19">
      <t>カンセンショウ</t>
    </rPh>
    <rPh sb="19" eb="21">
      <t>タイサク</t>
    </rPh>
    <phoneticPr fontId="3"/>
  </si>
  <si>
    <t>教育・保育要領 第3章第4-1
感染症対策ガイドライン 2(2)ア,イ</t>
    <rPh sb="16" eb="19">
      <t>カンセンショウ</t>
    </rPh>
    <rPh sb="19" eb="21">
      <t>タイサク</t>
    </rPh>
    <phoneticPr fontId="3"/>
  </si>
  <si>
    <t>感染症の疑いのある子どもへの対応（出席停止等）、感染症発生時の対応（嘱託医への相談、関係機関へ報告、保護者への情報提供等）及び罹患した子どもが登園する際の対応は適切になされているか。</t>
    <rPh sb="0" eb="3">
      <t>カンセンショウ</t>
    </rPh>
    <rPh sb="4" eb="5">
      <t>ウタガ</t>
    </rPh>
    <rPh sb="9" eb="10">
      <t>コ</t>
    </rPh>
    <rPh sb="14" eb="16">
      <t>タイオウ</t>
    </rPh>
    <rPh sb="17" eb="19">
      <t>シュッセキ</t>
    </rPh>
    <rPh sb="19" eb="21">
      <t>テイシ</t>
    </rPh>
    <rPh sb="21" eb="22">
      <t>トウ</t>
    </rPh>
    <rPh sb="24" eb="27">
      <t>カンセンショウ</t>
    </rPh>
    <rPh sb="27" eb="29">
      <t>ハッセイ</t>
    </rPh>
    <rPh sb="29" eb="30">
      <t>ジ</t>
    </rPh>
    <rPh sb="31" eb="33">
      <t>タイオウ</t>
    </rPh>
    <rPh sb="34" eb="36">
      <t>ショクタク</t>
    </rPh>
    <rPh sb="36" eb="37">
      <t>イ</t>
    </rPh>
    <rPh sb="39" eb="41">
      <t>ソウダン</t>
    </rPh>
    <rPh sb="42" eb="44">
      <t>カンケイ</t>
    </rPh>
    <rPh sb="44" eb="46">
      <t>キカン</t>
    </rPh>
    <rPh sb="47" eb="49">
      <t>ホウコク</t>
    </rPh>
    <rPh sb="50" eb="53">
      <t>ホゴシャ</t>
    </rPh>
    <rPh sb="55" eb="57">
      <t>ジョウホウ</t>
    </rPh>
    <rPh sb="57" eb="59">
      <t>テイキョウ</t>
    </rPh>
    <rPh sb="59" eb="60">
      <t>トウ</t>
    </rPh>
    <rPh sb="61" eb="62">
      <t>オヨ</t>
    </rPh>
    <rPh sb="63" eb="65">
      <t>リカン</t>
    </rPh>
    <rPh sb="67" eb="68">
      <t>コ</t>
    </rPh>
    <rPh sb="71" eb="73">
      <t>トウエン</t>
    </rPh>
    <rPh sb="75" eb="76">
      <t>サイ</t>
    </rPh>
    <rPh sb="77" eb="79">
      <t>タイオウ</t>
    </rPh>
    <rPh sb="80" eb="82">
      <t>テキセツ</t>
    </rPh>
    <phoneticPr fontId="3"/>
  </si>
  <si>
    <t>職員（実習の学生も含む）の予防接種歴及び罹患歴を把握し、未接種者等に対しては、予防接種が感染症対策に資することを説明しているか。</t>
    <rPh sb="0" eb="2">
      <t>ショクイン</t>
    </rPh>
    <rPh sb="3" eb="5">
      <t>ジッシュウ</t>
    </rPh>
    <rPh sb="6" eb="8">
      <t>ガクセイ</t>
    </rPh>
    <rPh sb="9" eb="10">
      <t>フク</t>
    </rPh>
    <rPh sb="13" eb="15">
      <t>ヨボウ</t>
    </rPh>
    <rPh sb="15" eb="17">
      <t>セッシュ</t>
    </rPh>
    <rPh sb="17" eb="18">
      <t>レキ</t>
    </rPh>
    <rPh sb="18" eb="19">
      <t>オヨ</t>
    </rPh>
    <rPh sb="20" eb="22">
      <t>リカン</t>
    </rPh>
    <rPh sb="22" eb="23">
      <t>レキ</t>
    </rPh>
    <rPh sb="24" eb="26">
      <t>ハアク</t>
    </rPh>
    <rPh sb="28" eb="29">
      <t>ミ</t>
    </rPh>
    <rPh sb="29" eb="32">
      <t>セッシュシャ</t>
    </rPh>
    <rPh sb="32" eb="33">
      <t>トウ</t>
    </rPh>
    <rPh sb="34" eb="35">
      <t>タイ</t>
    </rPh>
    <rPh sb="39" eb="41">
      <t>ヨボウ</t>
    </rPh>
    <rPh sb="41" eb="43">
      <t>セッシュ</t>
    </rPh>
    <rPh sb="44" eb="47">
      <t>カンセンショウ</t>
    </rPh>
    <rPh sb="47" eb="49">
      <t>タイサク</t>
    </rPh>
    <rPh sb="50" eb="51">
      <t>シ</t>
    </rPh>
    <rPh sb="56" eb="58">
      <t>セツメイ</t>
    </rPh>
    <phoneticPr fontId="3"/>
  </si>
  <si>
    <t>学校保健安全法に基づく出席停止期間が守られていない
その他対応に不十分な点がある</t>
    <rPh sb="0" eb="2">
      <t>ガッコウ</t>
    </rPh>
    <rPh sb="2" eb="4">
      <t>ホケン</t>
    </rPh>
    <rPh sb="4" eb="6">
      <t>アンゼン</t>
    </rPh>
    <rPh sb="6" eb="7">
      <t>ホウ</t>
    </rPh>
    <rPh sb="8" eb="9">
      <t>モト</t>
    </rPh>
    <rPh sb="11" eb="13">
      <t>シュッセキ</t>
    </rPh>
    <rPh sb="13" eb="15">
      <t>テイシ</t>
    </rPh>
    <rPh sb="15" eb="17">
      <t>キカン</t>
    </rPh>
    <rPh sb="18" eb="19">
      <t>マモ</t>
    </rPh>
    <rPh sb="28" eb="29">
      <t>タ</t>
    </rPh>
    <rPh sb="29" eb="31">
      <t>タイオウ</t>
    </rPh>
    <rPh sb="32" eb="35">
      <t>フジュウブン</t>
    </rPh>
    <rPh sb="36" eb="37">
      <t>テン</t>
    </rPh>
    <phoneticPr fontId="3"/>
  </si>
  <si>
    <t>幼保連携型認定こども園のパンフレット、園則、運営規程及び重要事項説明書、直近の園だより等</t>
    <rPh sb="0" eb="2">
      <t>ヨウホ</t>
    </rPh>
    <rPh sb="2" eb="5">
      <t>レンケイガタ</t>
    </rPh>
    <rPh sb="5" eb="7">
      <t>ニンテイ</t>
    </rPh>
    <rPh sb="10" eb="11">
      <t>エン</t>
    </rPh>
    <rPh sb="19" eb="20">
      <t>エン</t>
    </rPh>
    <rPh sb="20" eb="21">
      <t>ソク</t>
    </rPh>
    <rPh sb="22" eb="24">
      <t>ウンエイ</t>
    </rPh>
    <rPh sb="24" eb="26">
      <t>キテイ</t>
    </rPh>
    <rPh sb="26" eb="27">
      <t>オヨ</t>
    </rPh>
    <rPh sb="28" eb="30">
      <t>ジュウヨウ</t>
    </rPh>
    <rPh sb="30" eb="32">
      <t>ジコウ</t>
    </rPh>
    <rPh sb="32" eb="35">
      <t>セツメイショ</t>
    </rPh>
    <rPh sb="36" eb="38">
      <t>チョッキン</t>
    </rPh>
    <rPh sb="39" eb="40">
      <t>エン</t>
    </rPh>
    <phoneticPr fontId="3"/>
  </si>
  <si>
    <t>学校安全保健法 第19条（準用）
学校安全保健法施行規則 第14条第1項（準用）
教育・保育要領 第3章第2-3
感染症対策ガイドライン 3(1)～(3)</t>
    <rPh sb="0" eb="2">
      <t>ガッコウ</t>
    </rPh>
    <rPh sb="2" eb="4">
      <t>アンゼン</t>
    </rPh>
    <rPh sb="4" eb="6">
      <t>ホケン</t>
    </rPh>
    <rPh sb="6" eb="7">
      <t>ホウ</t>
    </rPh>
    <rPh sb="8" eb="9">
      <t>ダイ</t>
    </rPh>
    <rPh sb="11" eb="12">
      <t>ジョウ</t>
    </rPh>
    <rPh sb="13" eb="15">
      <t>ジュンヨウ</t>
    </rPh>
    <rPh sb="17" eb="19">
      <t>ガッコウ</t>
    </rPh>
    <rPh sb="19" eb="21">
      <t>アンゼン</t>
    </rPh>
    <rPh sb="21" eb="23">
      <t>ホケン</t>
    </rPh>
    <rPh sb="23" eb="24">
      <t>ホウ</t>
    </rPh>
    <rPh sb="24" eb="26">
      <t>セコウ</t>
    </rPh>
    <rPh sb="26" eb="28">
      <t>キソク</t>
    </rPh>
    <rPh sb="29" eb="30">
      <t>ダイ</t>
    </rPh>
    <rPh sb="32" eb="33">
      <t>ジョウ</t>
    </rPh>
    <rPh sb="33" eb="34">
      <t>ダイ</t>
    </rPh>
    <rPh sb="35" eb="36">
      <t>コウ</t>
    </rPh>
    <rPh sb="37" eb="39">
      <t>ジュンヨウ</t>
    </rPh>
    <rPh sb="57" eb="60">
      <t>カンセンショウ</t>
    </rPh>
    <rPh sb="60" eb="62">
      <t>タイサク</t>
    </rPh>
    <phoneticPr fontId="3"/>
  </si>
  <si>
    <t>感染症対策ガイドライン</t>
    <rPh sb="0" eb="3">
      <t>カンセンショウ</t>
    </rPh>
    <rPh sb="3" eb="5">
      <t>タイサク</t>
    </rPh>
    <phoneticPr fontId="3"/>
  </si>
  <si>
    <t>保育所における感染症対策ガイドライン（2018年改訂版）（平成30年3月 厚生労働省）</t>
    <rPh sb="0" eb="2">
      <t>ホイク</t>
    </rPh>
    <rPh sb="2" eb="3">
      <t>ジョ</t>
    </rPh>
    <rPh sb="7" eb="10">
      <t>カンセンショウ</t>
    </rPh>
    <rPh sb="10" eb="12">
      <t>タイサク</t>
    </rPh>
    <rPh sb="23" eb="24">
      <t>ネン</t>
    </rPh>
    <rPh sb="24" eb="26">
      <t>カイテイ</t>
    </rPh>
    <rPh sb="26" eb="27">
      <t>バン</t>
    </rPh>
    <rPh sb="29" eb="31">
      <t>ヘイセイ</t>
    </rPh>
    <rPh sb="33" eb="34">
      <t>ネン</t>
    </rPh>
    <rPh sb="35" eb="36">
      <t>ガツ</t>
    </rPh>
    <rPh sb="36" eb="37">
      <t>ヘイゲツ</t>
    </rPh>
    <rPh sb="37" eb="39">
      <t>コウセイ</t>
    </rPh>
    <rPh sb="39" eb="42">
      <t>ロウドウショウ</t>
    </rPh>
    <phoneticPr fontId="3"/>
  </si>
  <si>
    <t>「社会福祉施設等における災害時に備えたライフライン等の点検について」（平成30年10月19日 事務連絡）</t>
    <rPh sb="1" eb="3">
      <t>シャカイ</t>
    </rPh>
    <rPh sb="3" eb="5">
      <t>フクシ</t>
    </rPh>
    <rPh sb="5" eb="7">
      <t>シセツ</t>
    </rPh>
    <rPh sb="7" eb="8">
      <t>トウ</t>
    </rPh>
    <rPh sb="12" eb="14">
      <t>サイガイ</t>
    </rPh>
    <rPh sb="14" eb="15">
      <t>ジ</t>
    </rPh>
    <rPh sb="16" eb="17">
      <t>ソナ</t>
    </rPh>
    <rPh sb="25" eb="26">
      <t>トウ</t>
    </rPh>
    <rPh sb="27" eb="29">
      <t>テンケン</t>
    </rPh>
    <rPh sb="35" eb="37">
      <t>ヘイセイ</t>
    </rPh>
    <rPh sb="39" eb="40">
      <t>ネン</t>
    </rPh>
    <rPh sb="42" eb="43">
      <t>ガツ</t>
    </rPh>
    <rPh sb="45" eb="46">
      <t>ニチ</t>
    </rPh>
    <rPh sb="47" eb="49">
      <t>ジム</t>
    </rPh>
    <rPh sb="49" eb="51">
      <t>レンラク</t>
    </rPh>
    <phoneticPr fontId="3"/>
  </si>
  <si>
    <t>消防庁告示第9号</t>
    <rPh sb="0" eb="3">
      <t>ショウボウチョウ</t>
    </rPh>
    <rPh sb="3" eb="5">
      <t>コクジ</t>
    </rPh>
    <rPh sb="5" eb="6">
      <t>ダイ</t>
    </rPh>
    <rPh sb="7" eb="8">
      <t>ゴウ</t>
    </rPh>
    <phoneticPr fontId="3"/>
  </si>
  <si>
    <t>消防法施行規則の規定に基づき、消防用設備等又は特殊消防用設備等の種類及び点検内容に応じて行う点検の期間、点検の方法並びに点検の結果についての報告書の様式を定める件（平成16年5月31日 消防庁告示第9号）</t>
    <rPh sb="0" eb="2">
      <t>ショウボウ</t>
    </rPh>
    <rPh sb="2" eb="3">
      <t>ホウ</t>
    </rPh>
    <rPh sb="3" eb="5">
      <t>セコウ</t>
    </rPh>
    <rPh sb="5" eb="7">
      <t>キソク</t>
    </rPh>
    <rPh sb="8" eb="10">
      <t>キテイ</t>
    </rPh>
    <rPh sb="11" eb="12">
      <t>モト</t>
    </rPh>
    <rPh sb="15" eb="18">
      <t>ショウボウヨウ</t>
    </rPh>
    <rPh sb="18" eb="20">
      <t>セツビ</t>
    </rPh>
    <rPh sb="20" eb="21">
      <t>トウ</t>
    </rPh>
    <rPh sb="21" eb="22">
      <t>マタ</t>
    </rPh>
    <rPh sb="23" eb="25">
      <t>トクシュ</t>
    </rPh>
    <rPh sb="25" eb="28">
      <t>ショウボウヨウ</t>
    </rPh>
    <rPh sb="28" eb="30">
      <t>セツビ</t>
    </rPh>
    <rPh sb="30" eb="31">
      <t>トウ</t>
    </rPh>
    <rPh sb="32" eb="34">
      <t>シュルイ</t>
    </rPh>
    <rPh sb="34" eb="35">
      <t>オヨ</t>
    </rPh>
    <rPh sb="36" eb="38">
      <t>テンケン</t>
    </rPh>
    <rPh sb="38" eb="40">
      <t>ナイヨウ</t>
    </rPh>
    <rPh sb="41" eb="42">
      <t>オウ</t>
    </rPh>
    <rPh sb="44" eb="45">
      <t>オコナ</t>
    </rPh>
    <rPh sb="46" eb="48">
      <t>テンケン</t>
    </rPh>
    <rPh sb="49" eb="51">
      <t>キカン</t>
    </rPh>
    <rPh sb="52" eb="54">
      <t>テンケン</t>
    </rPh>
    <rPh sb="55" eb="57">
      <t>ホウホウ</t>
    </rPh>
    <rPh sb="57" eb="58">
      <t>ナラ</t>
    </rPh>
    <rPh sb="60" eb="62">
      <t>テンケン</t>
    </rPh>
    <rPh sb="63" eb="65">
      <t>ケッカ</t>
    </rPh>
    <rPh sb="70" eb="73">
      <t>ホウコクショ</t>
    </rPh>
    <rPh sb="74" eb="76">
      <t>ヨウシキ</t>
    </rPh>
    <rPh sb="77" eb="78">
      <t>サダ</t>
    </rPh>
    <rPh sb="80" eb="81">
      <t>ケン</t>
    </rPh>
    <rPh sb="82" eb="84">
      <t>ヘイセイ</t>
    </rPh>
    <rPh sb="86" eb="87">
      <t>ネン</t>
    </rPh>
    <rPh sb="88" eb="89">
      <t>ガツ</t>
    </rPh>
    <rPh sb="91" eb="92">
      <t>ニチ</t>
    </rPh>
    <rPh sb="93" eb="96">
      <t>ショウボウチョウ</t>
    </rPh>
    <rPh sb="96" eb="98">
      <t>コクジ</t>
    </rPh>
    <rPh sb="98" eb="99">
      <t>ダイ</t>
    </rPh>
    <rPh sb="100" eb="101">
      <t>ゴウ</t>
    </rPh>
    <phoneticPr fontId="3"/>
  </si>
  <si>
    <t>-</t>
    <phoneticPr fontId="3"/>
  </si>
  <si>
    <t>※運営規程に定めるべき事項が園則で網羅している場合、園則と運営規程を兼ねることができる。</t>
    <phoneticPr fontId="3"/>
  </si>
  <si>
    <t>（代表者職氏名）</t>
    <phoneticPr fontId="3"/>
  </si>
  <si>
    <t>(</t>
    <phoneticPr fontId="3"/>
  </si>
  <si>
    <t>)</t>
    <phoneticPr fontId="3"/>
  </si>
  <si>
    <t>定款（細則含む）又は寄附行為、就業規則、給与規程、経理規程</t>
    <rPh sb="3" eb="5">
      <t>サイソク</t>
    </rPh>
    <rPh sb="5" eb="6">
      <t>フク</t>
    </rPh>
    <phoneticPr fontId="3"/>
  </si>
  <si>
    <t>○</t>
    <phoneticPr fontId="3"/>
  </si>
  <si>
    <t>※業務が法令に適合することを確保するための規程の整備は確認施設数が20以上、業務執行の状況の監査の定期的な実施は確認施設数が100以上の場合、必要</t>
    <rPh sb="1" eb="3">
      <t>ギョウム</t>
    </rPh>
    <rPh sb="4" eb="6">
      <t>ホウレイ</t>
    </rPh>
    <rPh sb="7" eb="9">
      <t>テキゴウ</t>
    </rPh>
    <rPh sb="14" eb="16">
      <t>カクホ</t>
    </rPh>
    <rPh sb="21" eb="23">
      <t>キテイ</t>
    </rPh>
    <rPh sb="24" eb="26">
      <t>セイビ</t>
    </rPh>
    <rPh sb="27" eb="29">
      <t>カクニン</t>
    </rPh>
    <rPh sb="29" eb="32">
      <t>シセツスウ</t>
    </rPh>
    <rPh sb="35" eb="37">
      <t>イジョウ</t>
    </rPh>
    <rPh sb="38" eb="40">
      <t>ギョウム</t>
    </rPh>
    <rPh sb="40" eb="42">
      <t>シッコウ</t>
    </rPh>
    <rPh sb="43" eb="45">
      <t>ジョウキョウ</t>
    </rPh>
    <rPh sb="46" eb="48">
      <t>カンサ</t>
    </rPh>
    <rPh sb="49" eb="52">
      <t>テイキテキ</t>
    </rPh>
    <rPh sb="53" eb="55">
      <t>ジッシ</t>
    </rPh>
    <rPh sb="56" eb="58">
      <t>カクニン</t>
    </rPh>
    <rPh sb="58" eb="61">
      <t>シセツスウ</t>
    </rPh>
    <rPh sb="65" eb="67">
      <t>イジョウ</t>
    </rPh>
    <rPh sb="68" eb="70">
      <t>バアイ</t>
    </rPh>
    <rPh sb="71" eb="73">
      <t>ヒツヨウ</t>
    </rPh>
    <phoneticPr fontId="3"/>
  </si>
  <si>
    <t>避難確保計画に基づく避難訓練を実施しているか。</t>
    <rPh sb="0" eb="2">
      <t>ヒナン</t>
    </rPh>
    <rPh sb="2" eb="4">
      <t>カクホ</t>
    </rPh>
    <rPh sb="4" eb="6">
      <t>ケイカク</t>
    </rPh>
    <rPh sb="7" eb="8">
      <t>モト</t>
    </rPh>
    <rPh sb="10" eb="12">
      <t>ヒナン</t>
    </rPh>
    <rPh sb="12" eb="14">
      <t>クンレン</t>
    </rPh>
    <rPh sb="15" eb="17">
      <t>ジッシ</t>
    </rPh>
    <phoneticPr fontId="3"/>
  </si>
  <si>
    <t>停電、断水、ガスや通信等ライフラインが寸断された場合を想定した備蓄等（照明、防寒具、飲料水、バッテリー、食料等）を行っているか。</t>
    <rPh sb="0" eb="2">
      <t>テイデン</t>
    </rPh>
    <rPh sb="3" eb="5">
      <t>ダンスイ</t>
    </rPh>
    <rPh sb="9" eb="11">
      <t>ツウシン</t>
    </rPh>
    <rPh sb="11" eb="12">
      <t>トウ</t>
    </rPh>
    <rPh sb="19" eb="21">
      <t>スンダン</t>
    </rPh>
    <rPh sb="24" eb="26">
      <t>バアイ</t>
    </rPh>
    <rPh sb="27" eb="29">
      <t>ソウテイ</t>
    </rPh>
    <rPh sb="31" eb="33">
      <t>ビチク</t>
    </rPh>
    <rPh sb="33" eb="34">
      <t>トウ</t>
    </rPh>
    <rPh sb="35" eb="37">
      <t>ショウメイ</t>
    </rPh>
    <rPh sb="38" eb="40">
      <t>ボウカン</t>
    </rPh>
    <rPh sb="40" eb="41">
      <t>グ</t>
    </rPh>
    <rPh sb="42" eb="45">
      <t>インリョウスイ</t>
    </rPh>
    <rPh sb="52" eb="54">
      <t>ショクリョウ</t>
    </rPh>
    <rPh sb="54" eb="55">
      <t>トウ</t>
    </rPh>
    <rPh sb="57" eb="58">
      <t>オコナ</t>
    </rPh>
    <phoneticPr fontId="3"/>
  </si>
  <si>
    <t>（　　　　　　年　　月　　日　）</t>
    <phoneticPr fontId="3"/>
  </si>
  <si>
    <t>全体的な計画・指導計画等</t>
    <rPh sb="0" eb="3">
      <t>ゼンタイテキ</t>
    </rPh>
    <rPh sb="4" eb="6">
      <t>ケイカク</t>
    </rPh>
    <rPh sb="7" eb="9">
      <t>シドウ</t>
    </rPh>
    <rPh sb="9" eb="11">
      <t>ケイカク</t>
    </rPh>
    <rPh sb="11" eb="12">
      <t>トウ</t>
    </rPh>
    <phoneticPr fontId="3"/>
  </si>
  <si>
    <t>日誌等</t>
    <rPh sb="0" eb="2">
      <t>ニッシ</t>
    </rPh>
    <rPh sb="2" eb="3">
      <t>トウ</t>
    </rPh>
    <phoneticPr fontId="3"/>
  </si>
  <si>
    <t>本調書（別表1-1①～別表3も含む）と併せて提出してください</t>
    <rPh sb="0" eb="1">
      <t>ホン</t>
    </rPh>
    <rPh sb="1" eb="3">
      <t>チョウショ</t>
    </rPh>
    <rPh sb="4" eb="6">
      <t>ベッピョウ</t>
    </rPh>
    <rPh sb="11" eb="13">
      <t>ベッピョウ</t>
    </rPh>
    <rPh sb="15" eb="16">
      <t>フク</t>
    </rPh>
    <rPh sb="19" eb="20">
      <t>アワ</t>
    </rPh>
    <rPh sb="22" eb="24">
      <t>テイシュツ</t>
    </rPh>
    <phoneticPr fontId="3"/>
  </si>
  <si>
    <t>補助金の実績報告書の内容と、施設の賃金台帳等における処遇改善の内容は一致しているか。</t>
    <rPh sb="17" eb="19">
      <t>チンギン</t>
    </rPh>
    <phoneticPr fontId="3"/>
  </si>
  <si>
    <t>交付された補助金は明確に区分経理した上で賃金台帳等に記載しているか</t>
    <rPh sb="9" eb="11">
      <t>メイカク</t>
    </rPh>
    <rPh sb="12" eb="14">
      <t>クブン</t>
    </rPh>
    <rPh sb="14" eb="16">
      <t>ケイリ</t>
    </rPh>
    <rPh sb="18" eb="19">
      <t>ウエ</t>
    </rPh>
    <rPh sb="20" eb="22">
      <t>チンギン</t>
    </rPh>
    <rPh sb="22" eb="24">
      <t>ダイチョウ</t>
    </rPh>
    <rPh sb="24" eb="25">
      <t>トウ</t>
    </rPh>
    <rPh sb="26" eb="28">
      <t>キサイ</t>
    </rPh>
    <phoneticPr fontId="3"/>
  </si>
  <si>
    <t>就業規則制定等の状況</t>
    <rPh sb="0" eb="2">
      <t>シュウギョウ</t>
    </rPh>
    <rPh sb="2" eb="4">
      <t>キソク</t>
    </rPh>
    <rPh sb="4" eb="6">
      <t>セイテイ</t>
    </rPh>
    <rPh sb="6" eb="7">
      <t>トウ</t>
    </rPh>
    <rPh sb="8" eb="10">
      <t>ジョウキョウ</t>
    </rPh>
    <phoneticPr fontId="3"/>
  </si>
  <si>
    <t>施設所在地</t>
    <rPh sb="0" eb="2">
      <t>シセツ</t>
    </rPh>
    <rPh sb="2" eb="5">
      <t>ショザイチ</t>
    </rPh>
    <phoneticPr fontId="3"/>
  </si>
  <si>
    <r>
      <t xml:space="preserve">前年度の事業報告書
</t>
    </r>
    <r>
      <rPr>
        <sz val="9"/>
        <rFont val="ＭＳ ゴシック"/>
        <family val="3"/>
        <charset val="128"/>
      </rPr>
      <t>※社会福祉法人は当年度初日時点の現況報告書(別紙1）も添付すること。</t>
    </r>
    <rPh sb="11" eb="13">
      <t>シャカイ</t>
    </rPh>
    <rPh sb="13" eb="15">
      <t>フクシ</t>
    </rPh>
    <rPh sb="15" eb="17">
      <t>ホウジン</t>
    </rPh>
    <rPh sb="18" eb="21">
      <t>トウネンド</t>
    </rPh>
    <rPh sb="21" eb="23">
      <t>ショニチ</t>
    </rPh>
    <rPh sb="23" eb="25">
      <t>ジテン</t>
    </rPh>
    <rPh sb="26" eb="28">
      <t>ゲンキョウ</t>
    </rPh>
    <rPh sb="28" eb="31">
      <t>ホウコクショ</t>
    </rPh>
    <rPh sb="32" eb="34">
      <t>ベッシ</t>
    </rPh>
    <rPh sb="37" eb="39">
      <t>テンプ</t>
    </rPh>
    <phoneticPr fontId="3"/>
  </si>
  <si>
    <r>
      <t xml:space="preserve">施設の平面図及び案内図
</t>
    </r>
    <r>
      <rPr>
        <sz val="9"/>
        <rFont val="ＭＳ ゴシック"/>
        <family val="3"/>
        <charset val="128"/>
      </rPr>
      <t>※平面図は設置認可若しくは変更届に添付された最新のもの（消火器の設置場所、避難経路、部屋の用途（保育室等については、各部屋の面積及び児童数・年齢も）を記載すること（別葉で作成することも可）。）</t>
    </r>
    <rPh sb="6" eb="7">
      <t>オヨ</t>
    </rPh>
    <rPh sb="8" eb="11">
      <t>アンナイズ</t>
    </rPh>
    <rPh sb="13" eb="16">
      <t>ヘイメンズ</t>
    </rPh>
    <rPh sb="60" eb="62">
      <t>ホイク</t>
    </rPh>
    <rPh sb="62" eb="63">
      <t>シツ</t>
    </rPh>
    <rPh sb="63" eb="64">
      <t>トウ</t>
    </rPh>
    <rPh sb="71" eb="72">
      <t>ブ</t>
    </rPh>
    <rPh sb="87" eb="89">
      <t>キサイ</t>
    </rPh>
    <rPh sb="94" eb="96">
      <t>ベツヨウ</t>
    </rPh>
    <rPh sb="97" eb="99">
      <t>サクセイ</t>
    </rPh>
    <rPh sb="104" eb="105">
      <t>カ</t>
    </rPh>
    <phoneticPr fontId="3"/>
  </si>
  <si>
    <r>
      <t xml:space="preserve">諸規程、各種マニュアル
</t>
    </r>
    <r>
      <rPr>
        <sz val="10"/>
        <rFont val="ＭＳ ゴシック"/>
        <family val="3"/>
        <charset val="128"/>
      </rPr>
      <t>※事故防止、感染症対策、アレルギー対策等のマニュアルを含む</t>
    </r>
    <rPh sb="0" eb="1">
      <t>ショ</t>
    </rPh>
    <rPh sb="1" eb="3">
      <t>キテイ</t>
    </rPh>
    <rPh sb="4" eb="6">
      <t>カクシュ</t>
    </rPh>
    <rPh sb="13" eb="15">
      <t>ジコ</t>
    </rPh>
    <rPh sb="15" eb="17">
      <t>ボウシ</t>
    </rPh>
    <rPh sb="18" eb="21">
      <t>カンセンショウ</t>
    </rPh>
    <rPh sb="21" eb="23">
      <t>タイサク</t>
    </rPh>
    <rPh sb="29" eb="31">
      <t>タイサク</t>
    </rPh>
    <rPh sb="31" eb="32">
      <t>トウ</t>
    </rPh>
    <rPh sb="39" eb="40">
      <t>フク</t>
    </rPh>
    <phoneticPr fontId="3"/>
  </si>
  <si>
    <r>
      <t xml:space="preserve">給与関係書類
</t>
    </r>
    <r>
      <rPr>
        <sz val="10"/>
        <rFont val="ＭＳ ゴシック"/>
        <family val="3"/>
        <charset val="128"/>
      </rPr>
      <t>※千葉県保育士処遇改善事業費補助金実績報告書等</t>
    </r>
    <rPh sb="0" eb="2">
      <t>キュウヨ</t>
    </rPh>
    <rPh sb="2" eb="4">
      <t>カンケイ</t>
    </rPh>
    <rPh sb="4" eb="6">
      <t>ショルイ</t>
    </rPh>
    <rPh sb="8" eb="11">
      <t>チバケン</t>
    </rPh>
    <rPh sb="11" eb="13">
      <t>ホイク</t>
    </rPh>
    <rPh sb="13" eb="14">
      <t>シ</t>
    </rPh>
    <rPh sb="14" eb="16">
      <t>ショグウ</t>
    </rPh>
    <rPh sb="16" eb="18">
      <t>カイゼン</t>
    </rPh>
    <rPh sb="18" eb="20">
      <t>ジギョウ</t>
    </rPh>
    <rPh sb="20" eb="21">
      <t>ヒ</t>
    </rPh>
    <rPh sb="21" eb="24">
      <t>ホジョキン</t>
    </rPh>
    <rPh sb="24" eb="26">
      <t>ジッセキ</t>
    </rPh>
    <rPh sb="26" eb="29">
      <t>ホウコクショ</t>
    </rPh>
    <rPh sb="29" eb="30">
      <t>トウ</t>
    </rPh>
    <phoneticPr fontId="3"/>
  </si>
  <si>
    <r>
      <t xml:space="preserve">給食関係帳簿
</t>
    </r>
    <r>
      <rPr>
        <sz val="10"/>
        <rFont val="ＭＳ ゴシック"/>
        <family val="3"/>
        <charset val="128"/>
      </rPr>
      <t>※献立表、検食簿、給食日誌、栄養出納表、給食内容検討表、食品出納簿、発注・納品書等</t>
    </r>
    <rPh sb="0" eb="2">
      <t>キュウショク</t>
    </rPh>
    <rPh sb="2" eb="4">
      <t>カンケイ</t>
    </rPh>
    <rPh sb="4" eb="6">
      <t>チョウボ</t>
    </rPh>
    <rPh sb="8" eb="10">
      <t>コンダテ</t>
    </rPh>
    <rPh sb="10" eb="11">
      <t>ヒョウ</t>
    </rPh>
    <rPh sb="12" eb="14">
      <t>ケンショク</t>
    </rPh>
    <rPh sb="14" eb="15">
      <t>ボ</t>
    </rPh>
    <rPh sb="16" eb="18">
      <t>キュウショク</t>
    </rPh>
    <rPh sb="18" eb="20">
      <t>ニッシ</t>
    </rPh>
    <rPh sb="21" eb="23">
      <t>エイヨウ</t>
    </rPh>
    <rPh sb="23" eb="25">
      <t>スイトウ</t>
    </rPh>
    <rPh sb="25" eb="26">
      <t>ヒョウ</t>
    </rPh>
    <rPh sb="27" eb="29">
      <t>キュウショク</t>
    </rPh>
    <rPh sb="29" eb="31">
      <t>ナイヨウ</t>
    </rPh>
    <rPh sb="31" eb="33">
      <t>ケントウ</t>
    </rPh>
    <rPh sb="33" eb="34">
      <t>ヒョウ</t>
    </rPh>
    <rPh sb="35" eb="37">
      <t>ショクヒン</t>
    </rPh>
    <rPh sb="37" eb="40">
      <t>スイトウボ</t>
    </rPh>
    <rPh sb="41" eb="43">
      <t>ハッチュウ</t>
    </rPh>
    <rPh sb="44" eb="47">
      <t>ノウヒンショ</t>
    </rPh>
    <rPh sb="47" eb="48">
      <t>トウ</t>
    </rPh>
    <phoneticPr fontId="3"/>
  </si>
  <si>
    <r>
      <t xml:space="preserve">健康管理関係書類
</t>
    </r>
    <r>
      <rPr>
        <sz val="10"/>
        <rFont val="ＭＳ ゴシック"/>
        <family val="3"/>
        <charset val="128"/>
      </rPr>
      <t>※健康診断、生活管理指導表等</t>
    </r>
    <rPh sb="0" eb="2">
      <t>ケンコウ</t>
    </rPh>
    <rPh sb="2" eb="4">
      <t>カンリ</t>
    </rPh>
    <rPh sb="4" eb="6">
      <t>カンケイ</t>
    </rPh>
    <rPh sb="6" eb="8">
      <t>ショルイ</t>
    </rPh>
    <rPh sb="10" eb="12">
      <t>ケンコウ</t>
    </rPh>
    <rPh sb="12" eb="14">
      <t>シンダン</t>
    </rPh>
    <rPh sb="15" eb="17">
      <t>セイカツ</t>
    </rPh>
    <rPh sb="17" eb="19">
      <t>カンリ</t>
    </rPh>
    <rPh sb="19" eb="21">
      <t>シドウ</t>
    </rPh>
    <rPh sb="21" eb="22">
      <t>ヒョウ</t>
    </rPh>
    <rPh sb="22" eb="23">
      <t>トウ</t>
    </rPh>
    <phoneticPr fontId="3"/>
  </si>
  <si>
    <r>
      <t xml:space="preserve">各種預金通帳
</t>
    </r>
    <r>
      <rPr>
        <sz val="10"/>
        <rFont val="ＭＳ ゴシック"/>
        <family val="3"/>
        <charset val="128"/>
      </rPr>
      <t>※監査日前日（直近）まで記帳されたもの</t>
    </r>
    <rPh sb="0" eb="2">
      <t>カクシュ</t>
    </rPh>
    <rPh sb="2" eb="4">
      <t>ヨキン</t>
    </rPh>
    <rPh sb="4" eb="6">
      <t>ツウチョウ</t>
    </rPh>
    <rPh sb="8" eb="10">
      <t>カンサ</t>
    </rPh>
    <rPh sb="10" eb="11">
      <t>ビ</t>
    </rPh>
    <rPh sb="11" eb="13">
      <t>ゼンジツ</t>
    </rPh>
    <rPh sb="14" eb="16">
      <t>チョッキン</t>
    </rPh>
    <rPh sb="19" eb="21">
      <t>キチョウ</t>
    </rPh>
    <phoneticPr fontId="3"/>
  </si>
  <si>
    <r>
      <t xml:space="preserve">預金残高証明書
</t>
    </r>
    <r>
      <rPr>
        <sz val="10"/>
        <rFont val="ＭＳ ゴシック"/>
        <family val="3"/>
        <charset val="128"/>
      </rPr>
      <t>※会計年度末現在のもの</t>
    </r>
    <rPh sb="0" eb="2">
      <t>ヨキン</t>
    </rPh>
    <rPh sb="2" eb="4">
      <t>ザンダカ</t>
    </rPh>
    <rPh sb="4" eb="7">
      <t>ショウメイショ</t>
    </rPh>
    <rPh sb="9" eb="11">
      <t>カイケイ</t>
    </rPh>
    <rPh sb="11" eb="13">
      <t>ネンド</t>
    </rPh>
    <rPh sb="13" eb="14">
      <t>マツ</t>
    </rPh>
    <rPh sb="14" eb="16">
      <t>ゲンザイ</t>
    </rPh>
    <phoneticPr fontId="3"/>
  </si>
  <si>
    <r>
      <t xml:space="preserve">月次報告書
</t>
    </r>
    <r>
      <rPr>
        <sz val="10"/>
        <rFont val="ＭＳ ゴシック"/>
        <family val="3"/>
        <charset val="128"/>
      </rPr>
      <t>※監査の前月分までのもの</t>
    </r>
    <rPh sb="0" eb="2">
      <t>ゲツジ</t>
    </rPh>
    <rPh sb="2" eb="5">
      <t>ホウコクショ</t>
    </rPh>
    <rPh sb="7" eb="9">
      <t>カンサ</t>
    </rPh>
    <rPh sb="10" eb="13">
      <t>ゼンゲツブン</t>
    </rPh>
    <phoneticPr fontId="3"/>
  </si>
  <si>
    <t>特定教育・保育施設及び特定地域型保育事業並びに特定子ども・子育て支援施設等の運営に関する基準（平成26年4月30日 内閣府令第39号）　（子ども・子育て支援法第34条第2項に基づき同基準に従い定める市町村条例）</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rPh sb="47" eb="49">
      <t>ヘイセイ</t>
    </rPh>
    <rPh sb="51" eb="52">
      <t>ネン</t>
    </rPh>
    <rPh sb="53" eb="54">
      <t>ガツ</t>
    </rPh>
    <rPh sb="56" eb="57">
      <t>ニチ</t>
    </rPh>
    <rPh sb="58" eb="62">
      <t>ナイカクフレイ</t>
    </rPh>
    <rPh sb="62" eb="63">
      <t>ダイ</t>
    </rPh>
    <rPh sb="65" eb="66">
      <t>ゴウ</t>
    </rPh>
    <rPh sb="69" eb="70">
      <t>コ</t>
    </rPh>
    <rPh sb="73" eb="75">
      <t>コソダ</t>
    </rPh>
    <rPh sb="76" eb="78">
      <t>シエン</t>
    </rPh>
    <rPh sb="78" eb="79">
      <t>ホウ</t>
    </rPh>
    <rPh sb="79" eb="80">
      <t>ダイ</t>
    </rPh>
    <rPh sb="82" eb="83">
      <t>ジョウ</t>
    </rPh>
    <rPh sb="83" eb="84">
      <t>ダイ</t>
    </rPh>
    <rPh sb="85" eb="86">
      <t>コウ</t>
    </rPh>
    <rPh sb="87" eb="88">
      <t>モト</t>
    </rPh>
    <rPh sb="90" eb="91">
      <t>ドウ</t>
    </rPh>
    <rPh sb="91" eb="93">
      <t>キジュン</t>
    </rPh>
    <rPh sb="94" eb="95">
      <t>シタガ</t>
    </rPh>
    <rPh sb="96" eb="97">
      <t>サダ</t>
    </rPh>
    <rPh sb="99" eb="102">
      <t>シチョウソン</t>
    </rPh>
    <rPh sb="102" eb="104">
      <t>ジョウレイ</t>
    </rPh>
    <phoneticPr fontId="3"/>
  </si>
  <si>
    <t>施設運営の基本方針（教育及び保育方針、目標、全体的な計画等）は職員等に周知されているか。</t>
    <rPh sb="10" eb="12">
      <t>キョウイク</t>
    </rPh>
    <rPh sb="12" eb="13">
      <t>オヨ</t>
    </rPh>
    <phoneticPr fontId="3"/>
  </si>
  <si>
    <r>
      <t xml:space="preserve">業務管理体制の整備等は法令に則り行われているか。
</t>
    </r>
    <r>
      <rPr>
        <sz val="8"/>
        <rFont val="HG丸ｺﾞｼｯｸM-PRO"/>
        <family val="3"/>
        <charset val="128"/>
      </rPr>
      <t>※公立は記載不要</t>
    </r>
    <r>
      <rPr>
        <sz val="10"/>
        <rFont val="ＭＳ ゴシック"/>
        <family val="3"/>
        <charset val="128"/>
      </rPr>
      <t xml:space="preserve">
</t>
    </r>
    <rPh sb="0" eb="2">
      <t>ギョウム</t>
    </rPh>
    <rPh sb="2" eb="4">
      <t>カンリ</t>
    </rPh>
    <rPh sb="4" eb="6">
      <t>タイセイ</t>
    </rPh>
    <rPh sb="7" eb="9">
      <t>セイビ</t>
    </rPh>
    <rPh sb="9" eb="10">
      <t>トウ</t>
    </rPh>
    <rPh sb="11" eb="13">
      <t>ホウレイ</t>
    </rPh>
    <rPh sb="14" eb="15">
      <t>ノット</t>
    </rPh>
    <rPh sb="16" eb="17">
      <t>オコナ</t>
    </rPh>
    <phoneticPr fontId="3"/>
  </si>
  <si>
    <t>職員の園務分掌の状況</t>
    <rPh sb="3" eb="4">
      <t>エン</t>
    </rPh>
    <phoneticPr fontId="3"/>
  </si>
  <si>
    <t>定期的に外部の者による評価（保護者等による評価とは異なる専門的視点からの評価、園と直接の関係を有しない者による評価）を受けて、その結果を公表するよう努めているか。</t>
    <rPh sb="0" eb="3">
      <t>テイキテキ</t>
    </rPh>
    <rPh sb="4" eb="6">
      <t>ガイブ</t>
    </rPh>
    <rPh sb="7" eb="8">
      <t>モノ</t>
    </rPh>
    <rPh sb="11" eb="13">
      <t>ヒョウカ</t>
    </rPh>
    <rPh sb="14" eb="16">
      <t>ホゴ</t>
    </rPh>
    <rPh sb="16" eb="17">
      <t>シャ</t>
    </rPh>
    <rPh sb="17" eb="18">
      <t>トウ</t>
    </rPh>
    <rPh sb="21" eb="23">
      <t>ヒョウカ</t>
    </rPh>
    <rPh sb="25" eb="26">
      <t>コト</t>
    </rPh>
    <rPh sb="28" eb="31">
      <t>センモンテキ</t>
    </rPh>
    <rPh sb="31" eb="33">
      <t>シテン</t>
    </rPh>
    <rPh sb="36" eb="38">
      <t>ヒョウカ</t>
    </rPh>
    <rPh sb="39" eb="40">
      <t>エン</t>
    </rPh>
    <rPh sb="41" eb="43">
      <t>チョクセツ</t>
    </rPh>
    <rPh sb="44" eb="46">
      <t>カンケイ</t>
    </rPh>
    <rPh sb="47" eb="48">
      <t>ユウ</t>
    </rPh>
    <rPh sb="51" eb="52">
      <t>シャ</t>
    </rPh>
    <rPh sb="55" eb="57">
      <t>ヒョウカ</t>
    </rPh>
    <rPh sb="59" eb="60">
      <t>ウ</t>
    </rPh>
    <rPh sb="65" eb="67">
      <t>ケッカ</t>
    </rPh>
    <rPh sb="68" eb="70">
      <t>コウヒョウ</t>
    </rPh>
    <rPh sb="74" eb="75">
      <t>ツト</t>
    </rPh>
    <phoneticPr fontId="3"/>
  </si>
  <si>
    <t>通園バスを運行しているか（こども園が運営する場合に限る）。</t>
    <rPh sb="16" eb="17">
      <t>エン</t>
    </rPh>
    <rPh sb="18" eb="20">
      <t>ウンエイ</t>
    </rPh>
    <rPh sb="22" eb="24">
      <t>バアイ</t>
    </rPh>
    <rPh sb="25" eb="26">
      <t>カギ</t>
    </rPh>
    <phoneticPr fontId="3"/>
  </si>
  <si>
    <t>園則・運営規程の状況</t>
    <rPh sb="3" eb="5">
      <t>ウンエイ</t>
    </rPh>
    <rPh sb="5" eb="7">
      <t>キテイ</t>
    </rPh>
    <phoneticPr fontId="10"/>
  </si>
  <si>
    <t>認定こども園法施行規則 第15,16条
特定教育・保育施設運営基準 第20条（市町村基準条例）</t>
    <rPh sb="0" eb="2">
      <t>ニンテイ</t>
    </rPh>
    <rPh sb="5" eb="6">
      <t>エン</t>
    </rPh>
    <rPh sb="6" eb="7">
      <t>ホウ</t>
    </rPh>
    <rPh sb="7" eb="9">
      <t>セコウ</t>
    </rPh>
    <rPh sb="9" eb="11">
      <t>キソク</t>
    </rPh>
    <rPh sb="12" eb="13">
      <t>ダイ</t>
    </rPh>
    <rPh sb="18" eb="19">
      <t>ジョウ</t>
    </rPh>
    <rPh sb="34" eb="35">
      <t>ダイ</t>
    </rPh>
    <rPh sb="37" eb="38">
      <t>ジョウ</t>
    </rPh>
    <phoneticPr fontId="10"/>
  </si>
  <si>
    <t>園則・運営規程の記載事項が不十分である</t>
    <rPh sb="0" eb="1">
      <t>エン</t>
    </rPh>
    <rPh sb="1" eb="2">
      <t>ソク</t>
    </rPh>
    <rPh sb="3" eb="5">
      <t>ウンエイ</t>
    </rPh>
    <rPh sb="5" eb="7">
      <t>キテイ</t>
    </rPh>
    <rPh sb="8" eb="10">
      <t>キサイ</t>
    </rPh>
    <rPh sb="10" eb="12">
      <t>ジコウ</t>
    </rPh>
    <rPh sb="13" eb="16">
      <t>フジュウブン</t>
    </rPh>
    <phoneticPr fontId="3"/>
  </si>
  <si>
    <t>※公立は36協定の項目及び立入調査指摘事項がある場合の項目を除き記載不要</t>
    <rPh sb="9" eb="11">
      <t>コウモク</t>
    </rPh>
    <rPh sb="11" eb="12">
      <t>オヨ</t>
    </rPh>
    <rPh sb="13" eb="15">
      <t>タチイリ</t>
    </rPh>
    <rPh sb="15" eb="17">
      <t>チョウサ</t>
    </rPh>
    <rPh sb="17" eb="19">
      <t>シテキ</t>
    </rPh>
    <rPh sb="19" eb="21">
      <t>ジコウ</t>
    </rPh>
    <rPh sb="24" eb="26">
      <t>バアイ</t>
    </rPh>
    <rPh sb="27" eb="29">
      <t>コウモク</t>
    </rPh>
    <phoneticPr fontId="3"/>
  </si>
  <si>
    <t>就業規則（給与規程、旅費規程等を含む）の作成又は変更について、職員代表の意見を聴いているか。
また、所轄の労働基準監督署（公立の場合は、人事委員会（人事委員会を置かない地方公共団体においては地方公共団体の長））に届け出ているか。</t>
    <rPh sb="0" eb="2">
      <t>シュウギョウ</t>
    </rPh>
    <rPh sb="2" eb="4">
      <t>キソク</t>
    </rPh>
    <rPh sb="5" eb="7">
      <t>キュウヨ</t>
    </rPh>
    <rPh sb="7" eb="9">
      <t>キテイ</t>
    </rPh>
    <rPh sb="10" eb="12">
      <t>リョヒ</t>
    </rPh>
    <rPh sb="12" eb="14">
      <t>キテイ</t>
    </rPh>
    <rPh sb="14" eb="15">
      <t>トウ</t>
    </rPh>
    <rPh sb="16" eb="17">
      <t>フク</t>
    </rPh>
    <rPh sb="20" eb="22">
      <t>サクセイ</t>
    </rPh>
    <rPh sb="22" eb="23">
      <t>マタ</t>
    </rPh>
    <rPh sb="24" eb="26">
      <t>ヘンコウ</t>
    </rPh>
    <rPh sb="31" eb="33">
      <t>ショクイン</t>
    </rPh>
    <rPh sb="33" eb="35">
      <t>ダイヒョウ</t>
    </rPh>
    <rPh sb="36" eb="38">
      <t>イケン</t>
    </rPh>
    <rPh sb="39" eb="40">
      <t>キ</t>
    </rPh>
    <rPh sb="50" eb="52">
      <t>ショカツ</t>
    </rPh>
    <rPh sb="53" eb="55">
      <t>ロウドウ</t>
    </rPh>
    <rPh sb="55" eb="57">
      <t>キジュン</t>
    </rPh>
    <rPh sb="57" eb="60">
      <t>カントクショ</t>
    </rPh>
    <rPh sb="61" eb="63">
      <t>コウリツ</t>
    </rPh>
    <rPh sb="64" eb="66">
      <t>バアイ</t>
    </rPh>
    <rPh sb="68" eb="70">
      <t>ジンジ</t>
    </rPh>
    <rPh sb="70" eb="73">
      <t>イインカイ</t>
    </rPh>
    <rPh sb="74" eb="76">
      <t>ジンジ</t>
    </rPh>
    <rPh sb="76" eb="79">
      <t>イインカイ</t>
    </rPh>
    <rPh sb="80" eb="81">
      <t>オ</t>
    </rPh>
    <rPh sb="84" eb="86">
      <t>チホウ</t>
    </rPh>
    <rPh sb="86" eb="88">
      <t>コウキョウ</t>
    </rPh>
    <rPh sb="88" eb="90">
      <t>ダンタイ</t>
    </rPh>
    <rPh sb="95" eb="97">
      <t>チホウ</t>
    </rPh>
    <rPh sb="97" eb="99">
      <t>コウキョウ</t>
    </rPh>
    <rPh sb="99" eb="101">
      <t>ダンタイ</t>
    </rPh>
    <rPh sb="102" eb="103">
      <t>チョウ</t>
    </rPh>
    <rPh sb="106" eb="107">
      <t>トド</t>
    </rPh>
    <rPh sb="108" eb="109">
      <t>デ</t>
    </rPh>
    <phoneticPr fontId="3"/>
  </si>
  <si>
    <t>職員代表の意見を聴いていない
労働基準監督署等へ届け出ていない</t>
    <rPh sb="0" eb="2">
      <t>ショクイン</t>
    </rPh>
    <rPh sb="2" eb="4">
      <t>ダイヒョウ</t>
    </rPh>
    <rPh sb="5" eb="7">
      <t>イケン</t>
    </rPh>
    <rPh sb="8" eb="9">
      <t>キ</t>
    </rPh>
    <rPh sb="15" eb="17">
      <t>ロウドウ</t>
    </rPh>
    <rPh sb="17" eb="19">
      <t>キジュン</t>
    </rPh>
    <rPh sb="19" eb="22">
      <t>カントクショ</t>
    </rPh>
    <rPh sb="22" eb="23">
      <t>トウ</t>
    </rPh>
    <rPh sb="24" eb="25">
      <t>トド</t>
    </rPh>
    <rPh sb="26" eb="27">
      <t>デ</t>
    </rPh>
    <phoneticPr fontId="3"/>
  </si>
  <si>
    <t>労働基準監督署（公立の場合は、人事委員会（人事委員会を置かない地方公共団体においては地方公共団体の長））の立入調査により指摘事項がある場合、適切に改善されているか。</t>
    <phoneticPr fontId="3"/>
  </si>
  <si>
    <t>常勤の教育及び保育従事者に代えて短時間勤務の教育及び保育従事者を充てる場合は、その勤務時間数の合計が常勤の教育及び保育従事者を充てる場合の勤務時間数を上回っているか。</t>
    <rPh sb="0" eb="2">
      <t>ジョウキン</t>
    </rPh>
    <rPh sb="3" eb="5">
      <t>キョウイク</t>
    </rPh>
    <rPh sb="5" eb="6">
      <t>オヨ</t>
    </rPh>
    <rPh sb="7" eb="9">
      <t>ホイク</t>
    </rPh>
    <rPh sb="9" eb="12">
      <t>ジュウジシャ</t>
    </rPh>
    <rPh sb="13" eb="14">
      <t>カ</t>
    </rPh>
    <rPh sb="16" eb="19">
      <t>タンジカン</t>
    </rPh>
    <rPh sb="19" eb="21">
      <t>キンム</t>
    </rPh>
    <rPh sb="22" eb="24">
      <t>キョウイク</t>
    </rPh>
    <rPh sb="24" eb="25">
      <t>オヨ</t>
    </rPh>
    <rPh sb="26" eb="28">
      <t>ホイク</t>
    </rPh>
    <rPh sb="28" eb="31">
      <t>ジュウジシャ</t>
    </rPh>
    <rPh sb="32" eb="33">
      <t>ア</t>
    </rPh>
    <rPh sb="35" eb="37">
      <t>バアイ</t>
    </rPh>
    <rPh sb="41" eb="43">
      <t>キンム</t>
    </rPh>
    <rPh sb="43" eb="45">
      <t>ジカン</t>
    </rPh>
    <rPh sb="45" eb="46">
      <t>スウ</t>
    </rPh>
    <rPh sb="47" eb="49">
      <t>ゴウケイ</t>
    </rPh>
    <rPh sb="50" eb="52">
      <t>ジョウキン</t>
    </rPh>
    <rPh sb="53" eb="55">
      <t>キョウイク</t>
    </rPh>
    <rPh sb="55" eb="56">
      <t>オヨ</t>
    </rPh>
    <rPh sb="57" eb="59">
      <t>ホイク</t>
    </rPh>
    <rPh sb="59" eb="62">
      <t>ジュウジシャ</t>
    </rPh>
    <rPh sb="63" eb="64">
      <t>ア</t>
    </rPh>
    <rPh sb="66" eb="68">
      <t>バアイ</t>
    </rPh>
    <rPh sb="69" eb="71">
      <t>キンム</t>
    </rPh>
    <rPh sb="71" eb="73">
      <t>ジカン</t>
    </rPh>
    <rPh sb="73" eb="74">
      <t>スウ</t>
    </rPh>
    <rPh sb="75" eb="77">
      <t>ウワマワ</t>
    </rPh>
    <phoneticPr fontId="3"/>
  </si>
  <si>
    <t>児童福祉施設基準条例 第9条(準用)
特定教育・保育施設運営基準 第21条（市町村基準条例）</t>
    <rPh sb="0" eb="2">
      <t>ジドウ</t>
    </rPh>
    <rPh sb="2" eb="4">
      <t>フクシ</t>
    </rPh>
    <rPh sb="4" eb="6">
      <t>シセツ</t>
    </rPh>
    <rPh sb="15" eb="17">
      <t>ジュンヨウ</t>
    </rPh>
    <rPh sb="33" eb="34">
      <t>ダイ</t>
    </rPh>
    <rPh sb="36" eb="37">
      <t>ジョウ</t>
    </rPh>
    <phoneticPr fontId="3"/>
  </si>
  <si>
    <t>教育及び保育内容の状況</t>
    <rPh sb="0" eb="2">
      <t>キョウイク</t>
    </rPh>
    <rPh sb="2" eb="3">
      <t>オヨ</t>
    </rPh>
    <phoneticPr fontId="3"/>
  </si>
  <si>
    <t>給食の状況</t>
    <rPh sb="0" eb="2">
      <t>キュウショク</t>
    </rPh>
    <rPh sb="3" eb="5">
      <t>ジョウキョウ</t>
    </rPh>
    <phoneticPr fontId="3"/>
  </si>
  <si>
    <r>
      <t xml:space="preserve">感染経路（飛沫感染、空気感染、接触感染、経口感染、血液媒介感染、蚊媒介感染）それぞれに応じた対策をとっているか。
</t>
    </r>
    <r>
      <rPr>
        <sz val="8"/>
        <rFont val="HG丸ｺﾞｼｯｸM-PRO"/>
        <family val="3"/>
        <charset val="128"/>
      </rPr>
      <t>※咳エチケットや正しい手洗いの方法の周知徹底、子どもへの介助・指導等も含む</t>
    </r>
    <rPh sb="0" eb="2">
      <t>カンセン</t>
    </rPh>
    <rPh sb="2" eb="4">
      <t>ケイロ</t>
    </rPh>
    <rPh sb="5" eb="7">
      <t>ヒマツ</t>
    </rPh>
    <rPh sb="7" eb="9">
      <t>カンセン</t>
    </rPh>
    <rPh sb="10" eb="12">
      <t>クウキ</t>
    </rPh>
    <rPh sb="12" eb="14">
      <t>カンセン</t>
    </rPh>
    <rPh sb="15" eb="17">
      <t>セッショク</t>
    </rPh>
    <rPh sb="17" eb="19">
      <t>カンセン</t>
    </rPh>
    <rPh sb="20" eb="22">
      <t>ケイコウ</t>
    </rPh>
    <rPh sb="22" eb="24">
      <t>カンセン</t>
    </rPh>
    <rPh sb="25" eb="27">
      <t>ケツエキ</t>
    </rPh>
    <rPh sb="27" eb="29">
      <t>バイカイ</t>
    </rPh>
    <rPh sb="29" eb="31">
      <t>カンセン</t>
    </rPh>
    <rPh sb="32" eb="33">
      <t>カ</t>
    </rPh>
    <rPh sb="33" eb="35">
      <t>バイカイ</t>
    </rPh>
    <rPh sb="35" eb="37">
      <t>カンセン</t>
    </rPh>
    <rPh sb="43" eb="44">
      <t>オウ</t>
    </rPh>
    <rPh sb="46" eb="48">
      <t>タイサク</t>
    </rPh>
    <rPh sb="75" eb="77">
      <t>シュウチ</t>
    </rPh>
    <rPh sb="77" eb="79">
      <t>テッテイ</t>
    </rPh>
    <rPh sb="80" eb="81">
      <t>コ</t>
    </rPh>
    <rPh sb="85" eb="87">
      <t>カイジョ</t>
    </rPh>
    <rPh sb="88" eb="90">
      <t>シドウ</t>
    </rPh>
    <rPh sb="90" eb="91">
      <t>トウ</t>
    </rPh>
    <rPh sb="92" eb="93">
      <t>フク</t>
    </rPh>
    <phoneticPr fontId="3"/>
  </si>
  <si>
    <t>「年休の状況」欄は、前年度1年間（年休付与月から1年間）の年次有給休暇保有日数（繰越日数＋新規付与日数）を「保有」欄に記載し、所得した日数を「取得」欄に記載すること。</t>
    <rPh sb="1" eb="3">
      <t>ネンキュウ</t>
    </rPh>
    <rPh sb="4" eb="6">
      <t>ジョウキョウ</t>
    </rPh>
    <rPh sb="7" eb="8">
      <t>ラン</t>
    </rPh>
    <rPh sb="10" eb="13">
      <t>ゼンネンド</t>
    </rPh>
    <rPh sb="14" eb="16">
      <t>ネンカン</t>
    </rPh>
    <rPh sb="17" eb="19">
      <t>ネンキュウ</t>
    </rPh>
    <rPh sb="19" eb="21">
      <t>フヨ</t>
    </rPh>
    <rPh sb="21" eb="22">
      <t>ツキ</t>
    </rPh>
    <rPh sb="25" eb="27">
      <t>ネンカン</t>
    </rPh>
    <rPh sb="29" eb="31">
      <t>ネンジ</t>
    </rPh>
    <rPh sb="31" eb="33">
      <t>ユウキュウ</t>
    </rPh>
    <rPh sb="33" eb="35">
      <t>キュウカ</t>
    </rPh>
    <rPh sb="35" eb="37">
      <t>ホユウ</t>
    </rPh>
    <rPh sb="37" eb="39">
      <t>ニッスウ</t>
    </rPh>
    <rPh sb="40" eb="42">
      <t>クリコシ</t>
    </rPh>
    <rPh sb="42" eb="44">
      <t>ニッスウ</t>
    </rPh>
    <rPh sb="45" eb="47">
      <t>シンキ</t>
    </rPh>
    <rPh sb="47" eb="49">
      <t>フヨ</t>
    </rPh>
    <rPh sb="49" eb="51">
      <t>ニッスウ</t>
    </rPh>
    <rPh sb="54" eb="56">
      <t>ホユウ</t>
    </rPh>
    <rPh sb="57" eb="58">
      <t>ラン</t>
    </rPh>
    <rPh sb="59" eb="61">
      <t>キサイ</t>
    </rPh>
    <rPh sb="63" eb="65">
      <t>ショトク</t>
    </rPh>
    <rPh sb="67" eb="69">
      <t>ニッスウ</t>
    </rPh>
    <rPh sb="71" eb="73">
      <t>シュトク</t>
    </rPh>
    <rPh sb="74" eb="75">
      <t>ラン</t>
    </rPh>
    <rPh sb="76" eb="78">
      <t>キサイ</t>
    </rPh>
    <phoneticPr fontId="10"/>
  </si>
  <si>
    <t>「年休の状況」欄は、前年度1年間（年休付与月から1年間）の年次有給休暇保有日数（繰越日数＋新規付与日数）を「保有」欄に記載し、所得した日数を「取得」欄に記載すること。</t>
    <rPh sb="1" eb="3">
      <t>ネンキュウ</t>
    </rPh>
    <rPh sb="4" eb="6">
      <t>ジョウキョウ</t>
    </rPh>
    <rPh sb="7" eb="8">
      <t>ラン</t>
    </rPh>
    <rPh sb="10" eb="13">
      <t>ゼンネンド</t>
    </rPh>
    <rPh sb="14" eb="16">
      <t>ネンカン</t>
    </rPh>
    <rPh sb="17" eb="19">
      <t>ネンキュウ</t>
    </rPh>
    <rPh sb="19" eb="21">
      <t>フヨ</t>
    </rPh>
    <rPh sb="21" eb="22">
      <t>ツキ</t>
    </rPh>
    <rPh sb="25" eb="27">
      <t>ネンカン</t>
    </rPh>
    <rPh sb="29" eb="31">
      <t>ネンジ</t>
    </rPh>
    <rPh sb="31" eb="33">
      <t>ユウキュウ</t>
    </rPh>
    <rPh sb="33" eb="35">
      <t>キュウカ</t>
    </rPh>
    <rPh sb="35" eb="37">
      <t>ホユウ</t>
    </rPh>
    <rPh sb="37" eb="39">
      <t>ニッスウ</t>
    </rPh>
    <rPh sb="54" eb="56">
      <t>ホユウ</t>
    </rPh>
    <rPh sb="57" eb="58">
      <t>ラン</t>
    </rPh>
    <rPh sb="59" eb="61">
      <t>キサイ</t>
    </rPh>
    <rPh sb="63" eb="65">
      <t>ショトク</t>
    </rPh>
    <rPh sb="67" eb="69">
      <t>ニッスウ</t>
    </rPh>
    <rPh sb="71" eb="73">
      <t>シュトク</t>
    </rPh>
    <rPh sb="74" eb="75">
      <t>ラン</t>
    </rPh>
    <rPh sb="76" eb="78">
      <t>キサイ</t>
    </rPh>
    <phoneticPr fontId="10"/>
  </si>
  <si>
    <t>食品衛生責任者を選任していない</t>
    <rPh sb="0" eb="2">
      <t>ショクヒン</t>
    </rPh>
    <rPh sb="2" eb="4">
      <t>エイセイ</t>
    </rPh>
    <rPh sb="4" eb="7">
      <t>セキニンシャ</t>
    </rPh>
    <rPh sb="8" eb="10">
      <t>センニン</t>
    </rPh>
    <phoneticPr fontId="3"/>
  </si>
  <si>
    <t>調理業務の委託を行っているか。</t>
    <phoneticPr fontId="3"/>
  </si>
  <si>
    <t>県基準条例 第6条第4項
食品衛生法施行条例 第2条</t>
    <rPh sb="0" eb="1">
      <t>ケン</t>
    </rPh>
    <rPh sb="1" eb="3">
      <t>キジュン</t>
    </rPh>
    <rPh sb="3" eb="5">
      <t>ジョウレイ</t>
    </rPh>
    <rPh sb="6" eb="7">
      <t>ダイ</t>
    </rPh>
    <rPh sb="8" eb="9">
      <t>ジョウ</t>
    </rPh>
    <rPh sb="9" eb="10">
      <t>ダイ</t>
    </rPh>
    <rPh sb="11" eb="12">
      <t>コウ</t>
    </rPh>
    <phoneticPr fontId="3"/>
  </si>
  <si>
    <t>満３歳以上児の給食について、外部搬入を行っている場合、児童福祉施設基準条例第46条各号（県基準条例第14条による準用）に掲げる要件を満たしているか。</t>
    <rPh sb="14" eb="16">
      <t>ガイブ</t>
    </rPh>
    <rPh sb="16" eb="18">
      <t>ハンニュウ</t>
    </rPh>
    <rPh sb="19" eb="20">
      <t>オコナ</t>
    </rPh>
    <rPh sb="24" eb="26">
      <t>バアイ</t>
    </rPh>
    <rPh sb="27" eb="29">
      <t>ジドウ</t>
    </rPh>
    <rPh sb="29" eb="31">
      <t>フクシ</t>
    </rPh>
    <rPh sb="31" eb="33">
      <t>シセツ</t>
    </rPh>
    <rPh sb="33" eb="35">
      <t>キジュン</t>
    </rPh>
    <rPh sb="35" eb="37">
      <t>ジョウレイ</t>
    </rPh>
    <rPh sb="37" eb="38">
      <t>ダイ</t>
    </rPh>
    <rPh sb="40" eb="41">
      <t>ジョウ</t>
    </rPh>
    <rPh sb="41" eb="43">
      <t>カクゴウ</t>
    </rPh>
    <rPh sb="44" eb="45">
      <t>ケン</t>
    </rPh>
    <rPh sb="45" eb="47">
      <t>キジュン</t>
    </rPh>
    <rPh sb="47" eb="49">
      <t>ジョウレイ</t>
    </rPh>
    <rPh sb="49" eb="50">
      <t>ダイ</t>
    </rPh>
    <rPh sb="52" eb="53">
      <t>ジョウ</t>
    </rPh>
    <rPh sb="56" eb="58">
      <t>ジュンヨウ</t>
    </rPh>
    <rPh sb="60" eb="61">
      <t>カカ</t>
    </rPh>
    <rPh sb="63" eb="65">
      <t>ヨウケン</t>
    </rPh>
    <rPh sb="66" eb="67">
      <t>ミ</t>
    </rPh>
    <phoneticPr fontId="3"/>
  </si>
  <si>
    <t>委託業者から、営業許可書及び食品衛生責任者票の写しを徴しているか。</t>
    <rPh sb="0" eb="2">
      <t>イタク</t>
    </rPh>
    <rPh sb="2" eb="4">
      <t>ギョウシャ</t>
    </rPh>
    <rPh sb="7" eb="9">
      <t>エイギョウ</t>
    </rPh>
    <rPh sb="9" eb="12">
      <t>キョカショ</t>
    </rPh>
    <rPh sb="12" eb="13">
      <t>オヨ</t>
    </rPh>
    <rPh sb="14" eb="16">
      <t>ショクヒン</t>
    </rPh>
    <rPh sb="16" eb="18">
      <t>エイセイ</t>
    </rPh>
    <rPh sb="18" eb="21">
      <t>セキニンシャ</t>
    </rPh>
    <rPh sb="21" eb="22">
      <t>ヒョウ</t>
    </rPh>
    <rPh sb="23" eb="24">
      <t>ウツ</t>
    </rPh>
    <rPh sb="26" eb="27">
      <t>チョウ</t>
    </rPh>
    <phoneticPr fontId="3"/>
  </si>
  <si>
    <t>食品衛生法 第4条第7項及び第8項、第52条
食品衛生法施行条例 第2条</t>
    <phoneticPr fontId="3"/>
  </si>
  <si>
    <t>営業許可書の写し、食品責任者票を徴していない</t>
    <rPh sb="0" eb="2">
      <t>エイギョウ</t>
    </rPh>
    <rPh sb="2" eb="5">
      <t>キョカショ</t>
    </rPh>
    <rPh sb="6" eb="7">
      <t>ウツ</t>
    </rPh>
    <rPh sb="9" eb="11">
      <t>ショクヒン</t>
    </rPh>
    <rPh sb="11" eb="14">
      <t>セキニンシャ</t>
    </rPh>
    <rPh sb="14" eb="15">
      <t>ヒョウ</t>
    </rPh>
    <rPh sb="16" eb="17">
      <t>チョウ</t>
    </rPh>
    <phoneticPr fontId="3"/>
  </si>
  <si>
    <t>-</t>
  </si>
  <si>
    <t>この表は、指導監査実施日の属する月の前月又は前々月において、勤務割当の基準となった4週間(勤務割当が1か月単位である場合は1か月分)について勤務実績を記載すること。</t>
    <rPh sb="2" eb="3">
      <t>ヒョウ</t>
    </rPh>
    <rPh sb="5" eb="7">
      <t>シドウ</t>
    </rPh>
    <rPh sb="7" eb="9">
      <t>カンサ</t>
    </rPh>
    <rPh sb="9" eb="12">
      <t>ジッシビ</t>
    </rPh>
    <rPh sb="13" eb="14">
      <t>ゾク</t>
    </rPh>
    <rPh sb="16" eb="17">
      <t>ツキ</t>
    </rPh>
    <rPh sb="18" eb="20">
      <t>ゼンゲツ</t>
    </rPh>
    <rPh sb="20" eb="21">
      <t>マタ</t>
    </rPh>
    <rPh sb="22" eb="24">
      <t>ゼンゼン</t>
    </rPh>
    <rPh sb="24" eb="25">
      <t>ゲツ</t>
    </rPh>
    <rPh sb="30" eb="32">
      <t>キンム</t>
    </rPh>
    <rPh sb="32" eb="34">
      <t>ワリアテ</t>
    </rPh>
    <rPh sb="35" eb="37">
      <t>キジュン</t>
    </rPh>
    <rPh sb="42" eb="44">
      <t>シュウカン</t>
    </rPh>
    <rPh sb="45" eb="47">
      <t>キンム</t>
    </rPh>
    <rPh sb="47" eb="49">
      <t>ワリアテ</t>
    </rPh>
    <rPh sb="52" eb="53">
      <t>ゲツ</t>
    </rPh>
    <rPh sb="53" eb="55">
      <t>タンイ</t>
    </rPh>
    <rPh sb="58" eb="60">
      <t>バアイ</t>
    </rPh>
    <rPh sb="63" eb="65">
      <t>ゲツブン</t>
    </rPh>
    <rPh sb="70" eb="72">
      <t>キンム</t>
    </rPh>
    <rPh sb="72" eb="74">
      <t>ジッセキ</t>
    </rPh>
    <phoneticPr fontId="10"/>
  </si>
  <si>
    <t>・3.3㎡以上/1人</t>
    <rPh sb="5" eb="7">
      <t>イジョウ</t>
    </rPh>
    <rPh sb="9" eb="10">
      <t>リ</t>
    </rPh>
    <phoneticPr fontId="3"/>
  </si>
  <si>
    <t>▶</t>
    <phoneticPr fontId="3"/>
  </si>
  <si>
    <t>▶</t>
    <phoneticPr fontId="3"/>
  </si>
  <si>
    <t>子発0331第1号通知</t>
    <rPh sb="0" eb="1">
      <t>コ</t>
    </rPh>
    <rPh sb="1" eb="2">
      <t>ハツ</t>
    </rPh>
    <rPh sb="6" eb="7">
      <t>ダイ</t>
    </rPh>
    <rPh sb="8" eb="9">
      <t>ゴウ</t>
    </rPh>
    <rPh sb="9" eb="11">
      <t>ツウチ</t>
    </rPh>
    <phoneticPr fontId="3"/>
  </si>
  <si>
    <t>子母発0331第1号通知</t>
    <rPh sb="0" eb="1">
      <t>コ</t>
    </rPh>
    <rPh sb="1" eb="2">
      <t>ハハ</t>
    </rPh>
    <rPh sb="2" eb="3">
      <t>ハツ</t>
    </rPh>
    <rPh sb="7" eb="8">
      <t>ダイ</t>
    </rPh>
    <rPh sb="9" eb="10">
      <t>ゴウ</t>
    </rPh>
    <rPh sb="10" eb="12">
      <t>ツウチ</t>
    </rPh>
    <phoneticPr fontId="3"/>
  </si>
  <si>
    <t>府子本第646号通知</t>
    <rPh sb="0" eb="1">
      <t>フ</t>
    </rPh>
    <rPh sb="1" eb="2">
      <t>コ</t>
    </rPh>
    <rPh sb="2" eb="3">
      <t>ホン</t>
    </rPh>
    <rPh sb="3" eb="4">
      <t>ダイ</t>
    </rPh>
    <rPh sb="7" eb="8">
      <t>ゴウ</t>
    </rPh>
    <rPh sb="8" eb="10">
      <t>ツウチ</t>
    </rPh>
    <phoneticPr fontId="3"/>
  </si>
  <si>
    <t>新型コロナウイルス感染症により保育所等が臨時休園等を行った場合の公定価格等の取扱いについて（令和2年6月17日 府子本第646号ほか通知）</t>
    <rPh sb="0" eb="2">
      <t>シンガタ</t>
    </rPh>
    <rPh sb="9" eb="12">
      <t>カンセンショウ</t>
    </rPh>
    <rPh sb="15" eb="17">
      <t>ホイク</t>
    </rPh>
    <rPh sb="17" eb="18">
      <t>ショ</t>
    </rPh>
    <rPh sb="18" eb="19">
      <t>トウ</t>
    </rPh>
    <rPh sb="20" eb="22">
      <t>リンジ</t>
    </rPh>
    <rPh sb="22" eb="24">
      <t>キュウエン</t>
    </rPh>
    <rPh sb="24" eb="25">
      <t>トウ</t>
    </rPh>
    <rPh sb="26" eb="27">
      <t>オコナ</t>
    </rPh>
    <rPh sb="29" eb="31">
      <t>バアイ</t>
    </rPh>
    <rPh sb="32" eb="34">
      <t>コウテイ</t>
    </rPh>
    <rPh sb="34" eb="36">
      <t>カカク</t>
    </rPh>
    <rPh sb="36" eb="37">
      <t>トウ</t>
    </rPh>
    <rPh sb="38" eb="40">
      <t>トリアツカ</t>
    </rPh>
    <rPh sb="46" eb="48">
      <t>レイワ</t>
    </rPh>
    <rPh sb="49" eb="50">
      <t>ネン</t>
    </rPh>
    <rPh sb="51" eb="52">
      <t>ガツ</t>
    </rPh>
    <rPh sb="54" eb="55">
      <t>ニチ</t>
    </rPh>
    <rPh sb="56" eb="57">
      <t>フ</t>
    </rPh>
    <rPh sb="57" eb="58">
      <t>コ</t>
    </rPh>
    <rPh sb="58" eb="59">
      <t>ホン</t>
    </rPh>
    <rPh sb="59" eb="60">
      <t>ダイ</t>
    </rPh>
    <rPh sb="63" eb="64">
      <t>ゴウ</t>
    </rPh>
    <rPh sb="66" eb="68">
      <t>ツウチ</t>
    </rPh>
    <phoneticPr fontId="3"/>
  </si>
  <si>
    <t>給与規程に基づく人件費の支出がされているか。</t>
    <rPh sb="0" eb="2">
      <t>キュウヨ</t>
    </rPh>
    <rPh sb="2" eb="4">
      <t>キテイ</t>
    </rPh>
    <rPh sb="5" eb="6">
      <t>モト</t>
    </rPh>
    <rPh sb="8" eb="11">
      <t>ジンケンヒ</t>
    </rPh>
    <rPh sb="12" eb="14">
      <t>シシュツ</t>
    </rPh>
    <phoneticPr fontId="3"/>
  </si>
  <si>
    <t xml:space="preserve">給与規程
</t>
    <rPh sb="0" eb="2">
      <t>キュウヨ</t>
    </rPh>
    <rPh sb="2" eb="4">
      <t>キテイ</t>
    </rPh>
    <phoneticPr fontId="3"/>
  </si>
  <si>
    <t>子ども・子育て支援法附則第6条
府子本第646号通知</t>
    <rPh sb="10" eb="12">
      <t>フソク</t>
    </rPh>
    <rPh sb="12" eb="13">
      <t>ダイ</t>
    </rPh>
    <rPh sb="16" eb="17">
      <t>フ</t>
    </rPh>
    <rPh sb="17" eb="18">
      <t>コ</t>
    </rPh>
    <rPh sb="18" eb="19">
      <t>ホン</t>
    </rPh>
    <rPh sb="19" eb="20">
      <t>ダイ</t>
    </rPh>
    <rPh sb="23" eb="24">
      <t>ゴウ</t>
    </rPh>
    <rPh sb="24" eb="26">
      <t>ツウチ</t>
    </rPh>
    <phoneticPr fontId="3"/>
  </si>
  <si>
    <t>（新型コロナウイルス感染症対策に伴い保育の提供の縮小等を行った期間においても施設型給付費が通常どおり支給されていることから、適切に人件費が支出されているか。）</t>
    <rPh sb="1" eb="3">
      <t>シンガタ</t>
    </rPh>
    <rPh sb="10" eb="13">
      <t>カンセンショウ</t>
    </rPh>
    <rPh sb="13" eb="15">
      <t>タイサク</t>
    </rPh>
    <rPh sb="16" eb="17">
      <t>トモナ</t>
    </rPh>
    <rPh sb="18" eb="20">
      <t>ホイク</t>
    </rPh>
    <rPh sb="21" eb="23">
      <t>テイキョウ</t>
    </rPh>
    <rPh sb="24" eb="26">
      <t>シュクショウ</t>
    </rPh>
    <rPh sb="26" eb="27">
      <t>トウ</t>
    </rPh>
    <rPh sb="28" eb="29">
      <t>オコナ</t>
    </rPh>
    <rPh sb="31" eb="33">
      <t>キカン</t>
    </rPh>
    <rPh sb="38" eb="41">
      <t>シセツガタ</t>
    </rPh>
    <rPh sb="41" eb="43">
      <t>キュウフ</t>
    </rPh>
    <rPh sb="43" eb="44">
      <t>ヒ</t>
    </rPh>
    <rPh sb="45" eb="47">
      <t>ツウジョウ</t>
    </rPh>
    <rPh sb="50" eb="52">
      <t>シキュウ</t>
    </rPh>
    <rPh sb="62" eb="64">
      <t>テキセツ</t>
    </rPh>
    <rPh sb="65" eb="68">
      <t>ジンケンヒ</t>
    </rPh>
    <rPh sb="69" eb="71">
      <t>シシュツ</t>
    </rPh>
    <phoneticPr fontId="3"/>
  </si>
  <si>
    <t>令和2年3月31日子母発0331第1号「児童福祉施設における「食事摂取基準」を活用した食事計画について」</t>
    <rPh sb="0" eb="2">
      <t>レイワ</t>
    </rPh>
    <rPh sb="3" eb="4">
      <t>ネン</t>
    </rPh>
    <rPh sb="9" eb="10">
      <t>コ</t>
    </rPh>
    <phoneticPr fontId="3"/>
  </si>
  <si>
    <t>児童福祉施設基準条例 第15条(準用)
府子本第448号通知
子児発0331第1号通知
子母発0331第1号通知
教育・保育要領 第3章第2</t>
    <rPh sb="0" eb="2">
      <t>ジドウ</t>
    </rPh>
    <rPh sb="2" eb="4">
      <t>フクシ</t>
    </rPh>
    <rPh sb="4" eb="6">
      <t>シセツ</t>
    </rPh>
    <rPh sb="6" eb="8">
      <t>キジュン</t>
    </rPh>
    <rPh sb="8" eb="10">
      <t>ジョウレイ</t>
    </rPh>
    <rPh sb="11" eb="12">
      <t>ダイ</t>
    </rPh>
    <rPh sb="14" eb="15">
      <t>ジョウ</t>
    </rPh>
    <rPh sb="16" eb="18">
      <t>ジュンヨウ</t>
    </rPh>
    <rPh sb="20" eb="21">
      <t>フ</t>
    </rPh>
    <rPh sb="21" eb="22">
      <t>コ</t>
    </rPh>
    <rPh sb="22" eb="23">
      <t>ホン</t>
    </rPh>
    <rPh sb="23" eb="24">
      <t>ダイ</t>
    </rPh>
    <rPh sb="27" eb="28">
      <t>ゴウ</t>
    </rPh>
    <rPh sb="28" eb="30">
      <t>ツウチ</t>
    </rPh>
    <rPh sb="31" eb="32">
      <t>コ</t>
    </rPh>
    <rPh sb="44" eb="45">
      <t>コ</t>
    </rPh>
    <rPh sb="57" eb="59">
      <t>キョウイク</t>
    </rPh>
    <rPh sb="60" eb="62">
      <t>ホイク</t>
    </rPh>
    <rPh sb="62" eb="64">
      <t>ヨウリョウ</t>
    </rPh>
    <rPh sb="65" eb="66">
      <t>ダイ</t>
    </rPh>
    <rPh sb="67" eb="68">
      <t>ショウ</t>
    </rPh>
    <rPh sb="68" eb="69">
      <t>ダイ</t>
    </rPh>
    <phoneticPr fontId="3"/>
  </si>
  <si>
    <t>子どもの予防接種歴及び罹患歴を把握し、未接種の子どもの保護者に対して予防接種の重要性等を周知しているか。</t>
    <rPh sb="0" eb="1">
      <t>コ</t>
    </rPh>
    <rPh sb="4" eb="6">
      <t>ヨボウ</t>
    </rPh>
    <rPh sb="6" eb="8">
      <t>セッシュ</t>
    </rPh>
    <rPh sb="8" eb="9">
      <t>レキ</t>
    </rPh>
    <rPh sb="9" eb="10">
      <t>オヨ</t>
    </rPh>
    <rPh sb="11" eb="13">
      <t>リカン</t>
    </rPh>
    <rPh sb="13" eb="14">
      <t>レキ</t>
    </rPh>
    <rPh sb="15" eb="17">
      <t>ハアク</t>
    </rPh>
    <rPh sb="19" eb="20">
      <t>ミ</t>
    </rPh>
    <rPh sb="20" eb="22">
      <t>セッシュ</t>
    </rPh>
    <rPh sb="23" eb="24">
      <t>コ</t>
    </rPh>
    <rPh sb="27" eb="30">
      <t>ホゴシャ</t>
    </rPh>
    <rPh sb="31" eb="32">
      <t>タイ</t>
    </rPh>
    <rPh sb="34" eb="36">
      <t>ヨボウ</t>
    </rPh>
    <rPh sb="36" eb="38">
      <t>セッシュ</t>
    </rPh>
    <rPh sb="39" eb="42">
      <t>ジュウヨウセイ</t>
    </rPh>
    <rPh sb="42" eb="43">
      <t>トウ</t>
    </rPh>
    <rPh sb="44" eb="46">
      <t>シュウチ</t>
    </rPh>
    <phoneticPr fontId="3"/>
  </si>
  <si>
    <t>「児童福祉施設における食事の提供に関する援助及び指導について」（令和2年3月31日 子発0331第1号ほか通知）</t>
    <rPh sb="1" eb="3">
      <t>ジドウ</t>
    </rPh>
    <rPh sb="3" eb="5">
      <t>フクシ</t>
    </rPh>
    <rPh sb="5" eb="7">
      <t>シセツ</t>
    </rPh>
    <rPh sb="11" eb="13">
      <t>ショクジ</t>
    </rPh>
    <rPh sb="14" eb="16">
      <t>テイキョウ</t>
    </rPh>
    <rPh sb="17" eb="18">
      <t>カン</t>
    </rPh>
    <rPh sb="20" eb="22">
      <t>エンジョ</t>
    </rPh>
    <rPh sb="22" eb="23">
      <t>オヨ</t>
    </rPh>
    <rPh sb="24" eb="26">
      <t>シドウ</t>
    </rPh>
    <rPh sb="32" eb="34">
      <t>レイワ</t>
    </rPh>
    <rPh sb="35" eb="36">
      <t>ネン</t>
    </rPh>
    <rPh sb="36" eb="37">
      <t>ヘイネン</t>
    </rPh>
    <rPh sb="37" eb="38">
      <t>ガツ</t>
    </rPh>
    <rPh sb="40" eb="41">
      <t>ニチ</t>
    </rPh>
    <rPh sb="42" eb="43">
      <t>コ</t>
    </rPh>
    <rPh sb="43" eb="44">
      <t>ハツ</t>
    </rPh>
    <rPh sb="48" eb="49">
      <t>ダイ</t>
    </rPh>
    <rPh sb="50" eb="51">
      <t>ゴウ</t>
    </rPh>
    <rPh sb="53" eb="55">
      <t>ツウチ</t>
    </rPh>
    <phoneticPr fontId="3"/>
  </si>
  <si>
    <t>「児童福祉施設における「食事摂取基準」を活用した食事計画について」（令和2年3月31日 子母発0331第1号通知）</t>
    <rPh sb="1" eb="3">
      <t>ジドウ</t>
    </rPh>
    <rPh sb="3" eb="5">
      <t>フクシ</t>
    </rPh>
    <rPh sb="5" eb="7">
      <t>シセツ</t>
    </rPh>
    <rPh sb="12" eb="14">
      <t>ショクジ</t>
    </rPh>
    <rPh sb="14" eb="16">
      <t>セッシュ</t>
    </rPh>
    <rPh sb="16" eb="18">
      <t>キジュン</t>
    </rPh>
    <rPh sb="20" eb="22">
      <t>カツヨウ</t>
    </rPh>
    <rPh sb="24" eb="26">
      <t>ショクジ</t>
    </rPh>
    <rPh sb="26" eb="28">
      <t>ケイカク</t>
    </rPh>
    <rPh sb="34" eb="36">
      <t>レイワ</t>
    </rPh>
    <rPh sb="37" eb="38">
      <t>ネン</t>
    </rPh>
    <rPh sb="38" eb="39">
      <t>ヘイネン</t>
    </rPh>
    <rPh sb="39" eb="40">
      <t>ガツ</t>
    </rPh>
    <rPh sb="42" eb="43">
      <t>ニチ</t>
    </rPh>
    <rPh sb="44" eb="45">
      <t>コ</t>
    </rPh>
    <rPh sb="45" eb="46">
      <t>ボ</t>
    </rPh>
    <rPh sb="46" eb="47">
      <t>ハツ</t>
    </rPh>
    <rPh sb="51" eb="52">
      <t>ダイ</t>
    </rPh>
    <rPh sb="53" eb="54">
      <t>ゴウ</t>
    </rPh>
    <rPh sb="54" eb="56">
      <t>ツウチ</t>
    </rPh>
    <phoneticPr fontId="3"/>
  </si>
  <si>
    <t>食品衛生法第57条(第68条第3項準用)</t>
    <rPh sb="0" eb="2">
      <t>ショクヒン</t>
    </rPh>
    <rPh sb="2" eb="5">
      <t>エイセイホウ</t>
    </rPh>
    <rPh sb="5" eb="6">
      <t>ダイ</t>
    </rPh>
    <rPh sb="8" eb="9">
      <t>ジョウ</t>
    </rPh>
    <rPh sb="10" eb="11">
      <t>ダイ</t>
    </rPh>
    <rPh sb="13" eb="14">
      <t>ジョウ</t>
    </rPh>
    <rPh sb="14" eb="15">
      <t>ダイ</t>
    </rPh>
    <rPh sb="16" eb="17">
      <t>コウ</t>
    </rPh>
    <rPh sb="17" eb="19">
      <t>ジュンヨウ</t>
    </rPh>
    <phoneticPr fontId="3"/>
  </si>
  <si>
    <t>食品衛生法施行規則別表第17</t>
    <rPh sb="0" eb="2">
      <t>ショクヒン</t>
    </rPh>
    <rPh sb="2" eb="5">
      <t>エイセイホウ</t>
    </rPh>
    <rPh sb="5" eb="7">
      <t>セコウ</t>
    </rPh>
    <rPh sb="7" eb="9">
      <t>キソク</t>
    </rPh>
    <rPh sb="9" eb="11">
      <t>ベッピョウ</t>
    </rPh>
    <rPh sb="11" eb="12">
      <t>ダイ</t>
    </rPh>
    <phoneticPr fontId="3"/>
  </si>
  <si>
    <t>調理業務を委託していない場合、集団給食施設の届出を行っているか（令和３年６月１日以前から稼働している施設については令和３年１１月３０日までに届け出る）。</t>
    <rPh sb="0" eb="2">
      <t>チョウリ</t>
    </rPh>
    <rPh sb="2" eb="4">
      <t>ギョウム</t>
    </rPh>
    <rPh sb="5" eb="7">
      <t>イタク</t>
    </rPh>
    <rPh sb="12" eb="14">
      <t>バアイ</t>
    </rPh>
    <rPh sb="15" eb="17">
      <t>シュウダン</t>
    </rPh>
    <rPh sb="17" eb="19">
      <t>キュウショク</t>
    </rPh>
    <rPh sb="19" eb="21">
      <t>シセツ</t>
    </rPh>
    <rPh sb="22" eb="24">
      <t>トドケデ</t>
    </rPh>
    <rPh sb="25" eb="26">
      <t>オコナ</t>
    </rPh>
    <rPh sb="32" eb="34">
      <t>レイワ</t>
    </rPh>
    <rPh sb="35" eb="36">
      <t>ネン</t>
    </rPh>
    <rPh sb="37" eb="38">
      <t>ガツ</t>
    </rPh>
    <rPh sb="39" eb="40">
      <t>ニチ</t>
    </rPh>
    <rPh sb="40" eb="42">
      <t>イゼン</t>
    </rPh>
    <rPh sb="44" eb="46">
      <t>カドウ</t>
    </rPh>
    <rPh sb="50" eb="52">
      <t>シセツ</t>
    </rPh>
    <rPh sb="57" eb="59">
      <t>レイワ</t>
    </rPh>
    <rPh sb="60" eb="61">
      <t>ネン</t>
    </rPh>
    <rPh sb="63" eb="64">
      <t>ガツ</t>
    </rPh>
    <rPh sb="66" eb="67">
      <t>ニチ</t>
    </rPh>
    <rPh sb="70" eb="71">
      <t>トド</t>
    </rPh>
    <rPh sb="72" eb="73">
      <t>デ</t>
    </rPh>
    <phoneticPr fontId="3"/>
  </si>
  <si>
    <t>①</t>
    <phoneticPr fontId="3"/>
  </si>
  <si>
    <t>③</t>
    <phoneticPr fontId="3"/>
  </si>
  <si>
    <t>④</t>
    <phoneticPr fontId="3"/>
  </si>
  <si>
    <t>⑤</t>
    <phoneticPr fontId="3"/>
  </si>
  <si>
    <t>⑥</t>
    <phoneticPr fontId="3"/>
  </si>
  <si>
    <t>⑦</t>
    <phoneticPr fontId="3"/>
  </si>
  <si>
    <t>⑧</t>
    <phoneticPr fontId="3"/>
  </si>
  <si>
    <t>⑦</t>
    <phoneticPr fontId="3"/>
  </si>
  <si>
    <t>⑨</t>
    <phoneticPr fontId="3"/>
  </si>
  <si>
    <t>⑩</t>
    <phoneticPr fontId="3"/>
  </si>
  <si>
    <t>⑪</t>
    <phoneticPr fontId="3"/>
  </si>
  <si>
    <t>⑫</t>
    <phoneticPr fontId="3"/>
  </si>
  <si>
    <t>※①の面積は、保育所移行特例を適用している場合、次の式により求められる。
　3歳以上児数 × 保育室又は遊戯室(1.98㎡/人)の基準面積</t>
    <rPh sb="3" eb="5">
      <t>メンセキ</t>
    </rPh>
    <rPh sb="7" eb="9">
      <t>ホイク</t>
    </rPh>
    <rPh sb="9" eb="10">
      <t>ショ</t>
    </rPh>
    <rPh sb="10" eb="12">
      <t>イコウ</t>
    </rPh>
    <rPh sb="12" eb="14">
      <t>トクレイ</t>
    </rPh>
    <rPh sb="15" eb="17">
      <t>テキヨウ</t>
    </rPh>
    <rPh sb="21" eb="23">
      <t>バアイ</t>
    </rPh>
    <rPh sb="24" eb="25">
      <t>ツギ</t>
    </rPh>
    <rPh sb="26" eb="27">
      <t>シキ</t>
    </rPh>
    <rPh sb="30" eb="31">
      <t>モト</t>
    </rPh>
    <rPh sb="65" eb="67">
      <t>キジュン</t>
    </rPh>
    <rPh sb="67" eb="69">
      <t>メンセキ</t>
    </rPh>
    <phoneticPr fontId="3"/>
  </si>
  <si>
    <t>他の施設</t>
    <rPh sb="0" eb="1">
      <t>タ</t>
    </rPh>
    <rPh sb="2" eb="4">
      <t>シセツ</t>
    </rPh>
    <phoneticPr fontId="10"/>
  </si>
  <si>
    <t>「勤続年数」欄は、当該施設における勤続年数を「当該施設」欄に記載し、当該施設以外の施設における勤続年数を「他の施設」欄に記載すること。</t>
    <rPh sb="9" eb="11">
      <t>トウガイ</t>
    </rPh>
    <rPh sb="11" eb="13">
      <t>シセツ</t>
    </rPh>
    <rPh sb="25" eb="27">
      <t>シセツ</t>
    </rPh>
    <rPh sb="34" eb="36">
      <t>トウガイ</t>
    </rPh>
    <rPh sb="36" eb="38">
      <t>シセツ</t>
    </rPh>
    <rPh sb="38" eb="40">
      <t>イガイ</t>
    </rPh>
    <rPh sb="41" eb="43">
      <t>シセツ</t>
    </rPh>
    <rPh sb="53" eb="54">
      <t>タ</t>
    </rPh>
    <rPh sb="55" eb="57">
      <t>シセツ</t>
    </rPh>
    <phoneticPr fontId="3"/>
  </si>
  <si>
    <t>※1　関税暫定措置法（昭和35年法律第36号）が適用される品目（脱脂粉乳）に限る。</t>
    <rPh sb="3" eb="5">
      <t>カンゼイ</t>
    </rPh>
    <rPh sb="5" eb="7">
      <t>ザンテイ</t>
    </rPh>
    <rPh sb="7" eb="9">
      <t>ソチ</t>
    </rPh>
    <rPh sb="9" eb="10">
      <t>ホウ</t>
    </rPh>
    <rPh sb="11" eb="13">
      <t>ショウワ</t>
    </rPh>
    <rPh sb="15" eb="16">
      <t>ネン</t>
    </rPh>
    <rPh sb="16" eb="18">
      <t>ホウリツ</t>
    </rPh>
    <rPh sb="18" eb="19">
      <t>ダイ</t>
    </rPh>
    <rPh sb="21" eb="22">
      <t>ゴウ</t>
    </rPh>
    <rPh sb="24" eb="26">
      <t>テキヨウ</t>
    </rPh>
    <rPh sb="29" eb="31">
      <t>ヒンモク</t>
    </rPh>
    <rPh sb="32" eb="34">
      <t>ダッシ</t>
    </rPh>
    <rPh sb="34" eb="36">
      <t>フンニュウ</t>
    </rPh>
    <rPh sb="38" eb="39">
      <t>カギ</t>
    </rPh>
    <phoneticPr fontId="3"/>
  </si>
  <si>
    <t>前回指導監査実施年月日：　　　　年　　月　　日　</t>
    <rPh sb="0" eb="2">
      <t>ゼンカイ</t>
    </rPh>
    <rPh sb="2" eb="4">
      <t>シドウ</t>
    </rPh>
    <rPh sb="4" eb="6">
      <t>カンサ</t>
    </rPh>
    <rPh sb="6" eb="8">
      <t>ジッシ</t>
    </rPh>
    <rPh sb="8" eb="11">
      <t>ネンガッピ</t>
    </rPh>
    <rPh sb="16" eb="17">
      <t>ネン</t>
    </rPh>
    <rPh sb="19" eb="20">
      <t>ガツ</t>
    </rPh>
    <rPh sb="22" eb="23">
      <t>ニチ</t>
    </rPh>
    <phoneticPr fontId="3"/>
  </si>
  <si>
    <t>実配置数－必要数 （A-B）</t>
    <rPh sb="0" eb="1">
      <t>ジツ</t>
    </rPh>
    <rPh sb="1" eb="3">
      <t>ハイチ</t>
    </rPh>
    <rPh sb="3" eb="4">
      <t>スウ</t>
    </rPh>
    <rPh sb="5" eb="8">
      <t>ヒツヨウスウ</t>
    </rPh>
    <phoneticPr fontId="3"/>
  </si>
  <si>
    <r>
      <t>１　施設</t>
    </r>
    <r>
      <rPr>
        <sz val="12"/>
        <rFont val="ＭＳ ゴシック"/>
        <family val="3"/>
        <charset val="128"/>
      </rPr>
      <t>関係</t>
    </r>
    <rPh sb="2" eb="4">
      <t>シセツ</t>
    </rPh>
    <rPh sb="4" eb="6">
      <t>カンケイ</t>
    </rPh>
    <phoneticPr fontId="3"/>
  </si>
  <si>
    <t>　　　　　　　　 監査の方法：　実地　・　書面　　</t>
    <rPh sb="9" eb="11">
      <t>カンサ</t>
    </rPh>
    <rPh sb="12" eb="14">
      <t>ホウホウ</t>
    </rPh>
    <rPh sb="16" eb="18">
      <t>ジッチ</t>
    </rPh>
    <rPh sb="21" eb="23">
      <t>ショメン</t>
    </rPh>
    <phoneticPr fontId="3"/>
  </si>
  <si>
    <t>＜給料(本俸)の状況＞</t>
    <rPh sb="4" eb="5">
      <t>ホン</t>
    </rPh>
    <rPh sb="5" eb="6">
      <t>ボウ</t>
    </rPh>
    <phoneticPr fontId="3"/>
  </si>
  <si>
    <r>
      <t xml:space="preserve">消防器具の自主点検は定期的に実施しているか。
</t>
    </r>
    <r>
      <rPr>
        <sz val="9"/>
        <rFont val="HG丸ｺﾞｼｯｸM-PRO"/>
        <family val="3"/>
        <charset val="128"/>
      </rPr>
      <t>　※機器点検は6月ごとに年2回、総合点検は1年に1回
　※延べ面積千平方メートル以上の施設においては消防設備士又は
　　消防設備点検資格者による点検</t>
    </r>
    <rPh sb="25" eb="27">
      <t>キキ</t>
    </rPh>
    <rPh sb="27" eb="29">
      <t>テンケン</t>
    </rPh>
    <rPh sb="31" eb="32">
      <t>ガツ</t>
    </rPh>
    <rPh sb="35" eb="36">
      <t>ネン</t>
    </rPh>
    <rPh sb="37" eb="38">
      <t>カイ</t>
    </rPh>
    <rPh sb="39" eb="41">
      <t>ソウゴウ</t>
    </rPh>
    <rPh sb="41" eb="43">
      <t>テンケン</t>
    </rPh>
    <rPh sb="45" eb="46">
      <t>ネン</t>
    </rPh>
    <rPh sb="48" eb="49">
      <t>カイ</t>
    </rPh>
    <rPh sb="52" eb="53">
      <t>ノ</t>
    </rPh>
    <rPh sb="54" eb="56">
      <t>メンセキ</t>
    </rPh>
    <rPh sb="56" eb="59">
      <t>センヘイホウ</t>
    </rPh>
    <rPh sb="63" eb="65">
      <t>イジョウ</t>
    </rPh>
    <rPh sb="66" eb="68">
      <t>シセツ</t>
    </rPh>
    <rPh sb="73" eb="75">
      <t>ショウボウ</t>
    </rPh>
    <rPh sb="75" eb="77">
      <t>セツビ</t>
    </rPh>
    <rPh sb="77" eb="78">
      <t>シ</t>
    </rPh>
    <rPh sb="78" eb="79">
      <t>マタ</t>
    </rPh>
    <rPh sb="83" eb="85">
      <t>ショウボウ</t>
    </rPh>
    <rPh sb="85" eb="87">
      <t>セツビ</t>
    </rPh>
    <rPh sb="87" eb="89">
      <t>テンケン</t>
    </rPh>
    <rPh sb="89" eb="92">
      <t>シカクシャ</t>
    </rPh>
    <rPh sb="95" eb="97">
      <t>テンケン</t>
    </rPh>
    <phoneticPr fontId="3"/>
  </si>
  <si>
    <t>消防法 第17条の3の3
消防法施行令第36条
消防法施行規則 第31条の6
消防庁告示 第9号
[参考]
認可要綱 第2-10</t>
    <rPh sb="0" eb="2">
      <t>ショウボウ</t>
    </rPh>
    <rPh sb="2" eb="3">
      <t>ホウ</t>
    </rPh>
    <rPh sb="4" eb="5">
      <t>ダイ</t>
    </rPh>
    <rPh sb="7" eb="8">
      <t>ジョウ</t>
    </rPh>
    <rPh sb="24" eb="27">
      <t>ショウボウホウ</t>
    </rPh>
    <rPh sb="27" eb="29">
      <t>シコウ</t>
    </rPh>
    <rPh sb="29" eb="31">
      <t>キソク</t>
    </rPh>
    <rPh sb="32" eb="33">
      <t>ダイ</t>
    </rPh>
    <rPh sb="35" eb="36">
      <t>ジョウ</t>
    </rPh>
    <phoneticPr fontId="3"/>
  </si>
  <si>
    <t>食品衛生責任者の状況（調理業務委託を行っていない場合）</t>
    <rPh sb="11" eb="13">
      <t>チョウリ</t>
    </rPh>
    <rPh sb="13" eb="15">
      <t>ギョウム</t>
    </rPh>
    <rPh sb="15" eb="17">
      <t>イタク</t>
    </rPh>
    <rPh sb="18" eb="19">
      <t>オコナ</t>
    </rPh>
    <rPh sb="24" eb="26">
      <t>バアイ</t>
    </rPh>
    <phoneticPr fontId="3"/>
  </si>
  <si>
    <t xml:space="preserve">認定こども園法施行規則 第27条
学校保健安全法 第13条第1項(準用)
学校保健安全法施行規則 第5条第1項,第6条第1,2項(準用)
</t>
    <rPh sb="17" eb="19">
      <t>ガッコウ</t>
    </rPh>
    <rPh sb="19" eb="21">
      <t>ホケン</t>
    </rPh>
    <rPh sb="21" eb="23">
      <t>アンゼン</t>
    </rPh>
    <rPh sb="23" eb="24">
      <t>ホウ</t>
    </rPh>
    <rPh sb="25" eb="26">
      <t>ダイ</t>
    </rPh>
    <rPh sb="28" eb="29">
      <t>ジョウ</t>
    </rPh>
    <rPh sb="29" eb="30">
      <t>ダイ</t>
    </rPh>
    <rPh sb="31" eb="32">
      <t>コウ</t>
    </rPh>
    <rPh sb="37" eb="39">
      <t>ガッコウ</t>
    </rPh>
    <rPh sb="39" eb="41">
      <t>ホケン</t>
    </rPh>
    <rPh sb="41" eb="43">
      <t>アンゼン</t>
    </rPh>
    <rPh sb="43" eb="44">
      <t>ホウ</t>
    </rPh>
    <rPh sb="44" eb="46">
      <t>シコウ</t>
    </rPh>
    <rPh sb="46" eb="48">
      <t>キソク</t>
    </rPh>
    <rPh sb="49" eb="50">
      <t>ダイ</t>
    </rPh>
    <rPh sb="51" eb="52">
      <t>ジョウ</t>
    </rPh>
    <rPh sb="52" eb="53">
      <t>ダイ</t>
    </rPh>
    <rPh sb="54" eb="55">
      <t>コウ</t>
    </rPh>
    <rPh sb="56" eb="57">
      <t>ダイ</t>
    </rPh>
    <rPh sb="58" eb="59">
      <t>ジョウ</t>
    </rPh>
    <rPh sb="59" eb="60">
      <t>ダイ</t>
    </rPh>
    <rPh sb="63" eb="64">
      <t>コウ</t>
    </rPh>
    <phoneticPr fontId="3"/>
  </si>
  <si>
    <t>調理従事者及び調乳者（食品に接触する可能性のある者含む）の検便
（月１回以上）の実施状況（前年度実績）</t>
    <rPh sb="11" eb="13">
      <t>ショクヒン</t>
    </rPh>
    <rPh sb="14" eb="16">
      <t>セッショク</t>
    </rPh>
    <rPh sb="18" eb="21">
      <t>カノウセイ</t>
    </rPh>
    <rPh sb="24" eb="25">
      <t>モノ</t>
    </rPh>
    <rPh sb="25" eb="26">
      <t>フク</t>
    </rPh>
    <phoneticPr fontId="3"/>
  </si>
  <si>
    <t>児童福祉施設基準条例 第15条(準用)
府子本第448号通知
社援施第65号
子発0331第1号通知
関税暫定措置法施行令 第33条第5項
[参考]
認可要綱 第2-10</t>
    <rPh sb="0" eb="2">
      <t>ジドウ</t>
    </rPh>
    <rPh sb="2" eb="4">
      <t>フクシ</t>
    </rPh>
    <rPh sb="4" eb="6">
      <t>シセツ</t>
    </rPh>
    <rPh sb="6" eb="8">
      <t>キジュン</t>
    </rPh>
    <rPh sb="8" eb="10">
      <t>ジョウレイ</t>
    </rPh>
    <rPh sb="11" eb="12">
      <t>ダイ</t>
    </rPh>
    <rPh sb="14" eb="15">
      <t>ジョウ</t>
    </rPh>
    <rPh sb="16" eb="18">
      <t>ジュンヨウ</t>
    </rPh>
    <rPh sb="31" eb="32">
      <t>シャ</t>
    </rPh>
    <rPh sb="32" eb="33">
      <t>エン</t>
    </rPh>
    <rPh sb="33" eb="34">
      <t>シ</t>
    </rPh>
    <rPh sb="34" eb="35">
      <t>ダイ</t>
    </rPh>
    <rPh sb="37" eb="38">
      <t>ゴウ</t>
    </rPh>
    <rPh sb="39" eb="40">
      <t>コ</t>
    </rPh>
    <rPh sb="40" eb="41">
      <t>ハツ</t>
    </rPh>
    <rPh sb="45" eb="46">
      <t>ダイ</t>
    </rPh>
    <rPh sb="47" eb="48">
      <t>ゴウ</t>
    </rPh>
    <rPh sb="48" eb="50">
      <t>ツウチ</t>
    </rPh>
    <rPh sb="71" eb="73">
      <t>サンコウ</t>
    </rPh>
    <rPh sb="75" eb="77">
      <t>ニンカ</t>
    </rPh>
    <rPh sb="77" eb="79">
      <t>ヨウコウ</t>
    </rPh>
    <rPh sb="80" eb="81">
      <t>ダイ</t>
    </rPh>
    <phoneticPr fontId="3"/>
  </si>
  <si>
    <t>脱脂粉乳受払簿
※１</t>
    <phoneticPr fontId="3"/>
  </si>
  <si>
    <r>
      <t xml:space="preserve">日時、残食の状況
</t>
    </r>
    <r>
      <rPr>
        <sz val="9"/>
        <rFont val="ＭＳ ゴシック"/>
        <family val="3"/>
        <charset val="128"/>
      </rPr>
      <t>※給食日誌等で代用可。（その場合、書類の整備は省略）</t>
    </r>
    <rPh sb="10" eb="12">
      <t>キュウショク</t>
    </rPh>
    <rPh sb="12" eb="14">
      <t>ニッシ</t>
    </rPh>
    <rPh sb="14" eb="15">
      <t>トウ</t>
    </rPh>
    <rPh sb="16" eb="18">
      <t>ダイヨウ</t>
    </rPh>
    <rPh sb="18" eb="19">
      <t>カ</t>
    </rPh>
    <rPh sb="23" eb="25">
      <t>バアイ</t>
    </rPh>
    <rPh sb="26" eb="28">
      <t>ショルイ</t>
    </rPh>
    <rPh sb="29" eb="31">
      <t>セイビ</t>
    </rPh>
    <rPh sb="32" eb="34">
      <t>ショウリャク</t>
    </rPh>
    <phoneticPr fontId="3"/>
  </si>
  <si>
    <t>イからチまで</t>
    <phoneticPr fontId="3"/>
  </si>
  <si>
    <t>時間帯別 教育及び保育従事者実配置数(A)</t>
    <rPh sb="5" eb="7">
      <t>キョウイク</t>
    </rPh>
    <rPh sb="7" eb="8">
      <t>オヨ</t>
    </rPh>
    <rPh sb="9" eb="11">
      <t>ホイク</t>
    </rPh>
    <rPh sb="11" eb="14">
      <t>ジュウジシャ</t>
    </rPh>
    <rPh sb="14" eb="15">
      <t>ジツ</t>
    </rPh>
    <rPh sb="15" eb="17">
      <t>ハイチ</t>
    </rPh>
    <rPh sb="17" eb="18">
      <t>スウ</t>
    </rPh>
    <phoneticPr fontId="10"/>
  </si>
  <si>
    <t>時間帯別 教育及び保育従事者配置必要数(B)</t>
    <rPh sb="5" eb="7">
      <t>キョウイク</t>
    </rPh>
    <rPh sb="7" eb="8">
      <t>オヨ</t>
    </rPh>
    <rPh sb="9" eb="11">
      <t>ホイク</t>
    </rPh>
    <rPh sb="11" eb="14">
      <t>ジュウジシャ</t>
    </rPh>
    <rPh sb="14" eb="16">
      <t>ハイチ</t>
    </rPh>
    <rPh sb="16" eb="19">
      <t>ヒツヨウスウ</t>
    </rPh>
    <phoneticPr fontId="3"/>
  </si>
  <si>
    <t>本俸月額　（日給・時間給）　(円)</t>
    <rPh sb="0" eb="1">
      <t>ホン</t>
    </rPh>
    <rPh sb="1" eb="2">
      <t>ボウ</t>
    </rPh>
    <rPh sb="2" eb="4">
      <t>ゲツガク</t>
    </rPh>
    <rPh sb="6" eb="8">
      <t>ニッキュウ</t>
    </rPh>
    <rPh sb="9" eb="12">
      <t>ジカンキュウ</t>
    </rPh>
    <rPh sb="15" eb="16">
      <t>エン</t>
    </rPh>
    <phoneticPr fontId="10"/>
  </si>
  <si>
    <t>当該施設</t>
    <rPh sb="0" eb="2">
      <t>トウガイ</t>
    </rPh>
    <rPh sb="2" eb="4">
      <t>シセツ</t>
    </rPh>
    <phoneticPr fontId="10"/>
  </si>
  <si>
    <t>本俸月額　（日給・時間給）　(円)</t>
    <rPh sb="2" eb="4">
      <t>ゲツガク</t>
    </rPh>
    <rPh sb="6" eb="8">
      <t>ニッキュウ</t>
    </rPh>
    <rPh sb="9" eb="12">
      <t>ジカンキュウ</t>
    </rPh>
    <rPh sb="15" eb="16">
      <t>エン</t>
    </rPh>
    <phoneticPr fontId="10"/>
  </si>
  <si>
    <t>１　この表は、別表２－２で作成した4週間（または1か月）の勤務割当のうち、平日における最も平均的な時間割当日の勤務状況について記載すること。</t>
    <rPh sb="4" eb="5">
      <t>ヒョウ</t>
    </rPh>
    <rPh sb="7" eb="8">
      <t>ベツ</t>
    </rPh>
    <rPh sb="8" eb="9">
      <t>ヒョウ</t>
    </rPh>
    <rPh sb="13" eb="15">
      <t>サクセイ</t>
    </rPh>
    <rPh sb="18" eb="20">
      <t>シュウカン</t>
    </rPh>
    <rPh sb="26" eb="27">
      <t>ゲツ</t>
    </rPh>
    <rPh sb="29" eb="31">
      <t>キンム</t>
    </rPh>
    <rPh sb="31" eb="33">
      <t>ワリアテ</t>
    </rPh>
    <rPh sb="37" eb="39">
      <t>ヘイジツ</t>
    </rPh>
    <rPh sb="43" eb="44">
      <t>モット</t>
    </rPh>
    <rPh sb="45" eb="48">
      <t>ヘイキンテキ</t>
    </rPh>
    <rPh sb="49" eb="52">
      <t>ジカンワリ</t>
    </rPh>
    <rPh sb="52" eb="54">
      <t>トウジツ</t>
    </rPh>
    <rPh sb="55" eb="57">
      <t>キンム</t>
    </rPh>
    <rPh sb="57" eb="59">
      <t>ジョウキョウ</t>
    </rPh>
    <rPh sb="63" eb="65">
      <t>キサイ</t>
    </rPh>
    <phoneticPr fontId="10"/>
  </si>
  <si>
    <t>＜初任給本俸月額の推移＞</t>
    <phoneticPr fontId="3"/>
  </si>
  <si>
    <t xml:space="preserve">
（事案がない場合は公表に係る規定の有無）</t>
    <phoneticPr fontId="3"/>
  </si>
  <si>
    <t>苦情解決結果の公表の実施の有無</t>
    <rPh sb="0" eb="2">
      <t>クジョウ</t>
    </rPh>
    <rPh sb="2" eb="4">
      <t>カイケツ</t>
    </rPh>
    <rPh sb="4" eb="6">
      <t>ケッカ</t>
    </rPh>
    <rPh sb="7" eb="9">
      <t>コウヒョウ</t>
    </rPh>
    <rPh sb="10" eb="12">
      <t>ジッシ</t>
    </rPh>
    <rPh sb="13" eb="15">
      <t>ウム</t>
    </rPh>
    <phoneticPr fontId="3"/>
  </si>
  <si>
    <t>施設及び設備は、県基準条例等に定める基準を満たしているか。
※保育室等の必要面積については、それぞれ壁芯からの面積ではなく、有効内法面積で算出すること。</t>
    <rPh sb="0" eb="2">
      <t>シセツ</t>
    </rPh>
    <rPh sb="2" eb="3">
      <t>オヨ</t>
    </rPh>
    <rPh sb="4" eb="6">
      <t>セツビ</t>
    </rPh>
    <rPh sb="8" eb="9">
      <t>ケン</t>
    </rPh>
    <rPh sb="9" eb="11">
      <t>キジュン</t>
    </rPh>
    <rPh sb="11" eb="13">
      <t>ジョウレイ</t>
    </rPh>
    <rPh sb="13" eb="14">
      <t>トウ</t>
    </rPh>
    <rPh sb="15" eb="16">
      <t>サダ</t>
    </rPh>
    <rPh sb="18" eb="20">
      <t>キジュン</t>
    </rPh>
    <rPh sb="21" eb="22">
      <t>ミ</t>
    </rPh>
    <rPh sb="31" eb="33">
      <t>ホイク</t>
    </rPh>
    <rPh sb="33" eb="34">
      <t>シツ</t>
    </rPh>
    <rPh sb="34" eb="35">
      <t>トウ</t>
    </rPh>
    <rPh sb="36" eb="38">
      <t>ヒツヨウ</t>
    </rPh>
    <rPh sb="38" eb="40">
      <t>メンセキ</t>
    </rPh>
    <rPh sb="50" eb="52">
      <t>カベシン</t>
    </rPh>
    <rPh sb="55" eb="57">
      <t>メンセキ</t>
    </rPh>
    <rPh sb="62" eb="64">
      <t>ユウコウ</t>
    </rPh>
    <rPh sb="64" eb="65">
      <t>ウチ</t>
    </rPh>
    <rPh sb="65" eb="66">
      <t>ホウ</t>
    </rPh>
    <rPh sb="66" eb="68">
      <t>メンセキ</t>
    </rPh>
    <rPh sb="69" eb="71">
      <t>サンシュツ</t>
    </rPh>
    <phoneticPr fontId="3"/>
  </si>
  <si>
    <t>令和５年度用</t>
    <rPh sb="0" eb="2">
      <t>レイワ</t>
    </rPh>
    <rPh sb="3" eb="5">
      <t>ネンド</t>
    </rPh>
    <rPh sb="5" eb="6">
      <t>ヨウ</t>
    </rPh>
    <phoneticPr fontId="3"/>
  </si>
  <si>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3"/>
  </si>
  <si>
    <t>業務継続ガイドライン</t>
    <rPh sb="0" eb="2">
      <t>ギョウム</t>
    </rPh>
    <rPh sb="2" eb="4">
      <t>ケイゾク</t>
    </rPh>
    <phoneticPr fontId="3"/>
  </si>
  <si>
    <t>児童福祉施設における業務継続ガイドライン（令和4年3月31日　令和3年度子ども・子育て支援推進調査研究事業）</t>
    <rPh sb="0" eb="2">
      <t>ジドウ</t>
    </rPh>
    <rPh sb="2" eb="4">
      <t>フクシ</t>
    </rPh>
    <rPh sb="4" eb="6">
      <t>シセツ</t>
    </rPh>
    <rPh sb="10" eb="12">
      <t>ギョウム</t>
    </rPh>
    <rPh sb="12" eb="14">
      <t>ケイゾク</t>
    </rPh>
    <phoneticPr fontId="3"/>
  </si>
  <si>
    <t>シ</t>
    <phoneticPr fontId="3"/>
  </si>
  <si>
    <t>業務継続計画の状況</t>
    <rPh sb="0" eb="2">
      <t>ギョウム</t>
    </rPh>
    <rPh sb="2" eb="4">
      <t>ケイゾク</t>
    </rPh>
    <rPh sb="4" eb="6">
      <t>ケイカク</t>
    </rPh>
    <rPh sb="7" eb="9">
      <t>ジョウキョウ</t>
    </rPh>
    <phoneticPr fontId="3"/>
  </si>
  <si>
    <t>策定していない</t>
    <rPh sb="0" eb="2">
      <t>サクテイ</t>
    </rPh>
    <phoneticPr fontId="3"/>
  </si>
  <si>
    <t>周知を図っていない
研修や訓練を実施していない</t>
    <rPh sb="0" eb="2">
      <t>シュウチ</t>
    </rPh>
    <rPh sb="3" eb="4">
      <t>ハカ</t>
    </rPh>
    <rPh sb="10" eb="12">
      <t>ケンシュウ</t>
    </rPh>
    <rPh sb="13" eb="15">
      <t>クンレン</t>
    </rPh>
    <rPh sb="16" eb="18">
      <t>ジッシ</t>
    </rPh>
    <phoneticPr fontId="3"/>
  </si>
  <si>
    <t>必要に応じ、安全計画の変更を行っていない</t>
    <rPh sb="0" eb="2">
      <t>ヒツヨウ</t>
    </rPh>
    <rPh sb="3" eb="4">
      <t>オウ</t>
    </rPh>
    <rPh sb="6" eb="10">
      <t>アンゼンケイカク</t>
    </rPh>
    <rPh sb="11" eb="13">
      <t>ヘンコウ</t>
    </rPh>
    <rPh sb="14" eb="15">
      <t>オコナ</t>
    </rPh>
    <phoneticPr fontId="3"/>
  </si>
  <si>
    <t>送迎用バスの置き去り防止</t>
    <rPh sb="0" eb="2">
      <t>ソウゲイ</t>
    </rPh>
    <rPh sb="2" eb="3">
      <t>ヨウ</t>
    </rPh>
    <rPh sb="6" eb="7">
      <t>オ</t>
    </rPh>
    <rPh sb="8" eb="9">
      <t>ザ</t>
    </rPh>
    <rPh sb="10" eb="12">
      <t>ボウシ</t>
    </rPh>
    <phoneticPr fontId="3"/>
  </si>
  <si>
    <t>児童の通園、園外における学習のための移動その他の児童の移動のために自動車を運行するときは、児童の乗車及び降車の際に、点呼その他の児童の所在を確実に把握することができる方法により、児童の所在を適切に確認しているか。</t>
    <phoneticPr fontId="3"/>
  </si>
  <si>
    <t xml:space="preserve"> いる    いない</t>
    <phoneticPr fontId="3"/>
  </si>
  <si>
    <t>確認をしていない
確認が不十分である</t>
    <rPh sb="0" eb="2">
      <t>カクニン</t>
    </rPh>
    <rPh sb="9" eb="11">
      <t>カクニン</t>
    </rPh>
    <rPh sb="12" eb="15">
      <t>フジュウブン</t>
    </rPh>
    <phoneticPr fontId="3"/>
  </si>
  <si>
    <r>
      <t xml:space="preserve">通園のための自動車の運行については、「送迎用バスの置き去り防止を支援する安全装置のガイドライン」（令和４年１２月２０日　国土交通省）に適合する児童の見落としを防止する装置を装備し、これを用いて児童の所在を適切に確認しているか（当該装置の装備が義務付けられている場合に限る。）。
</t>
    </r>
    <r>
      <rPr>
        <b/>
        <u/>
        <sz val="10"/>
        <color rgb="FFFF0000"/>
        <rFont val="ＭＳ ゴシック"/>
        <family val="3"/>
        <charset val="128"/>
      </rPr>
      <t>※令和５年度末までの経過措置あり。</t>
    </r>
    <rPh sb="140" eb="142">
      <t>レイワ</t>
    </rPh>
    <rPh sb="143" eb="145">
      <t>ネンド</t>
    </rPh>
    <rPh sb="145" eb="146">
      <t>マツ</t>
    </rPh>
    <rPh sb="149" eb="151">
      <t>ケイカ</t>
    </rPh>
    <rPh sb="151" eb="153">
      <t>ソチ</t>
    </rPh>
    <phoneticPr fontId="3"/>
  </si>
  <si>
    <t>ブザーやその他の防止装置を設置していない
所定の確認を行っていない</t>
    <rPh sb="6" eb="7">
      <t>タ</t>
    </rPh>
    <rPh sb="8" eb="12">
      <t>ボウシソウチ</t>
    </rPh>
    <rPh sb="13" eb="15">
      <t>セッチ</t>
    </rPh>
    <rPh sb="21" eb="23">
      <t>ショテイ</t>
    </rPh>
    <rPh sb="24" eb="26">
      <t>カクニン</t>
    </rPh>
    <rPh sb="27" eb="28">
      <t>オコナ</t>
    </rPh>
    <phoneticPr fontId="3"/>
  </si>
  <si>
    <r>
      <t>感染症</t>
    </r>
    <r>
      <rPr>
        <sz val="10"/>
        <color rgb="FFFF0000"/>
        <rFont val="ＭＳ ゴシック"/>
        <family val="3"/>
        <charset val="128"/>
      </rPr>
      <t>及び食中毒</t>
    </r>
    <r>
      <rPr>
        <sz val="10"/>
        <rFont val="ＭＳ ゴシック"/>
        <family val="3"/>
        <charset val="128"/>
      </rPr>
      <t>対策の状況</t>
    </r>
    <rPh sb="0" eb="3">
      <t>カンセンショウ</t>
    </rPh>
    <rPh sb="3" eb="4">
      <t>オヨ</t>
    </rPh>
    <rPh sb="5" eb="8">
      <t>ショクチュウドク</t>
    </rPh>
    <rPh sb="8" eb="10">
      <t>タイサク</t>
    </rPh>
    <rPh sb="11" eb="13">
      <t>ジョウキョウ</t>
    </rPh>
    <phoneticPr fontId="3"/>
  </si>
  <si>
    <t>把握・説明していない</t>
    <rPh sb="0" eb="2">
      <t>ハアク</t>
    </rPh>
    <rPh sb="3" eb="5">
      <t>セツメイ</t>
    </rPh>
    <phoneticPr fontId="3"/>
  </si>
  <si>
    <r>
      <t xml:space="preserve">金銭（現金、預金等）は、経理規程に基づき適正に取り扱っているか。
</t>
    </r>
    <r>
      <rPr>
        <sz val="9"/>
        <rFont val="HG丸ｺﾞｼｯｸM-PRO"/>
        <family val="3"/>
        <charset val="128"/>
      </rPr>
      <t>・金銭の収納に際しては、領収書を発行しているか。
・入金した金銭は、直接支出に充てることなく、経理規程で定めた期間内（収入後</t>
    </r>
    <r>
      <rPr>
        <u/>
        <sz val="9"/>
        <rFont val="HG丸ｺﾞｼｯｸM-PRO"/>
        <family val="3"/>
        <charset val="128"/>
      </rPr>
      <t>　　　</t>
    </r>
    <r>
      <rPr>
        <sz val="9"/>
        <rFont val="HG丸ｺﾞｼｯｸM-PRO"/>
        <family val="3"/>
        <charset val="128"/>
      </rPr>
      <t>日以内）に金融機関に預け入れているか。
・金銭の支払いを行う場合、会計責任者の承認を得ているか。
・金銭の支払いについて領収書を徴しているか。（振込を証する書類も可）
・現金出納帳を作成し、現金の残高を管理しているか。
・毎日、金銭の残高と帳簿残高を照合し、会計責任者に報告しているか。
・現金過不足が生じた場合、速やかに原因を調査した上、遅滞なく会計責任者に報告し、必要な指示を受けているか。
　（※参考：モデル経理規程 第23,24,26,30,31条）</t>
    </r>
    <rPh sb="0" eb="2">
      <t>キンセン</t>
    </rPh>
    <rPh sb="3" eb="5">
      <t>ゲンキン</t>
    </rPh>
    <rPh sb="6" eb="8">
      <t>ヨキン</t>
    </rPh>
    <rPh sb="8" eb="9">
      <t>トウ</t>
    </rPh>
    <rPh sb="12" eb="14">
      <t>ケイリ</t>
    </rPh>
    <rPh sb="14" eb="16">
      <t>キテイ</t>
    </rPh>
    <rPh sb="17" eb="18">
      <t>モト</t>
    </rPh>
    <rPh sb="20" eb="22">
      <t>テキセイ</t>
    </rPh>
    <rPh sb="23" eb="24">
      <t>ト</t>
    </rPh>
    <rPh sb="25" eb="26">
      <t>アツカ</t>
    </rPh>
    <rPh sb="34" eb="36">
      <t>キンセン</t>
    </rPh>
    <rPh sb="37" eb="39">
      <t>シュウノウ</t>
    </rPh>
    <rPh sb="40" eb="41">
      <t>サイ</t>
    </rPh>
    <rPh sb="45" eb="48">
      <t>リョウシュウショ</t>
    </rPh>
    <rPh sb="49" eb="51">
      <t>ハッコウ</t>
    </rPh>
    <rPh sb="59" eb="61">
      <t>ニュウキン</t>
    </rPh>
    <rPh sb="63" eb="65">
      <t>キンセン</t>
    </rPh>
    <rPh sb="67" eb="69">
      <t>チョクセツ</t>
    </rPh>
    <rPh sb="69" eb="71">
      <t>シシュツ</t>
    </rPh>
    <rPh sb="72" eb="73">
      <t>ア</t>
    </rPh>
    <rPh sb="80" eb="82">
      <t>ケイリ</t>
    </rPh>
    <rPh sb="82" eb="84">
      <t>キテイ</t>
    </rPh>
    <rPh sb="85" eb="86">
      <t>サダ</t>
    </rPh>
    <rPh sb="88" eb="91">
      <t>キカンナイ</t>
    </rPh>
    <rPh sb="92" eb="94">
      <t>シュウニュウ</t>
    </rPh>
    <rPh sb="94" eb="95">
      <t>ゴ</t>
    </rPh>
    <rPh sb="98" eb="99">
      <t>ニチ</t>
    </rPh>
    <rPh sb="99" eb="101">
      <t>イナイ</t>
    </rPh>
    <rPh sb="103" eb="105">
      <t>キンユウ</t>
    </rPh>
    <rPh sb="105" eb="107">
      <t>キカン</t>
    </rPh>
    <rPh sb="108" eb="109">
      <t>アズ</t>
    </rPh>
    <rPh sb="110" eb="111">
      <t>イ</t>
    </rPh>
    <rPh sb="119" eb="121">
      <t>キンセン</t>
    </rPh>
    <rPh sb="122" eb="124">
      <t>シハラ</t>
    </rPh>
    <rPh sb="126" eb="127">
      <t>オコナ</t>
    </rPh>
    <rPh sb="128" eb="130">
      <t>バアイ</t>
    </rPh>
    <rPh sb="131" eb="133">
      <t>カイケイ</t>
    </rPh>
    <rPh sb="133" eb="136">
      <t>セキニンシャ</t>
    </rPh>
    <rPh sb="137" eb="139">
      <t>ショウニン</t>
    </rPh>
    <rPh sb="140" eb="141">
      <t>エ</t>
    </rPh>
    <rPh sb="148" eb="150">
      <t>キンセン</t>
    </rPh>
    <rPh sb="151" eb="153">
      <t>シハラ</t>
    </rPh>
    <rPh sb="158" eb="161">
      <t>リョウシュウショ</t>
    </rPh>
    <rPh sb="162" eb="163">
      <t>チョウ</t>
    </rPh>
    <rPh sb="170" eb="172">
      <t>フリコミ</t>
    </rPh>
    <rPh sb="173" eb="174">
      <t>ショウ</t>
    </rPh>
    <rPh sb="176" eb="178">
      <t>ショルイ</t>
    </rPh>
    <rPh sb="179" eb="180">
      <t>カ</t>
    </rPh>
    <rPh sb="183" eb="185">
      <t>ゲンキン</t>
    </rPh>
    <rPh sb="185" eb="188">
      <t>スイトウチョウ</t>
    </rPh>
    <rPh sb="189" eb="191">
      <t>サクセイ</t>
    </rPh>
    <rPh sb="193" eb="195">
      <t>ゲンキン</t>
    </rPh>
    <rPh sb="196" eb="198">
      <t>ザンダカ</t>
    </rPh>
    <rPh sb="199" eb="201">
      <t>カンリ</t>
    </rPh>
    <rPh sb="209" eb="211">
      <t>マイニチ</t>
    </rPh>
    <rPh sb="212" eb="214">
      <t>キンセン</t>
    </rPh>
    <rPh sb="215" eb="217">
      <t>ザンダカ</t>
    </rPh>
    <rPh sb="218" eb="220">
      <t>チョウボ</t>
    </rPh>
    <rPh sb="220" eb="222">
      <t>ザンダカ</t>
    </rPh>
    <rPh sb="223" eb="225">
      <t>ショウゴウ</t>
    </rPh>
    <rPh sb="227" eb="229">
      <t>カイケイ</t>
    </rPh>
    <rPh sb="229" eb="232">
      <t>セキニンシャ</t>
    </rPh>
    <rPh sb="233" eb="235">
      <t>ホウコク</t>
    </rPh>
    <rPh sb="243" eb="245">
      <t>ゲンキン</t>
    </rPh>
    <rPh sb="245" eb="248">
      <t>カブソク</t>
    </rPh>
    <rPh sb="249" eb="250">
      <t>ショウ</t>
    </rPh>
    <rPh sb="252" eb="254">
      <t>バアイ</t>
    </rPh>
    <rPh sb="255" eb="256">
      <t>スミ</t>
    </rPh>
    <rPh sb="259" eb="261">
      <t>ゲンイン</t>
    </rPh>
    <rPh sb="262" eb="264">
      <t>チョウサ</t>
    </rPh>
    <rPh sb="266" eb="267">
      <t>ウエ</t>
    </rPh>
    <rPh sb="268" eb="270">
      <t>チタイ</t>
    </rPh>
    <rPh sb="272" eb="274">
      <t>カイケイ</t>
    </rPh>
    <rPh sb="278" eb="280">
      <t>ホウコク</t>
    </rPh>
    <rPh sb="282" eb="284">
      <t>ヒツヨウ</t>
    </rPh>
    <rPh sb="285" eb="287">
      <t>シジ</t>
    </rPh>
    <rPh sb="288" eb="289">
      <t>ウ</t>
    </rPh>
    <phoneticPr fontId="3"/>
  </si>
  <si>
    <r>
      <t xml:space="preserve">小口現金は、経理規程に基づき適正に取り扱っているか。
</t>
    </r>
    <r>
      <rPr>
        <sz val="9"/>
        <rFont val="HG丸ｺﾞｼｯｸM-PRO"/>
        <family val="3"/>
        <charset val="128"/>
      </rPr>
      <t>・小口現金の額は、経理規程で定める限度額（</t>
    </r>
    <r>
      <rPr>
        <u/>
        <sz val="9"/>
        <rFont val="HG丸ｺﾞｼｯｸM-PRO"/>
        <family val="3"/>
        <charset val="128"/>
      </rPr>
      <t>　　　　　　　</t>
    </r>
    <r>
      <rPr>
        <sz val="9"/>
        <rFont val="HG丸ｺﾞｼｯｸM-PRO"/>
        <family val="3"/>
        <charset val="128"/>
      </rPr>
      <t>円）を超えていないか。
・小口現金出納帳により管理し、毎月末日及び不足の都度精算を行い、出納帳に記帳しているか。
　（※参考：モデル経理規程 第28条）</t>
    </r>
    <rPh sb="0" eb="2">
      <t>コグチ</t>
    </rPh>
    <rPh sb="2" eb="4">
      <t>ゲンキン</t>
    </rPh>
    <rPh sb="6" eb="8">
      <t>ケイリ</t>
    </rPh>
    <rPh sb="8" eb="10">
      <t>キテイ</t>
    </rPh>
    <rPh sb="11" eb="12">
      <t>モト</t>
    </rPh>
    <rPh sb="14" eb="16">
      <t>テキセイ</t>
    </rPh>
    <rPh sb="17" eb="18">
      <t>ト</t>
    </rPh>
    <rPh sb="19" eb="20">
      <t>アツカ</t>
    </rPh>
    <rPh sb="28" eb="30">
      <t>コグチ</t>
    </rPh>
    <rPh sb="30" eb="32">
      <t>ゲンキン</t>
    </rPh>
    <rPh sb="33" eb="34">
      <t>ガク</t>
    </rPh>
    <rPh sb="36" eb="38">
      <t>ケイリ</t>
    </rPh>
    <rPh sb="38" eb="40">
      <t>キテイ</t>
    </rPh>
    <rPh sb="41" eb="42">
      <t>サダ</t>
    </rPh>
    <rPh sb="44" eb="46">
      <t>ゲンド</t>
    </rPh>
    <rPh sb="46" eb="47">
      <t>ガク</t>
    </rPh>
    <rPh sb="55" eb="56">
      <t>エン</t>
    </rPh>
    <rPh sb="58" eb="59">
      <t>コ</t>
    </rPh>
    <rPh sb="68" eb="70">
      <t>コグチ</t>
    </rPh>
    <rPh sb="70" eb="72">
      <t>ゲンキン</t>
    </rPh>
    <rPh sb="72" eb="75">
      <t>スイトウチョウ</t>
    </rPh>
    <rPh sb="78" eb="80">
      <t>カンリ</t>
    </rPh>
    <rPh sb="82" eb="84">
      <t>マイツキ</t>
    </rPh>
    <rPh sb="84" eb="86">
      <t>マツジツ</t>
    </rPh>
    <rPh sb="86" eb="87">
      <t>オヨ</t>
    </rPh>
    <rPh sb="88" eb="90">
      <t>フソク</t>
    </rPh>
    <rPh sb="91" eb="93">
      <t>ツド</t>
    </rPh>
    <rPh sb="93" eb="95">
      <t>セイサン</t>
    </rPh>
    <rPh sb="96" eb="97">
      <t>オコナ</t>
    </rPh>
    <rPh sb="99" eb="101">
      <t>スイトウ</t>
    </rPh>
    <rPh sb="103" eb="105">
      <t>キチョウ</t>
    </rPh>
    <phoneticPr fontId="3"/>
  </si>
  <si>
    <r>
      <t xml:space="preserve">随意契約によることができない契約において、競争入札により適正に執行しているか。
</t>
    </r>
    <r>
      <rPr>
        <sz val="9"/>
        <rFont val="HG丸ｺﾞｼｯｸM-PRO"/>
        <family val="3"/>
        <charset val="128"/>
      </rPr>
      <t>※予定価格が1,000万円を超えない場合は、経理規程に定める額の範囲内で随意契約によることができる。（会計監査を受ける法人は、建築工事 20億円、建築技術・サービス 2億円、物品等 3,000万円を超えない場合）
　（※参考：モデル経理規程 第74条）</t>
    </r>
    <rPh sb="0" eb="2">
      <t>ズイイ</t>
    </rPh>
    <rPh sb="2" eb="4">
      <t>ケイヤク</t>
    </rPh>
    <rPh sb="14" eb="16">
      <t>ケイヤク</t>
    </rPh>
    <rPh sb="21" eb="23">
      <t>キョウソウ</t>
    </rPh>
    <rPh sb="23" eb="25">
      <t>ニュウサツ</t>
    </rPh>
    <rPh sb="28" eb="30">
      <t>テキセイ</t>
    </rPh>
    <rPh sb="31" eb="33">
      <t>シッコウ</t>
    </rPh>
    <rPh sb="41" eb="43">
      <t>ヨテイ</t>
    </rPh>
    <rPh sb="43" eb="45">
      <t>カカク</t>
    </rPh>
    <rPh sb="51" eb="53">
      <t>マンエン</t>
    </rPh>
    <rPh sb="54" eb="55">
      <t>コ</t>
    </rPh>
    <rPh sb="58" eb="60">
      <t>バアイ</t>
    </rPh>
    <rPh sb="62" eb="64">
      <t>ケイリ</t>
    </rPh>
    <rPh sb="64" eb="66">
      <t>キテイ</t>
    </rPh>
    <rPh sb="67" eb="68">
      <t>サダ</t>
    </rPh>
    <rPh sb="72" eb="75">
      <t>ハンイナイ</t>
    </rPh>
    <rPh sb="76" eb="78">
      <t>ズイイ</t>
    </rPh>
    <rPh sb="78" eb="80">
      <t>ケイヤク</t>
    </rPh>
    <rPh sb="91" eb="93">
      <t>カイケイ</t>
    </rPh>
    <rPh sb="93" eb="95">
      <t>カンサ</t>
    </rPh>
    <rPh sb="96" eb="97">
      <t>ウ</t>
    </rPh>
    <rPh sb="99" eb="101">
      <t>ホウジン</t>
    </rPh>
    <rPh sb="103" eb="105">
      <t>ケンチク</t>
    </rPh>
    <rPh sb="105" eb="107">
      <t>コウジ</t>
    </rPh>
    <rPh sb="110" eb="112">
      <t>オクエン</t>
    </rPh>
    <rPh sb="115" eb="117">
      <t>ギジュツ</t>
    </rPh>
    <rPh sb="124" eb="126">
      <t>オクエン</t>
    </rPh>
    <rPh sb="127" eb="129">
      <t>ブッピン</t>
    </rPh>
    <rPh sb="129" eb="130">
      <t>トウ</t>
    </rPh>
    <rPh sb="136" eb="138">
      <t>マンエン</t>
    </rPh>
    <rPh sb="139" eb="140">
      <t>コ</t>
    </rPh>
    <rPh sb="143" eb="145">
      <t>バアイ</t>
    </rPh>
    <phoneticPr fontId="3"/>
  </si>
  <si>
    <t>虐待防止ガイドライン</t>
    <phoneticPr fontId="3"/>
  </si>
  <si>
    <t>保育所等における虐待等の防止及び発生時の対応等に関するガイドライン（令和5年5月　こども家庭庁）</t>
    <rPh sb="0" eb="2">
      <t>ホイク</t>
    </rPh>
    <rPh sb="2" eb="3">
      <t>ショ</t>
    </rPh>
    <rPh sb="3" eb="4">
      <t>トウ</t>
    </rPh>
    <rPh sb="8" eb="10">
      <t>ギャクタイ</t>
    </rPh>
    <rPh sb="10" eb="11">
      <t>トウ</t>
    </rPh>
    <rPh sb="12" eb="14">
      <t>ボウシ</t>
    </rPh>
    <rPh sb="14" eb="15">
      <t>オヨ</t>
    </rPh>
    <rPh sb="16" eb="18">
      <t>ハッセイ</t>
    </rPh>
    <rPh sb="18" eb="19">
      <t>ジ</t>
    </rPh>
    <rPh sb="20" eb="22">
      <t>タイオウ</t>
    </rPh>
    <rPh sb="22" eb="23">
      <t>トウ</t>
    </rPh>
    <rPh sb="24" eb="25">
      <t>カン</t>
    </rPh>
    <rPh sb="34" eb="36">
      <t>レイワ</t>
    </rPh>
    <rPh sb="37" eb="38">
      <t>ネン</t>
    </rPh>
    <rPh sb="39" eb="40">
      <t>ガツ</t>
    </rPh>
    <rPh sb="44" eb="46">
      <t>カテイ</t>
    </rPh>
    <rPh sb="46" eb="47">
      <t>チョウ</t>
    </rPh>
    <phoneticPr fontId="3"/>
  </si>
  <si>
    <r>
      <t xml:space="preserve">教育・保育要領 第3章第1-1 第4章第2-9
児童福祉法 第25条
児童虐待防止法 第6条
</t>
    </r>
    <r>
      <rPr>
        <sz val="8"/>
        <color rgb="FFFF0000"/>
        <rFont val="ＭＳ ゴシック"/>
        <family val="3"/>
        <charset val="128"/>
      </rPr>
      <t>虐待防止ガイドライン</t>
    </r>
    <rPh sb="0" eb="2">
      <t>キョウイク</t>
    </rPh>
    <rPh sb="3" eb="5">
      <t>ホイク</t>
    </rPh>
    <rPh sb="5" eb="7">
      <t>ヨウリョウ</t>
    </rPh>
    <rPh sb="8" eb="9">
      <t>ダイ</t>
    </rPh>
    <rPh sb="10" eb="11">
      <t>ショウ</t>
    </rPh>
    <rPh sb="11" eb="12">
      <t>ダイ</t>
    </rPh>
    <rPh sb="16" eb="17">
      <t>ダイ</t>
    </rPh>
    <rPh sb="18" eb="19">
      <t>ショウ</t>
    </rPh>
    <rPh sb="19" eb="20">
      <t>ダイ</t>
    </rPh>
    <rPh sb="24" eb="26">
      <t>ジドウ</t>
    </rPh>
    <rPh sb="26" eb="28">
      <t>フクシ</t>
    </rPh>
    <rPh sb="28" eb="29">
      <t>ホウ</t>
    </rPh>
    <rPh sb="30" eb="31">
      <t>ダイ</t>
    </rPh>
    <rPh sb="33" eb="34">
      <t>ジョウ</t>
    </rPh>
    <phoneticPr fontId="3"/>
  </si>
  <si>
    <r>
      <t xml:space="preserve">児童福祉施設基準条例 第11,12条(準用)
</t>
    </r>
    <r>
      <rPr>
        <sz val="8"/>
        <color rgb="FFFF0000"/>
        <rFont val="ＭＳ ゴシック"/>
        <family val="3"/>
        <charset val="128"/>
      </rPr>
      <t>虐待防止ガイドライン</t>
    </r>
    <rPh sb="0" eb="2">
      <t>ジドウ</t>
    </rPh>
    <rPh sb="2" eb="4">
      <t>フクシ</t>
    </rPh>
    <rPh sb="4" eb="6">
      <t>シセツ</t>
    </rPh>
    <rPh sb="6" eb="8">
      <t>キジュン</t>
    </rPh>
    <rPh sb="8" eb="10">
      <t>ジョウレイ</t>
    </rPh>
    <rPh sb="11" eb="12">
      <t>ダイ</t>
    </rPh>
    <rPh sb="17" eb="18">
      <t>ジョウ</t>
    </rPh>
    <rPh sb="19" eb="21">
      <t>ジュンヨウ</t>
    </rPh>
    <phoneticPr fontId="3"/>
  </si>
  <si>
    <r>
      <rPr>
        <sz val="10"/>
        <color rgb="FF00B0F0"/>
        <rFont val="ＭＳ ゴシック"/>
        <family val="3"/>
        <charset val="128"/>
      </rPr>
      <t>学校</t>
    </r>
    <r>
      <rPr>
        <sz val="10"/>
        <color rgb="FFFF0000"/>
        <rFont val="ＭＳ ゴシック"/>
        <family val="3"/>
        <charset val="128"/>
      </rPr>
      <t>安全計画の状況</t>
    </r>
    <rPh sb="0" eb="2">
      <t>ガッコウ</t>
    </rPh>
    <rPh sb="2" eb="6">
      <t>アンゼンケイカク</t>
    </rPh>
    <rPh sb="7" eb="9">
      <t>ジョウキョウ</t>
    </rPh>
    <phoneticPr fontId="3"/>
  </si>
  <si>
    <r>
      <rPr>
        <sz val="10"/>
        <color rgb="FF00B0F0"/>
        <rFont val="ＭＳ ゴシック"/>
        <family val="3"/>
        <charset val="128"/>
      </rPr>
      <t>学校</t>
    </r>
    <r>
      <rPr>
        <sz val="10"/>
        <color rgb="FFFF0000"/>
        <rFont val="ＭＳ ゴシック"/>
        <family val="3"/>
        <charset val="128"/>
      </rPr>
      <t>安全計画を策定しているか。</t>
    </r>
    <rPh sb="0" eb="2">
      <t>ガッコウ</t>
    </rPh>
    <rPh sb="2" eb="6">
      <t>アンゼンケイカク</t>
    </rPh>
    <rPh sb="7" eb="9">
      <t>サクテイ</t>
    </rPh>
    <phoneticPr fontId="3"/>
  </si>
  <si>
    <r>
      <t>職員に対し、</t>
    </r>
    <r>
      <rPr>
        <sz val="10"/>
        <color rgb="FF00B0F0"/>
        <rFont val="ＭＳ ゴシック"/>
        <family val="3"/>
        <charset val="128"/>
      </rPr>
      <t>学校</t>
    </r>
    <r>
      <rPr>
        <sz val="10"/>
        <color rgb="FFFF0000"/>
        <rFont val="ＭＳ ゴシック"/>
        <family val="3"/>
        <charset val="128"/>
      </rPr>
      <t>安全計画について周知するとともに、研修や訓練を定期的に実施しているか。</t>
    </r>
    <rPh sb="0" eb="2">
      <t>ショクイン</t>
    </rPh>
    <rPh sb="3" eb="4">
      <t>タイ</t>
    </rPh>
    <rPh sb="6" eb="8">
      <t>ガッコウ</t>
    </rPh>
    <rPh sb="8" eb="12">
      <t>アンゼンケイカク</t>
    </rPh>
    <rPh sb="16" eb="18">
      <t>シュウチ</t>
    </rPh>
    <rPh sb="25" eb="27">
      <t>ケンシュウ</t>
    </rPh>
    <rPh sb="28" eb="30">
      <t>クンレン</t>
    </rPh>
    <rPh sb="31" eb="34">
      <t>テイキテキ</t>
    </rPh>
    <rPh sb="35" eb="37">
      <t>ジッシ</t>
    </rPh>
    <phoneticPr fontId="3"/>
  </si>
  <si>
    <r>
      <t>保護者に対し、</t>
    </r>
    <r>
      <rPr>
        <sz val="10"/>
        <color rgb="FF00B0F0"/>
        <rFont val="ＭＳ ゴシック"/>
        <family val="3"/>
        <charset val="128"/>
      </rPr>
      <t>学校</t>
    </r>
    <r>
      <rPr>
        <sz val="10"/>
        <color rgb="FFFF0000"/>
        <rFont val="ＭＳ ゴシック"/>
        <family val="3"/>
        <charset val="128"/>
      </rPr>
      <t>安全計画に基づく取組の内容等について周知を図っているか。</t>
    </r>
    <rPh sb="0" eb="3">
      <t>ホゴシャ</t>
    </rPh>
    <rPh sb="4" eb="5">
      <t>タイ</t>
    </rPh>
    <rPh sb="7" eb="9">
      <t>ガッコウ</t>
    </rPh>
    <rPh sb="9" eb="13">
      <t>アンゼンケイカク</t>
    </rPh>
    <rPh sb="14" eb="15">
      <t>モト</t>
    </rPh>
    <rPh sb="17" eb="18">
      <t>ト</t>
    </rPh>
    <rPh sb="18" eb="19">
      <t>クミ</t>
    </rPh>
    <rPh sb="20" eb="23">
      <t>ナイヨウトウ</t>
    </rPh>
    <rPh sb="27" eb="29">
      <t>シュウチ</t>
    </rPh>
    <rPh sb="30" eb="31">
      <t>ハカ</t>
    </rPh>
    <phoneticPr fontId="3"/>
  </si>
  <si>
    <r>
      <t>定期的に</t>
    </r>
    <r>
      <rPr>
        <sz val="10"/>
        <color rgb="FF00B0F0"/>
        <rFont val="ＭＳ ゴシック"/>
        <family val="3"/>
        <charset val="128"/>
      </rPr>
      <t>学校</t>
    </r>
    <r>
      <rPr>
        <sz val="10"/>
        <color rgb="FFFF0000"/>
        <rFont val="ＭＳ ゴシック"/>
        <family val="3"/>
        <charset val="128"/>
      </rPr>
      <t>安全計画の見直しを行い、必要に応じて、</t>
    </r>
    <r>
      <rPr>
        <sz val="10"/>
        <color rgb="FF00B0F0"/>
        <rFont val="ＭＳ ゴシック"/>
        <family val="3"/>
        <charset val="128"/>
      </rPr>
      <t>学校</t>
    </r>
    <r>
      <rPr>
        <sz val="10"/>
        <color rgb="FFFF0000"/>
        <rFont val="ＭＳ ゴシック"/>
        <family val="3"/>
        <charset val="128"/>
      </rPr>
      <t>安全計画の変更を行っているか。</t>
    </r>
    <rPh sb="0" eb="3">
      <t>テイキテキ</t>
    </rPh>
    <rPh sb="4" eb="6">
      <t>ガッコウ</t>
    </rPh>
    <rPh sb="6" eb="10">
      <t>アンゼンケイカク</t>
    </rPh>
    <rPh sb="11" eb="13">
      <t>ミナオ</t>
    </rPh>
    <rPh sb="15" eb="16">
      <t>オコナ</t>
    </rPh>
    <rPh sb="18" eb="20">
      <t>ヒツヨウ</t>
    </rPh>
    <rPh sb="21" eb="22">
      <t>オウ</t>
    </rPh>
    <rPh sb="25" eb="27">
      <t>ガッコウ</t>
    </rPh>
    <rPh sb="27" eb="31">
      <t>アンゼンケイカク</t>
    </rPh>
    <rPh sb="32" eb="34">
      <t>ヘンコウ</t>
    </rPh>
    <rPh sb="35" eb="36">
      <t>オコナ</t>
    </rPh>
    <phoneticPr fontId="3"/>
  </si>
  <si>
    <r>
      <rPr>
        <sz val="8"/>
        <color rgb="FF00B0F0"/>
        <rFont val="ＭＳ ゴシック"/>
        <family val="3"/>
        <charset val="128"/>
      </rPr>
      <t>学校保健安全法第27条及び第29条</t>
    </r>
    <r>
      <rPr>
        <sz val="8"/>
        <color rgb="FFFF0000"/>
        <rFont val="ＭＳ ゴシック"/>
        <family val="3"/>
        <charset val="128"/>
      </rPr>
      <t xml:space="preserve">
事故防止等ガイドライン</t>
    </r>
    <rPh sb="0" eb="2">
      <t>ガッコウ</t>
    </rPh>
    <rPh sb="2" eb="4">
      <t>ホケン</t>
    </rPh>
    <rPh sb="4" eb="7">
      <t>アンゼンホウ</t>
    </rPh>
    <rPh sb="7" eb="8">
      <t>ダイ</t>
    </rPh>
    <rPh sb="10" eb="11">
      <t>ジョウ</t>
    </rPh>
    <rPh sb="11" eb="12">
      <t>オヨ</t>
    </rPh>
    <rPh sb="13" eb="14">
      <t>ダイ</t>
    </rPh>
    <rPh sb="16" eb="17">
      <t>ジョウ</t>
    </rPh>
    <rPh sb="18" eb="20">
      <t>ジコ</t>
    </rPh>
    <rPh sb="20" eb="23">
      <t>ボウシナド</t>
    </rPh>
    <phoneticPr fontId="3"/>
  </si>
  <si>
    <t>学校保健安全法施行規則第29条の2</t>
    <rPh sb="0" eb="2">
      <t>ガッコウ</t>
    </rPh>
    <rPh sb="2" eb="4">
      <t>ホケン</t>
    </rPh>
    <rPh sb="4" eb="7">
      <t>アンゼンホウ</t>
    </rPh>
    <rPh sb="7" eb="9">
      <t>シコウ</t>
    </rPh>
    <rPh sb="9" eb="11">
      <t>キソク</t>
    </rPh>
    <rPh sb="11" eb="12">
      <t>ダイ</t>
    </rPh>
    <rPh sb="14" eb="15">
      <t>ジョウ</t>
    </rPh>
    <phoneticPr fontId="3"/>
  </si>
  <si>
    <r>
      <rPr>
        <b/>
        <sz val="9"/>
        <color rgb="FFFF0000"/>
        <rFont val="HG丸ｺﾞｼｯｸM-PRO"/>
        <family val="3"/>
        <charset val="128"/>
      </rPr>
      <t>(※)短時間勤務の教育及び保育従事者</t>
    </r>
    <r>
      <rPr>
        <sz val="9"/>
        <color rgb="FFFF0000"/>
        <rFont val="HG丸ｺﾞｼｯｸM-PRO"/>
        <family val="3"/>
        <charset val="128"/>
      </rPr>
      <t xml:space="preserve">
常勤の教育及び保育従事者（当該幼保連携型認定こども園の就業規則において定められている常勤の従業者が勤務すべき時間数（１か月に勤務すべき時間数が１２０時間以上であるものに限る。）に達している者又は当該者以外の者であって、１日６時間以上かつ月２０日以上勤務するもの）以外の者。</t>
    </r>
    <phoneticPr fontId="3"/>
  </si>
  <si>
    <r>
      <t>短時間勤務の教育及び保育従事者</t>
    </r>
    <r>
      <rPr>
        <sz val="10"/>
        <color rgb="FFFF0000"/>
        <rFont val="ＭＳ ゴシック"/>
        <family val="3"/>
        <charset val="128"/>
      </rPr>
      <t>（※）</t>
    </r>
    <r>
      <rPr>
        <sz val="10"/>
        <rFont val="ＭＳ ゴシック"/>
        <family val="3"/>
        <charset val="128"/>
      </rPr>
      <t>を教育及び保育従事者必要数に充てている場合、常勤の教育及び保育従事者が組、グループその他の教育及び保育の実施単位に１名以上（０歳の園児を含む保育の実施単位で、当該単位の年齢別配置基準により算定される必要配置数が２名以上となる場合は２名以上）配置されているか。</t>
    </r>
    <rPh sb="6" eb="8">
      <t>キョウイク</t>
    </rPh>
    <rPh sb="8" eb="9">
      <t>オヨ</t>
    </rPh>
    <rPh sb="10" eb="12">
      <t>ホイク</t>
    </rPh>
    <rPh sb="12" eb="15">
      <t>ジュウジシャ</t>
    </rPh>
    <rPh sb="19" eb="21">
      <t>キョウイク</t>
    </rPh>
    <rPh sb="21" eb="22">
      <t>オヨ</t>
    </rPh>
    <rPh sb="23" eb="25">
      <t>ホイク</t>
    </rPh>
    <rPh sb="25" eb="28">
      <t>ジュウジシャ</t>
    </rPh>
    <rPh sb="40" eb="42">
      <t>ジョウキン</t>
    </rPh>
    <rPh sb="43" eb="45">
      <t>キョウイク</t>
    </rPh>
    <rPh sb="45" eb="46">
      <t>オヨ</t>
    </rPh>
    <rPh sb="47" eb="49">
      <t>ホイク</t>
    </rPh>
    <rPh sb="49" eb="52">
      <t>ジュウジシャ</t>
    </rPh>
    <rPh sb="53" eb="54">
      <t>クミ</t>
    </rPh>
    <rPh sb="61" eb="62">
      <t>タ</t>
    </rPh>
    <rPh sb="63" eb="65">
      <t>キョウイク</t>
    </rPh>
    <rPh sb="65" eb="66">
      <t>オヨ</t>
    </rPh>
    <rPh sb="67" eb="69">
      <t>ホイク</t>
    </rPh>
    <rPh sb="70" eb="72">
      <t>ジッシ</t>
    </rPh>
    <rPh sb="72" eb="74">
      <t>タンイ</t>
    </rPh>
    <rPh sb="76" eb="79">
      <t>メイイジョウ</t>
    </rPh>
    <rPh sb="86" eb="87">
      <t>フク</t>
    </rPh>
    <rPh sb="88" eb="90">
      <t>ホイク</t>
    </rPh>
    <rPh sb="91" eb="93">
      <t>ジッシ</t>
    </rPh>
    <rPh sb="93" eb="95">
      <t>タンイ</t>
    </rPh>
    <rPh sb="97" eb="99">
      <t>トウガイ</t>
    </rPh>
    <rPh sb="99" eb="101">
      <t>タンイ</t>
    </rPh>
    <rPh sb="102" eb="104">
      <t>ネンレイ</t>
    </rPh>
    <rPh sb="104" eb="105">
      <t>ベツ</t>
    </rPh>
    <rPh sb="105" eb="107">
      <t>ハイチ</t>
    </rPh>
    <rPh sb="107" eb="109">
      <t>キジュン</t>
    </rPh>
    <rPh sb="112" eb="114">
      <t>サンテイ</t>
    </rPh>
    <rPh sb="117" eb="119">
      <t>ヒツヨウ</t>
    </rPh>
    <rPh sb="119" eb="121">
      <t>ハイチ</t>
    </rPh>
    <rPh sb="121" eb="122">
      <t>スウ</t>
    </rPh>
    <rPh sb="124" eb="127">
      <t>メイイジョウ</t>
    </rPh>
    <rPh sb="130" eb="132">
      <t>バアイ</t>
    </rPh>
    <rPh sb="134" eb="137">
      <t>メイイジョウ</t>
    </rPh>
    <rPh sb="138" eb="140">
      <t>ハイチ</t>
    </rPh>
    <phoneticPr fontId="3"/>
  </si>
  <si>
    <r>
      <rPr>
        <sz val="8"/>
        <color rgb="FF00B0F0"/>
        <rFont val="ＭＳ ゴシック"/>
        <family val="3"/>
        <charset val="128"/>
      </rPr>
      <t>児童福祉施設</t>
    </r>
    <r>
      <rPr>
        <sz val="8"/>
        <color rgb="FFFF0000"/>
        <rFont val="ＭＳ ゴシック"/>
        <family val="3"/>
        <charset val="128"/>
      </rPr>
      <t>条例　第13条第1～3項
業務継続ガイドライン</t>
    </r>
    <rPh sb="0" eb="2">
      <t>ジドウ</t>
    </rPh>
    <rPh sb="2" eb="4">
      <t>フクシ</t>
    </rPh>
    <rPh sb="4" eb="6">
      <t>シセツ</t>
    </rPh>
    <rPh sb="6" eb="8">
      <t>ジョウレイ</t>
    </rPh>
    <rPh sb="9" eb="10">
      <t>ダイ</t>
    </rPh>
    <rPh sb="12" eb="13">
      <t>ジョウ</t>
    </rPh>
    <rPh sb="13" eb="14">
      <t>ダイ</t>
    </rPh>
    <rPh sb="17" eb="18">
      <t>コウ</t>
    </rPh>
    <rPh sb="19" eb="21">
      <t>ギョウム</t>
    </rPh>
    <rPh sb="21" eb="23">
      <t>ケイゾク</t>
    </rPh>
    <phoneticPr fontId="3"/>
  </si>
  <si>
    <r>
      <t xml:space="preserve">県基準条例 </t>
    </r>
    <r>
      <rPr>
        <sz val="8"/>
        <color rgb="FFFF0000"/>
        <rFont val="ＭＳ ゴシック"/>
        <family val="3"/>
        <charset val="128"/>
      </rPr>
      <t>第6条第3項、</t>
    </r>
    <r>
      <rPr>
        <sz val="8"/>
        <rFont val="ＭＳ ゴシック"/>
        <family val="3"/>
        <charset val="128"/>
      </rPr>
      <t>附則第6～</t>
    </r>
    <r>
      <rPr>
        <sz val="8"/>
        <color rgb="FFFF0000"/>
        <rFont val="ＭＳ ゴシック"/>
        <family val="3"/>
        <charset val="128"/>
      </rPr>
      <t>9</t>
    </r>
    <r>
      <rPr>
        <sz val="8"/>
        <rFont val="ＭＳ ゴシック"/>
        <family val="3"/>
        <charset val="128"/>
      </rPr>
      <t>条
子第591号通知</t>
    </r>
    <rPh sb="0" eb="1">
      <t>ケン</t>
    </rPh>
    <rPh sb="1" eb="3">
      <t>キジュン</t>
    </rPh>
    <rPh sb="3" eb="5">
      <t>ジョウレイ</t>
    </rPh>
    <rPh sb="6" eb="7">
      <t>ダイ</t>
    </rPh>
    <rPh sb="8" eb="9">
      <t>ジョウ</t>
    </rPh>
    <rPh sb="9" eb="10">
      <t>ダイ</t>
    </rPh>
    <rPh sb="11" eb="12">
      <t>コウ</t>
    </rPh>
    <rPh sb="13" eb="15">
      <t>フソク</t>
    </rPh>
    <rPh sb="15" eb="16">
      <t>ダイ</t>
    </rPh>
    <rPh sb="19" eb="20">
      <t>ジョウ</t>
    </rPh>
    <rPh sb="26" eb="27">
      <t>ゴウ</t>
    </rPh>
    <rPh sb="27" eb="29">
      <t>ツウチ</t>
    </rPh>
    <phoneticPr fontId="3"/>
  </si>
  <si>
    <r>
      <t>研修並びに訓練の実施に</t>
    </r>
    <r>
      <rPr>
        <sz val="9"/>
        <color rgb="FF00B0F0"/>
        <rFont val="ＭＳ ゴシック"/>
        <family val="3"/>
        <charset val="128"/>
      </rPr>
      <t>努めていない。</t>
    </r>
    <rPh sb="0" eb="2">
      <t>ケンシュウ</t>
    </rPh>
    <rPh sb="2" eb="3">
      <t>ナラ</t>
    </rPh>
    <rPh sb="5" eb="7">
      <t>クンレン</t>
    </rPh>
    <rPh sb="8" eb="10">
      <t>ジッシ</t>
    </rPh>
    <rPh sb="11" eb="12">
      <t>ツト</t>
    </rPh>
    <phoneticPr fontId="3"/>
  </si>
  <si>
    <r>
      <t>施設において感染症及び食中毒が発生し、又はまん延しないように、職員に対し、感染症及び食中毒の予防及びまん延の防止のための研修並びに感染症の予防及びまん延の防止のための訓練を定期的な実施に</t>
    </r>
    <r>
      <rPr>
        <sz val="10"/>
        <color rgb="FF00B0F0"/>
        <rFont val="ＭＳ ゴシック"/>
        <family val="3"/>
        <charset val="128"/>
      </rPr>
      <t>努めているか。</t>
    </r>
    <rPh sb="0" eb="2">
      <t>シセツ</t>
    </rPh>
    <rPh sb="6" eb="9">
      <t>カンセンショウ</t>
    </rPh>
    <rPh sb="15" eb="17">
      <t>ハッセイ</t>
    </rPh>
    <rPh sb="19" eb="20">
      <t>マタ</t>
    </rPh>
    <rPh sb="23" eb="24">
      <t>エン</t>
    </rPh>
    <rPh sb="31" eb="33">
      <t>ショクイン</t>
    </rPh>
    <rPh sb="34" eb="35">
      <t>タイ</t>
    </rPh>
    <rPh sb="37" eb="40">
      <t>カンセンショウ</t>
    </rPh>
    <rPh sb="40" eb="41">
      <t>オヨ</t>
    </rPh>
    <rPh sb="42" eb="45">
      <t>ショクチュウドク</t>
    </rPh>
    <rPh sb="46" eb="48">
      <t>ヨボウ</t>
    </rPh>
    <rPh sb="48" eb="49">
      <t>オヨ</t>
    </rPh>
    <rPh sb="52" eb="53">
      <t>エン</t>
    </rPh>
    <rPh sb="54" eb="56">
      <t>ボウシ</t>
    </rPh>
    <rPh sb="60" eb="62">
      <t>ケンシュウ</t>
    </rPh>
    <rPh sb="62" eb="63">
      <t>ナラ</t>
    </rPh>
    <rPh sb="65" eb="68">
      <t>カンセンショウ</t>
    </rPh>
    <rPh sb="69" eb="71">
      <t>ヨボウ</t>
    </rPh>
    <rPh sb="71" eb="72">
      <t>オヨ</t>
    </rPh>
    <rPh sb="75" eb="76">
      <t>エン</t>
    </rPh>
    <rPh sb="77" eb="79">
      <t>ボウシ</t>
    </rPh>
    <rPh sb="83" eb="85">
      <t>クンレン</t>
    </rPh>
    <rPh sb="86" eb="89">
      <t>テイキテキ</t>
    </rPh>
    <rPh sb="90" eb="92">
      <t>ジッシ</t>
    </rPh>
    <rPh sb="93" eb="94">
      <t>ツト</t>
    </rPh>
    <phoneticPr fontId="3"/>
  </si>
  <si>
    <r>
      <t>職員に対し、業務継続計画について周知するとともに、研修や訓練を定期的な実施に</t>
    </r>
    <r>
      <rPr>
        <sz val="10"/>
        <color rgb="FF00B0F0"/>
        <rFont val="ＭＳ ゴシック"/>
        <family val="3"/>
        <charset val="128"/>
      </rPr>
      <t>努めているか。</t>
    </r>
    <rPh sb="0" eb="2">
      <t>ショクイン</t>
    </rPh>
    <rPh sb="3" eb="4">
      <t>タイ</t>
    </rPh>
    <rPh sb="6" eb="8">
      <t>ギョウム</t>
    </rPh>
    <rPh sb="8" eb="10">
      <t>ケイゾク</t>
    </rPh>
    <rPh sb="10" eb="12">
      <t>ケイカク</t>
    </rPh>
    <rPh sb="16" eb="18">
      <t>シュウチ</t>
    </rPh>
    <rPh sb="25" eb="27">
      <t>ケンシュウ</t>
    </rPh>
    <rPh sb="28" eb="30">
      <t>クンレン</t>
    </rPh>
    <rPh sb="31" eb="34">
      <t>テイキテキ</t>
    </rPh>
    <rPh sb="35" eb="37">
      <t>ジッシ</t>
    </rPh>
    <rPh sb="38" eb="39">
      <t>ツト</t>
    </rPh>
    <phoneticPr fontId="3"/>
  </si>
  <si>
    <r>
      <t>定期的に業務継続計画の見直しを行い、必要に応じて、業務継続計画の変更を行うことに</t>
    </r>
    <r>
      <rPr>
        <sz val="10"/>
        <color rgb="FF00B0F0"/>
        <rFont val="ＭＳ ゴシック"/>
        <family val="3"/>
        <charset val="128"/>
      </rPr>
      <t>努めているか。</t>
    </r>
    <rPh sb="0" eb="3">
      <t>テイキテキ</t>
    </rPh>
    <rPh sb="4" eb="6">
      <t>ギョウム</t>
    </rPh>
    <rPh sb="6" eb="8">
      <t>ケイゾク</t>
    </rPh>
    <rPh sb="8" eb="10">
      <t>ケイカク</t>
    </rPh>
    <rPh sb="11" eb="13">
      <t>ミナオ</t>
    </rPh>
    <rPh sb="15" eb="16">
      <t>オコナ</t>
    </rPh>
    <rPh sb="18" eb="20">
      <t>ヒツヨウ</t>
    </rPh>
    <rPh sb="21" eb="22">
      <t>オウ</t>
    </rPh>
    <rPh sb="25" eb="27">
      <t>ギョウム</t>
    </rPh>
    <rPh sb="27" eb="29">
      <t>ケイゾク</t>
    </rPh>
    <rPh sb="29" eb="31">
      <t>ケイカク</t>
    </rPh>
    <rPh sb="32" eb="34">
      <t>ヘンコウ</t>
    </rPh>
    <rPh sb="35" eb="36">
      <t>オコナ</t>
    </rPh>
    <rPh sb="40" eb="41">
      <t>ツト</t>
    </rPh>
    <phoneticPr fontId="3"/>
  </si>
  <si>
    <r>
      <t>業務継続計画を策定し</t>
    </r>
    <r>
      <rPr>
        <sz val="10"/>
        <color rgb="FF00B0F0"/>
        <rFont val="ＭＳ ゴシック"/>
        <family val="3"/>
        <charset val="128"/>
      </rPr>
      <t>、必要な措置を講ずるよう努めているか。</t>
    </r>
    <rPh sb="0" eb="2">
      <t>ギョウム</t>
    </rPh>
    <rPh sb="2" eb="4">
      <t>ケイゾク</t>
    </rPh>
    <rPh sb="4" eb="6">
      <t>ケイカク</t>
    </rPh>
    <rPh sb="7" eb="9">
      <t>サクテイ</t>
    </rPh>
    <rPh sb="11" eb="13">
      <t>ヒツヨウ</t>
    </rPh>
    <rPh sb="14" eb="16">
      <t>ソチ</t>
    </rPh>
    <rPh sb="17" eb="18">
      <t>コウ</t>
    </rPh>
    <rPh sb="22" eb="23">
      <t>ツト</t>
    </rPh>
    <phoneticPr fontId="3"/>
  </si>
  <si>
    <r>
      <t>業務継続計画を策定し、</t>
    </r>
    <r>
      <rPr>
        <sz val="9"/>
        <color rgb="FF00B0F0"/>
        <rFont val="ＭＳ ゴシック"/>
        <family val="3"/>
        <charset val="128"/>
      </rPr>
      <t>必要な措置を講ずるよう努めていない。</t>
    </r>
    <rPh sb="0" eb="2">
      <t>ギョウム</t>
    </rPh>
    <rPh sb="2" eb="4">
      <t>ケイゾク</t>
    </rPh>
    <rPh sb="4" eb="6">
      <t>ケイカク</t>
    </rPh>
    <rPh sb="7" eb="9">
      <t>サクテイ</t>
    </rPh>
    <rPh sb="11" eb="13">
      <t>ヒツヨウ</t>
    </rPh>
    <rPh sb="14" eb="16">
      <t>ソチ</t>
    </rPh>
    <rPh sb="17" eb="18">
      <t>コウ</t>
    </rPh>
    <rPh sb="22" eb="23">
      <t>ツト</t>
    </rPh>
    <phoneticPr fontId="3"/>
  </si>
  <si>
    <r>
      <t>計画の周知に</t>
    </r>
    <r>
      <rPr>
        <sz val="9"/>
        <color rgb="FF00B0F0"/>
        <rFont val="ＭＳ ゴシック"/>
        <family val="3"/>
        <charset val="128"/>
      </rPr>
      <t>努めていない。</t>
    </r>
    <r>
      <rPr>
        <sz val="9"/>
        <color rgb="FFFF0000"/>
        <rFont val="ＭＳ ゴシック"/>
        <family val="3"/>
        <charset val="128"/>
      </rPr>
      <t xml:space="preserve">
研修・訓練の実施に</t>
    </r>
    <r>
      <rPr>
        <sz val="9"/>
        <color rgb="FF00B0F0"/>
        <rFont val="ＭＳ ゴシック"/>
        <family val="3"/>
        <charset val="128"/>
      </rPr>
      <t>努めていない。</t>
    </r>
    <rPh sb="0" eb="2">
      <t>ケイカク</t>
    </rPh>
    <rPh sb="3" eb="5">
      <t>シュウチ</t>
    </rPh>
    <rPh sb="6" eb="7">
      <t>ツト</t>
    </rPh>
    <rPh sb="14" eb="16">
      <t>ケンシュウ</t>
    </rPh>
    <rPh sb="17" eb="19">
      <t>クンレン</t>
    </rPh>
    <rPh sb="20" eb="22">
      <t>ジッシ</t>
    </rPh>
    <rPh sb="23" eb="24">
      <t>ツト</t>
    </rPh>
    <phoneticPr fontId="3"/>
  </si>
  <si>
    <r>
      <t>業務継続計画の見直しや変更に</t>
    </r>
    <r>
      <rPr>
        <sz val="9"/>
        <color rgb="FF00B0F0"/>
        <rFont val="ＭＳ ゴシック"/>
        <family val="3"/>
        <charset val="128"/>
      </rPr>
      <t>努めていない。</t>
    </r>
    <rPh sb="0" eb="2">
      <t>ギョウム</t>
    </rPh>
    <rPh sb="2" eb="4">
      <t>ケイゾク</t>
    </rPh>
    <rPh sb="4" eb="6">
      <t>ケイカク</t>
    </rPh>
    <rPh sb="7" eb="9">
      <t>ミナオ</t>
    </rPh>
    <rPh sb="11" eb="13">
      <t>ヘンコウ</t>
    </rPh>
    <rPh sb="14" eb="15">
      <t>ツト</t>
    </rPh>
    <phoneticPr fontId="3"/>
  </si>
  <si>
    <r>
      <t>県基準条例附則第６条又は第７条</t>
    </r>
    <r>
      <rPr>
        <sz val="10"/>
        <color rgb="FFFF0000"/>
        <rFont val="ＭＳ ゴシック"/>
        <family val="3"/>
        <charset val="128"/>
      </rPr>
      <t>又は第８条</t>
    </r>
    <r>
      <rPr>
        <sz val="10"/>
        <rFont val="ＭＳ ゴシック"/>
        <family val="3"/>
        <charset val="128"/>
      </rPr>
      <t>の規定により教育及び保育従事者に代えることができる者を配置する場合、全ての時間帯において、年齢別配置基準により算定される必要配置数の2/3以上は教育及び保育従事者を配置しているか。</t>
    </r>
    <rPh sb="47" eb="49">
      <t>ハイチ</t>
    </rPh>
    <rPh sb="51" eb="53">
      <t>バアイ</t>
    </rPh>
    <rPh sb="54" eb="55">
      <t>スベ</t>
    </rPh>
    <rPh sb="57" eb="60">
      <t>ジカンタイ</t>
    </rPh>
    <rPh sb="65" eb="67">
      <t>ネンレイ</t>
    </rPh>
    <rPh sb="67" eb="68">
      <t>ベツ</t>
    </rPh>
    <rPh sb="68" eb="70">
      <t>ハイチ</t>
    </rPh>
    <rPh sb="70" eb="72">
      <t>キジュン</t>
    </rPh>
    <rPh sb="75" eb="77">
      <t>サンテイ</t>
    </rPh>
    <rPh sb="80" eb="82">
      <t>ヒツヨウ</t>
    </rPh>
    <rPh sb="82" eb="84">
      <t>ハイチ</t>
    </rPh>
    <rPh sb="84" eb="85">
      <t>スウ</t>
    </rPh>
    <rPh sb="89" eb="91">
      <t>イジョウ</t>
    </rPh>
    <rPh sb="92" eb="94">
      <t>キョウイク</t>
    </rPh>
    <rPh sb="94" eb="95">
      <t>オヨ</t>
    </rPh>
    <rPh sb="96" eb="98">
      <t>ホイク</t>
    </rPh>
    <rPh sb="98" eb="101">
      <t>ジュウジシャ</t>
    </rPh>
    <rPh sb="102" eb="104">
      <t>ハイチ</t>
    </rPh>
    <phoneticPr fontId="3"/>
  </si>
  <si>
    <r>
      <rPr>
        <b/>
        <sz val="9"/>
        <rFont val="HG丸ｺﾞｼｯｸM-PRO"/>
        <family val="3"/>
        <charset val="128"/>
      </rPr>
      <t xml:space="preserve">(※)教育及び保育従事者に代えることができる者
　　（補助者として従事する場合を除き、教育課程に基づく教育には従事不可）
</t>
    </r>
    <r>
      <rPr>
        <sz val="9"/>
        <color rgb="FF0070C0"/>
        <rFont val="HG丸ｺﾞｼｯｸM-PRO"/>
        <family val="3"/>
        <charset val="128"/>
      </rPr>
      <t>① 保健師、看護師又は准看護師
（一名に限り、教育及び保育従事者に代えることができる者とみなすことができる。ただし、満一歳未満の園児の数が四人未満である幼保連携型認定こども園については、子育てに関する知識及び経験を有する保健師等を配置し、かつ、当該保健師等が保育を行うに当たって県基準条例第六条第三項の表の備考の一の規定に定める者による支援を受けることができる体制を確保しなければならない。
②</t>
    </r>
    <r>
      <rPr>
        <sz val="9"/>
        <rFont val="HG丸ｺﾞｼｯｸM-PRO"/>
        <family val="3"/>
        <charset val="128"/>
      </rPr>
      <t xml:space="preserve"> 小学校教諭又は養護教諭の普通免許状を有する者
（当該施設において主幹養護教諭又は養護教諭として従事している者を除く）
</t>
    </r>
    <r>
      <rPr>
        <sz val="9"/>
        <color rgb="FF0070C0"/>
        <rFont val="HG丸ｺﾞｼｯｸM-PRO"/>
        <family val="3"/>
        <charset val="128"/>
      </rPr>
      <t>③</t>
    </r>
    <r>
      <rPr>
        <sz val="9"/>
        <rFont val="HG丸ｺﾞｼｯｸM-PRO"/>
        <family val="3"/>
        <charset val="128"/>
      </rPr>
      <t xml:space="preserve"> 知事が保育教諭と同等の知識及び経験を有すると認める者
（1日8時間を超えて開所する等により、開所時間を通じて必要となる教育及び保育従事者の総数が、利用定員により算出される教育及び保育従事者の総数を超えるとき、その超える数の範囲内）</t>
    </r>
    <rPh sb="27" eb="30">
      <t>ホジョシャ</t>
    </rPh>
    <rPh sb="33" eb="35">
      <t>ジュウジ</t>
    </rPh>
    <rPh sb="37" eb="39">
      <t>バアイ</t>
    </rPh>
    <rPh sb="40" eb="41">
      <t>ノゾ</t>
    </rPh>
    <rPh sb="55" eb="57">
      <t>ジュウジ</t>
    </rPh>
    <rPh sb="57" eb="59">
      <t>フカ</t>
    </rPh>
    <rPh sb="200" eb="201">
      <t>ケン</t>
    </rPh>
    <rPh sb="201" eb="203">
      <t>キジュン</t>
    </rPh>
    <rPh sb="203" eb="205">
      <t>ジョウレイ</t>
    </rPh>
    <rPh sb="303" eb="305">
      <t>トウガイ</t>
    </rPh>
    <rPh sb="305" eb="307">
      <t>シセツ</t>
    </rPh>
    <rPh sb="311" eb="313">
      <t>シュカン</t>
    </rPh>
    <rPh sb="313" eb="315">
      <t>ヨウゴ</t>
    </rPh>
    <rPh sb="315" eb="317">
      <t>キョウユ</t>
    </rPh>
    <rPh sb="317" eb="318">
      <t>マタ</t>
    </rPh>
    <rPh sb="319" eb="321">
      <t>ヨウゴ</t>
    </rPh>
    <rPh sb="321" eb="323">
      <t>キョウユ</t>
    </rPh>
    <rPh sb="326" eb="328">
      <t>ジュウジ</t>
    </rPh>
    <rPh sb="332" eb="333">
      <t>モノ</t>
    </rPh>
    <rPh sb="334" eb="335">
      <t>ノゾ</t>
    </rPh>
    <rPh sb="345" eb="347">
      <t>キョウユ</t>
    </rPh>
    <rPh sb="381" eb="382">
      <t>トウ</t>
    </rPh>
    <rPh sb="415" eb="417">
      <t>サンシュツ</t>
    </rPh>
    <rPh sb="430" eb="431">
      <t>ソウコ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</si>
</sst>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77" x14ac:knownFonts="1">
    <font>
      <sz val="11"/>
      <color theme="1"/>
      <name val="游ゴシック"/>
      <family val="2"/>
      <charset val="128"/>
      <scheme val="minor"/>
    </font>
    <font>
      <sz val="11"/>
      <color theme="1"/>
      <name val="游ゴシック"/>
      <family val="2"/>
      <charset val="128"/>
      <scheme val="minor"/>
    </font>
    <font>
      <sz val="10"/>
      <color theme="1"/>
      <name val="AR P丸ゴシック体M"/>
      <family val="3"/>
      <charset val="128"/>
    </font>
    <font>
      <sz val="6"/>
      <name val="游ゴシック"/>
      <family val="2"/>
      <charset val="128"/>
      <scheme val="minor"/>
    </font>
    <font>
      <sz val="10"/>
      <color theme="1"/>
      <name val="游ゴシック"/>
      <family val="2"/>
      <charset val="128"/>
      <scheme val="minor"/>
    </font>
    <font>
      <sz val="10"/>
      <color theme="1"/>
      <name val="ＭＳ ゴシック"/>
      <family val="3"/>
      <charset val="128"/>
    </font>
    <font>
      <sz val="10"/>
      <name val="ＭＳ ゴシック"/>
      <family val="3"/>
      <charset val="128"/>
    </font>
    <font>
      <sz val="9"/>
      <name val="ＭＳ ゴシック"/>
      <family val="3"/>
      <charset val="128"/>
    </font>
    <font>
      <sz val="10"/>
      <name val="HG丸ｺﾞｼｯｸM-PRO"/>
      <family val="3"/>
      <charset val="128"/>
    </font>
    <font>
      <sz val="11"/>
      <name val="ＭＳ Ｐゴシック"/>
      <family val="3"/>
      <charset val="128"/>
    </font>
    <font>
      <sz val="6"/>
      <name val="ＭＳ Ｐゴシック"/>
      <family val="3"/>
      <charset val="128"/>
    </font>
    <font>
      <sz val="18"/>
      <name val="ＭＳ ゴシック"/>
      <family val="3"/>
      <charset val="128"/>
    </font>
    <font>
      <sz val="18"/>
      <name val="Century"/>
      <family val="1"/>
    </font>
    <font>
      <sz val="11"/>
      <name val="Century"/>
      <family val="1"/>
    </font>
    <font>
      <sz val="11"/>
      <name val="ＭＳ Ｐ明朝"/>
      <family val="1"/>
      <charset val="128"/>
    </font>
    <font>
      <sz val="11"/>
      <name val="MS UI Gothic"/>
      <family val="3"/>
      <charset val="128"/>
    </font>
    <font>
      <sz val="10"/>
      <name val="ＭＳ Ｐゴシック"/>
      <family val="3"/>
      <charset val="128"/>
    </font>
    <font>
      <sz val="10"/>
      <name val="Century"/>
      <family val="1"/>
    </font>
    <font>
      <sz val="9"/>
      <name val="ＭＳ Ｐゴシック"/>
      <family val="3"/>
      <charset val="128"/>
    </font>
    <font>
      <sz val="9"/>
      <name val="Century"/>
      <family val="1"/>
    </font>
    <font>
      <b/>
      <sz val="10"/>
      <name val="ＭＳ Ｐゴシック"/>
      <family val="3"/>
      <charset val="128"/>
    </font>
    <font>
      <sz val="8"/>
      <name val="ＭＳ Ｐゴシック"/>
      <family val="3"/>
      <charset val="128"/>
    </font>
    <font>
      <sz val="20"/>
      <name val="HG丸ｺﾞｼｯｸM-PRO"/>
      <family val="3"/>
      <charset val="128"/>
    </font>
    <font>
      <sz val="11"/>
      <name val="HG丸ｺﾞｼｯｸM-PRO"/>
      <family val="3"/>
      <charset val="128"/>
    </font>
    <font>
      <sz val="11"/>
      <name val="ＭＳ 明朝"/>
      <family val="1"/>
      <charset val="128"/>
    </font>
    <font>
      <sz val="14"/>
      <name val="ＭＳ 明朝"/>
      <family val="1"/>
      <charset val="128"/>
    </font>
    <font>
      <sz val="11"/>
      <name val="ＭＳ ゴシック"/>
      <family val="3"/>
      <charset val="128"/>
    </font>
    <font>
      <sz val="11"/>
      <name val="AR P丸ゴシック体M"/>
      <family val="3"/>
      <charset val="128"/>
    </font>
    <font>
      <sz val="14"/>
      <name val="ＭＳ ゴシック"/>
      <family val="3"/>
      <charset val="128"/>
    </font>
    <font>
      <sz val="12"/>
      <name val="ＭＳ ゴシック"/>
      <family val="3"/>
      <charset val="128"/>
    </font>
    <font>
      <sz val="12"/>
      <name val="ＭＳ 明朝"/>
      <family val="1"/>
      <charset val="128"/>
    </font>
    <font>
      <sz val="10"/>
      <name val="AR P丸ゴシック体M"/>
      <family val="3"/>
      <charset val="128"/>
    </font>
    <font>
      <sz val="10"/>
      <name val="游ゴシック"/>
      <family val="2"/>
      <charset val="128"/>
      <scheme val="minor"/>
    </font>
    <font>
      <sz val="11"/>
      <name val="游ゴシック"/>
      <family val="2"/>
      <charset val="128"/>
      <scheme val="minor"/>
    </font>
    <font>
      <sz val="9"/>
      <name val="HG丸ｺﾞｼｯｸM-PRO"/>
      <family val="3"/>
      <charset val="128"/>
    </font>
    <font>
      <b/>
      <sz val="9"/>
      <name val="HG丸ｺﾞｼｯｸM-PRO"/>
      <family val="3"/>
      <charset val="128"/>
    </font>
    <font>
      <sz val="8"/>
      <name val="HG丸ｺﾞｼｯｸM-PRO"/>
      <family val="3"/>
      <charset val="128"/>
    </font>
    <font>
      <vertAlign val="superscript"/>
      <sz val="10"/>
      <name val="ＭＳ ゴシック"/>
      <family val="3"/>
      <charset val="128"/>
    </font>
    <font>
      <sz val="12"/>
      <name val="AR P丸ゴシック体M"/>
      <family val="3"/>
      <charset val="128"/>
    </font>
    <font>
      <sz val="8"/>
      <name val="ＭＳ ゴシック"/>
      <family val="3"/>
      <charset val="128"/>
    </font>
    <font>
      <sz val="12"/>
      <name val="游ゴシック"/>
      <family val="2"/>
      <charset val="128"/>
      <scheme val="minor"/>
    </font>
    <font>
      <sz val="9"/>
      <name val="游ゴシック"/>
      <family val="2"/>
      <charset val="128"/>
      <scheme val="minor"/>
    </font>
    <font>
      <u/>
      <sz val="9"/>
      <name val="HG丸ｺﾞｼｯｸM-PRO"/>
      <family val="3"/>
      <charset val="128"/>
    </font>
    <font>
      <sz val="8"/>
      <name val="游ゴシック"/>
      <family val="2"/>
      <charset val="128"/>
      <scheme val="minor"/>
    </font>
    <font>
      <b/>
      <sz val="11"/>
      <name val="ＭＳ ゴシック"/>
      <family val="3"/>
      <charset val="128"/>
    </font>
    <font>
      <sz val="16"/>
      <name val="ＭＳ ゴシック"/>
      <family val="3"/>
      <charset val="128"/>
    </font>
    <font>
      <sz val="4.5"/>
      <name val="ＭＳ ゴシック"/>
      <family val="3"/>
      <charset val="128"/>
    </font>
    <font>
      <sz val="7"/>
      <name val="ＭＳ ゴシック"/>
      <family val="3"/>
      <charset val="128"/>
    </font>
    <font>
      <sz val="6"/>
      <name val="ＭＳ 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0"/>
      <name val="ＭＳ ゴシック"/>
      <family val="3"/>
      <charset val="128"/>
    </font>
    <font>
      <sz val="11"/>
      <name val="AR丸ゴシック体M"/>
      <family val="3"/>
      <charset val="128"/>
    </font>
    <font>
      <sz val="10"/>
      <name val="AR丸ゴシック体M"/>
      <family val="3"/>
      <charset val="128"/>
    </font>
    <font>
      <b/>
      <sz val="11"/>
      <name val="ＭＳ 明朝"/>
      <family val="1"/>
      <charset val="128"/>
    </font>
    <font>
      <sz val="14"/>
      <name val="HG丸ｺﾞｼｯｸM-PRO"/>
      <family val="3"/>
      <charset val="128"/>
    </font>
    <font>
      <sz val="9"/>
      <name val="ＭＳ 明朝"/>
      <family val="1"/>
      <charset val="128"/>
    </font>
    <font>
      <u/>
      <sz val="10"/>
      <color rgb="FFFF0000"/>
      <name val="ＭＳ ゴシック"/>
      <family val="3"/>
      <charset val="128"/>
    </font>
    <font>
      <sz val="10"/>
      <color rgb="FFFF0000"/>
      <name val="ＭＳ ゴシック"/>
      <family val="3"/>
      <charset val="128"/>
    </font>
    <font>
      <u/>
      <sz val="10"/>
      <name val="ＭＳ ゴシック"/>
      <family val="3"/>
      <charset val="128"/>
    </font>
    <font>
      <strike/>
      <sz val="10"/>
      <name val="ＭＳ ゴシック"/>
      <family val="3"/>
      <charset val="128"/>
    </font>
    <font>
      <sz val="24"/>
      <name val="ＭＳ 明朝"/>
      <family val="1"/>
      <charset val="128"/>
    </font>
    <font>
      <sz val="12"/>
      <color rgb="FFFF0000"/>
      <name val="ＭＳ 明朝"/>
      <family val="1"/>
      <charset val="128"/>
    </font>
    <font>
      <sz val="72"/>
      <name val="ＭＳ 明朝"/>
      <family val="1"/>
      <charset val="128"/>
    </font>
    <font>
      <sz val="8"/>
      <color rgb="FFFF0000"/>
      <name val="ＭＳ ゴシック"/>
      <family val="3"/>
      <charset val="128"/>
    </font>
    <font>
      <sz val="9"/>
      <color rgb="FFFF0000"/>
      <name val="ＭＳ ゴシック"/>
      <family val="3"/>
      <charset val="128"/>
    </font>
    <font>
      <b/>
      <u/>
      <sz val="10"/>
      <color rgb="FFFF0000"/>
      <name val="ＭＳ ゴシック"/>
      <family val="3"/>
      <charset val="128"/>
    </font>
    <font>
      <sz val="22"/>
      <name val="ＭＳ 明朝"/>
      <family val="1"/>
      <charset val="128"/>
    </font>
    <font>
      <sz val="10"/>
      <color rgb="FF00B0F0"/>
      <name val="ＭＳ ゴシック"/>
      <family val="3"/>
      <charset val="128"/>
    </font>
    <font>
      <sz val="8"/>
      <color rgb="FF00B0F0"/>
      <name val="ＭＳ ゴシック"/>
      <family val="3"/>
      <charset val="128"/>
    </font>
    <font>
      <sz val="9"/>
      <color rgb="FF00B0F0"/>
      <name val="ＭＳ ゴシック"/>
      <family val="3"/>
      <charset val="128"/>
    </font>
    <font>
      <sz val="9"/>
      <color rgb="FFFF0000"/>
      <name val="HG丸ｺﾞｼｯｸM-PRO"/>
      <family val="3"/>
      <charset val="128"/>
    </font>
    <font>
      <b/>
      <sz val="9"/>
      <color rgb="FFFF0000"/>
      <name val="HG丸ｺﾞｼｯｸM-PRO"/>
      <family val="3"/>
      <charset val="128"/>
    </font>
    <font>
      <strike/>
      <sz val="10"/>
      <color rgb="FF0070C0"/>
      <name val="HG丸ｺﾞｼｯｸM-PRO"/>
      <family val="3"/>
      <charset val="128"/>
    </font>
    <font>
      <sz val="10"/>
      <color rgb="FF0070C0"/>
      <name val="HG丸ｺﾞｼｯｸM-PRO"/>
      <family val="3"/>
      <charset val="128"/>
    </font>
    <font>
      <sz val="9"/>
      <color rgb="FF0070C0"/>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14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rgb="FFFF0000"/>
      </right>
      <top style="thin">
        <color indexed="64"/>
      </top>
      <bottom style="thin">
        <color indexed="64"/>
      </bottom>
      <diagonal/>
    </border>
    <border>
      <left style="thin">
        <color indexed="64"/>
      </left>
      <right style="hair">
        <color rgb="FFFF0000"/>
      </right>
      <top style="thin">
        <color indexed="64"/>
      </top>
      <bottom style="hair">
        <color indexed="64"/>
      </bottom>
      <diagonal/>
    </border>
    <border>
      <left style="thin">
        <color indexed="64"/>
      </left>
      <right style="hair">
        <color rgb="FFFF0000"/>
      </right>
      <top style="hair">
        <color indexed="64"/>
      </top>
      <bottom style="hair">
        <color indexed="64"/>
      </bottom>
      <diagonal/>
    </border>
    <border>
      <left style="thin">
        <color indexed="64"/>
      </left>
      <right style="hair">
        <color rgb="FFFF0000"/>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rgb="FFFF0000"/>
      </right>
      <top style="thin">
        <color indexed="64"/>
      </top>
      <bottom style="medium">
        <color indexed="64"/>
      </bottom>
      <diagonal/>
    </border>
    <border>
      <left/>
      <right/>
      <top style="medium">
        <color indexed="64"/>
      </top>
      <bottom/>
      <diagonal/>
    </border>
    <border>
      <left/>
      <right style="hair">
        <color indexed="64"/>
      </right>
      <top style="hair">
        <color indexed="64"/>
      </top>
      <bottom style="thin">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indexed="64"/>
      </right>
      <top/>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uble">
        <color indexed="64"/>
      </right>
      <top style="thin">
        <color indexed="64"/>
      </top>
      <bottom style="medium">
        <color indexed="64"/>
      </bottom>
      <diagonal/>
    </border>
    <border>
      <left/>
      <right style="double">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bottom style="medium">
        <color indexed="64"/>
      </bottom>
      <diagonal/>
    </border>
    <border>
      <left/>
      <right style="double">
        <color indexed="64"/>
      </right>
      <top style="hair">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335">
    <xf numFmtId="0" fontId="0" fillId="0" borderId="0" xfId="0">
      <alignment vertical="center"/>
    </xf>
    <xf numFmtId="49" fontId="6" fillId="0" borderId="1" xfId="0" applyNumberFormat="1" applyFont="1" applyBorder="1">
      <alignment vertical="center"/>
    </xf>
    <xf numFmtId="0" fontId="6" fillId="0" borderId="0" xfId="0" applyFont="1" applyAlignment="1">
      <alignment vertical="center" wrapText="1"/>
    </xf>
    <xf numFmtId="0" fontId="6" fillId="0" borderId="0" xfId="0" applyFont="1">
      <alignment vertical="center"/>
    </xf>
    <xf numFmtId="0" fontId="6" fillId="0" borderId="1" xfId="0" applyFont="1" applyBorder="1" applyAlignment="1">
      <alignment vertical="center" wrapText="1"/>
    </xf>
    <xf numFmtId="49" fontId="6" fillId="0" borderId="0" xfId="0" applyNumberFormat="1" applyFont="1">
      <alignment vertical="center"/>
    </xf>
    <xf numFmtId="0" fontId="6" fillId="0" borderId="9" xfId="0" applyFont="1" applyBorder="1">
      <alignment vertical="center"/>
    </xf>
    <xf numFmtId="0" fontId="6" fillId="0" borderId="0" xfId="0" applyFont="1" applyAlignment="1">
      <alignment vertical="center" shrinkToFit="1"/>
    </xf>
    <xf numFmtId="0" fontId="6" fillId="0" borderId="1" xfId="0" applyFont="1" applyBorder="1" applyAlignment="1">
      <alignment vertical="center" shrinkToFit="1"/>
    </xf>
    <xf numFmtId="0" fontId="12" fillId="3" borderId="0" xfId="2" applyFont="1" applyFill="1">
      <alignment vertical="center"/>
    </xf>
    <xf numFmtId="0" fontId="11" fillId="3" borderId="0" xfId="2" applyFont="1" applyFill="1">
      <alignment vertical="center"/>
    </xf>
    <xf numFmtId="0" fontId="11" fillId="0" borderId="0" xfId="2" applyFont="1">
      <alignment vertical="center"/>
    </xf>
    <xf numFmtId="0" fontId="13" fillId="3" borderId="0" xfId="2" applyFont="1" applyFill="1">
      <alignment vertical="center"/>
    </xf>
    <xf numFmtId="0" fontId="14"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0" fontId="15" fillId="3" borderId="0" xfId="2" applyFont="1" applyFill="1">
      <alignment vertical="center"/>
    </xf>
    <xf numFmtId="0" fontId="13" fillId="0" borderId="0" xfId="2" applyFont="1">
      <alignment vertical="center"/>
    </xf>
    <xf numFmtId="0" fontId="16" fillId="3" borderId="0" xfId="2" applyFont="1" applyFill="1">
      <alignment vertical="center"/>
    </xf>
    <xf numFmtId="0" fontId="16" fillId="0" borderId="0" xfId="2" applyFont="1">
      <alignment vertical="center"/>
    </xf>
    <xf numFmtId="0" fontId="16" fillId="0" borderId="0" xfId="2" applyFont="1" applyAlignment="1">
      <alignment horizontal="center" vertical="center"/>
    </xf>
    <xf numFmtId="0" fontId="18" fillId="3" borderId="0" xfId="2" applyFont="1" applyFill="1" applyAlignment="1">
      <alignment horizontal="right" vertical="center"/>
    </xf>
    <xf numFmtId="0" fontId="19" fillId="3" borderId="0" xfId="2" applyFont="1" applyFill="1">
      <alignment vertical="center"/>
    </xf>
    <xf numFmtId="0" fontId="19" fillId="0" borderId="0" xfId="2" applyFont="1">
      <alignment vertical="center"/>
    </xf>
    <xf numFmtId="0" fontId="16" fillId="3" borderId="0" xfId="2" applyFont="1" applyFill="1" applyAlignment="1">
      <alignment horizontal="center" vertical="center"/>
    </xf>
    <xf numFmtId="0" fontId="18" fillId="3" borderId="0" xfId="2" applyFont="1" applyFill="1">
      <alignment vertical="center"/>
    </xf>
    <xf numFmtId="0" fontId="18" fillId="0" borderId="0" xfId="2" applyFont="1" applyAlignment="1">
      <alignment horizontal="center" vertical="center"/>
    </xf>
    <xf numFmtId="0" fontId="18" fillId="0" borderId="0" xfId="2" applyFont="1">
      <alignment vertical="center"/>
    </xf>
    <xf numFmtId="0" fontId="17" fillId="0" borderId="0" xfId="2" applyFont="1">
      <alignment vertical="center"/>
    </xf>
    <xf numFmtId="0" fontId="18" fillId="3" borderId="0" xfId="2" applyFont="1" applyFill="1" applyAlignment="1">
      <alignment horizontal="center" vertical="center"/>
    </xf>
    <xf numFmtId="0" fontId="16" fillId="0" borderId="0" xfId="2" applyFont="1" applyAlignment="1">
      <alignment horizontal="center" vertical="center" shrinkToFit="1"/>
    </xf>
    <xf numFmtId="0" fontId="16" fillId="0" borderId="63" xfId="2" applyFont="1" applyBorder="1" applyAlignment="1">
      <alignment horizontal="center" vertical="center" shrinkToFit="1"/>
    </xf>
    <xf numFmtId="0" fontId="16" fillId="0" borderId="64" xfId="2" applyFont="1" applyBorder="1" applyAlignment="1">
      <alignment horizontal="center" vertical="center" shrinkToFit="1"/>
    </xf>
    <xf numFmtId="0" fontId="16" fillId="0" borderId="65" xfId="2" applyFont="1" applyBorder="1" applyAlignment="1">
      <alignment horizontal="center" vertical="center" shrinkToFit="1"/>
    </xf>
    <xf numFmtId="0" fontId="16" fillId="0" borderId="66" xfId="2" applyFont="1" applyBorder="1" applyAlignment="1">
      <alignment horizontal="center" vertical="center"/>
    </xf>
    <xf numFmtId="0" fontId="16" fillId="2" borderId="5" xfId="2" applyFont="1" applyFill="1" applyBorder="1">
      <alignment vertical="center"/>
    </xf>
    <xf numFmtId="0" fontId="16" fillId="2" borderId="6" xfId="2" applyFont="1" applyFill="1" applyBorder="1">
      <alignment vertical="center"/>
    </xf>
    <xf numFmtId="0" fontId="17" fillId="2" borderId="7" xfId="2" applyFont="1" applyFill="1" applyBorder="1" applyAlignment="1">
      <alignment vertical="center" wrapText="1"/>
    </xf>
    <xf numFmtId="0" fontId="16" fillId="3" borderId="5" xfId="2" applyFont="1" applyFill="1" applyBorder="1">
      <alignment vertical="center"/>
    </xf>
    <xf numFmtId="0" fontId="16" fillId="3" borderId="6" xfId="2" applyFont="1" applyFill="1" applyBorder="1">
      <alignment vertical="center"/>
    </xf>
    <xf numFmtId="0" fontId="16" fillId="3" borderId="7" xfId="2" applyFont="1" applyFill="1" applyBorder="1">
      <alignment vertical="center"/>
    </xf>
    <xf numFmtId="0" fontId="16" fillId="3" borderId="15" xfId="2" applyFont="1" applyFill="1" applyBorder="1">
      <alignment vertical="center"/>
    </xf>
    <xf numFmtId="0" fontId="16" fillId="3" borderId="11" xfId="2" applyFont="1" applyFill="1" applyBorder="1">
      <alignment vertical="center"/>
    </xf>
    <xf numFmtId="0" fontId="16" fillId="3" borderId="16" xfId="2" applyFont="1" applyFill="1" applyBorder="1">
      <alignment vertical="center"/>
    </xf>
    <xf numFmtId="0" fontId="16" fillId="2" borderId="5" xfId="2" applyFont="1" applyFill="1" applyBorder="1" applyAlignment="1">
      <alignment vertical="center" shrinkToFit="1"/>
    </xf>
    <xf numFmtId="0" fontId="16" fillId="2" borderId="6" xfId="2" applyFont="1" applyFill="1" applyBorder="1" applyAlignment="1">
      <alignment vertical="center" shrinkToFit="1"/>
    </xf>
    <xf numFmtId="0" fontId="16" fillId="3" borderId="0" xfId="2" applyFont="1" applyFill="1" applyAlignment="1">
      <alignment horizontal="center" vertical="center" shrinkToFit="1"/>
    </xf>
    <xf numFmtId="0" fontId="16" fillId="3" borderId="0" xfId="2" applyFont="1" applyFill="1" applyAlignment="1">
      <alignment vertical="center" shrinkToFit="1"/>
    </xf>
    <xf numFmtId="0" fontId="16" fillId="3" borderId="1" xfId="2" applyFont="1" applyFill="1" applyBorder="1">
      <alignment vertical="center"/>
    </xf>
    <xf numFmtId="0" fontId="16" fillId="3" borderId="9" xfId="2" applyFont="1" applyFill="1" applyBorder="1">
      <alignment vertical="center"/>
    </xf>
    <xf numFmtId="0" fontId="18" fillId="2" borderId="63" xfId="2" applyFont="1" applyFill="1" applyBorder="1" applyAlignment="1">
      <alignment horizontal="center" vertical="center"/>
    </xf>
    <xf numFmtId="0" fontId="18" fillId="2" borderId="64" xfId="2" applyFont="1" applyFill="1" applyBorder="1" applyAlignment="1">
      <alignment horizontal="center" vertical="center"/>
    </xf>
    <xf numFmtId="0" fontId="18" fillId="2" borderId="65" xfId="2" applyFont="1" applyFill="1" applyBorder="1" applyAlignment="1">
      <alignment horizontal="center" vertical="center"/>
    </xf>
    <xf numFmtId="0" fontId="18" fillId="2" borderId="2" xfId="2" applyFont="1" applyFill="1" applyBorder="1" applyAlignment="1">
      <alignment horizontal="center" vertical="center" wrapText="1" shrinkToFit="1"/>
    </xf>
    <xf numFmtId="49" fontId="6" fillId="0" borderId="11" xfId="0" applyNumberFormat="1" applyFont="1" applyBorder="1" applyAlignment="1">
      <alignment vertical="top"/>
    </xf>
    <xf numFmtId="0" fontId="6" fillId="0" borderId="15" xfId="0" applyFont="1" applyBorder="1" applyAlignment="1">
      <alignment vertical="top"/>
    </xf>
    <xf numFmtId="0" fontId="6" fillId="0" borderId="11" xfId="0" applyFont="1" applyBorder="1" applyAlignment="1">
      <alignment vertical="top"/>
    </xf>
    <xf numFmtId="0" fontId="6" fillId="0" borderId="16" xfId="0" applyFont="1" applyBorder="1" applyAlignment="1">
      <alignment vertical="top"/>
    </xf>
    <xf numFmtId="49" fontId="6" fillId="0" borderId="11" xfId="2" applyNumberFormat="1" applyFont="1" applyBorder="1" applyAlignment="1">
      <alignment vertical="top"/>
    </xf>
    <xf numFmtId="0" fontId="16" fillId="3" borderId="48" xfId="2" applyFont="1" applyFill="1" applyBorder="1" applyAlignment="1">
      <alignment horizontal="center" vertical="center" shrinkToFit="1"/>
    </xf>
    <xf numFmtId="0" fontId="16" fillId="3" borderId="76" xfId="2" applyFont="1" applyFill="1" applyBorder="1" applyAlignment="1">
      <alignment horizontal="center" vertical="center" shrinkToFit="1"/>
    </xf>
    <xf numFmtId="0" fontId="16" fillId="3" borderId="77" xfId="2" applyFont="1" applyFill="1" applyBorder="1" applyAlignment="1">
      <alignment horizontal="center" vertical="center" shrinkToFit="1"/>
    </xf>
    <xf numFmtId="0" fontId="16" fillId="3" borderId="78" xfId="2" applyFont="1" applyFill="1" applyBorder="1" applyAlignment="1">
      <alignment horizontal="center" vertical="center" shrinkToFit="1"/>
    </xf>
    <xf numFmtId="0" fontId="16" fillId="3" borderId="52" xfId="2" applyFont="1" applyFill="1" applyBorder="1" applyAlignment="1">
      <alignment horizontal="center" vertical="center" shrinkToFit="1"/>
    </xf>
    <xf numFmtId="0" fontId="16" fillId="3" borderId="79" xfId="2" applyFont="1" applyFill="1" applyBorder="1" applyAlignment="1">
      <alignment horizontal="center" vertical="center" shrinkToFit="1"/>
    </xf>
    <xf numFmtId="0" fontId="16" fillId="3" borderId="80" xfId="2" applyFont="1" applyFill="1" applyBorder="1" applyAlignment="1">
      <alignment horizontal="center" vertical="center" shrinkToFit="1"/>
    </xf>
    <xf numFmtId="0" fontId="16" fillId="3" borderId="81" xfId="2" applyFont="1" applyFill="1" applyBorder="1" applyAlignment="1">
      <alignment horizontal="center" vertical="center" shrinkToFit="1"/>
    </xf>
    <xf numFmtId="0" fontId="16" fillId="3" borderId="99" xfId="2" applyFont="1" applyFill="1" applyBorder="1" applyAlignment="1">
      <alignment horizontal="center" vertical="center" shrinkToFit="1"/>
    </xf>
    <xf numFmtId="0" fontId="16" fillId="3" borderId="100" xfId="2" applyFont="1" applyFill="1" applyBorder="1" applyAlignment="1">
      <alignment horizontal="center" vertical="center" shrinkToFit="1"/>
    </xf>
    <xf numFmtId="0" fontId="16" fillId="3" borderId="101" xfId="2" applyFont="1" applyFill="1" applyBorder="1" applyAlignment="1">
      <alignment horizontal="center" vertical="center" shrinkToFit="1"/>
    </xf>
    <xf numFmtId="0" fontId="16" fillId="3" borderId="102" xfId="2" applyFont="1" applyFill="1" applyBorder="1" applyAlignment="1">
      <alignment horizontal="center" vertical="center" shrinkToFit="1"/>
    </xf>
    <xf numFmtId="0" fontId="16" fillId="3" borderId="36" xfId="2" applyFont="1" applyFill="1" applyBorder="1" applyAlignment="1">
      <alignment horizontal="center" vertical="center" shrinkToFit="1"/>
    </xf>
    <xf numFmtId="0" fontId="16" fillId="3" borderId="103" xfId="2" applyFont="1" applyFill="1" applyBorder="1" applyAlignment="1">
      <alignment horizontal="center" vertical="center" shrinkToFit="1"/>
    </xf>
    <xf numFmtId="0" fontId="16" fillId="3" borderId="39" xfId="2" applyFont="1" applyFill="1" applyBorder="1" applyAlignment="1">
      <alignment horizontal="center" vertical="center" shrinkToFit="1"/>
    </xf>
    <xf numFmtId="0" fontId="16" fillId="3" borderId="104" xfId="2" applyFont="1" applyFill="1" applyBorder="1" applyAlignment="1">
      <alignment horizontal="center" vertical="center" shrinkToFit="1"/>
    </xf>
    <xf numFmtId="0" fontId="16" fillId="3" borderId="49" xfId="2" applyFont="1" applyFill="1" applyBorder="1" applyAlignment="1">
      <alignment horizontal="center" vertical="center" shrinkToFit="1"/>
    </xf>
    <xf numFmtId="0" fontId="16" fillId="3" borderId="35" xfId="2" applyFont="1" applyFill="1" applyBorder="1" applyAlignment="1">
      <alignment horizontal="center" vertical="center" shrinkToFit="1"/>
    </xf>
    <xf numFmtId="0" fontId="16" fillId="3" borderId="105" xfId="2" applyFont="1" applyFill="1" applyBorder="1" applyAlignment="1">
      <alignment horizontal="center" vertical="center" shrinkToFit="1"/>
    </xf>
    <xf numFmtId="57" fontId="16" fillId="3" borderId="48" xfId="2" applyNumberFormat="1" applyFont="1" applyFill="1" applyBorder="1" applyAlignment="1">
      <alignment horizontal="center" vertical="center" shrinkToFit="1"/>
    </xf>
    <xf numFmtId="0" fontId="18" fillId="3" borderId="37" xfId="2" applyFont="1" applyFill="1" applyBorder="1" applyAlignment="1">
      <alignment horizontal="center" vertical="center" shrinkToFit="1"/>
    </xf>
    <xf numFmtId="0" fontId="16" fillId="3" borderId="37" xfId="2" applyFont="1" applyFill="1" applyBorder="1" applyAlignment="1">
      <alignment horizontal="center" vertical="center" shrinkToFit="1"/>
    </xf>
    <xf numFmtId="0" fontId="18" fillId="3" borderId="51" xfId="2" applyFont="1" applyFill="1" applyBorder="1" applyAlignment="1">
      <alignment horizontal="center" vertical="center" shrinkToFit="1"/>
    </xf>
    <xf numFmtId="0" fontId="18" fillId="3" borderId="38" xfId="2" applyFont="1" applyFill="1" applyBorder="1" applyAlignment="1">
      <alignment horizontal="center" vertical="center" shrinkToFit="1"/>
    </xf>
    <xf numFmtId="0" fontId="16" fillId="3" borderId="48" xfId="2" applyFont="1" applyFill="1" applyBorder="1" applyAlignment="1">
      <alignment vertical="center" shrinkToFit="1"/>
    </xf>
    <xf numFmtId="57" fontId="16" fillId="3" borderId="52" xfId="2" applyNumberFormat="1" applyFont="1" applyFill="1" applyBorder="1" applyAlignment="1">
      <alignment horizontal="center" vertical="center" shrinkToFit="1"/>
    </xf>
    <xf numFmtId="0" fontId="18" fillId="3" borderId="40" xfId="2" applyFont="1" applyFill="1" applyBorder="1" applyAlignment="1">
      <alignment horizontal="center" vertical="center" shrinkToFit="1"/>
    </xf>
    <xf numFmtId="0" fontId="16" fillId="3" borderId="40" xfId="2" applyFont="1" applyFill="1" applyBorder="1" applyAlignment="1">
      <alignment horizontal="center" vertical="center" shrinkToFit="1"/>
    </xf>
    <xf numFmtId="0" fontId="18" fillId="3" borderId="53" xfId="2" applyFont="1" applyFill="1" applyBorder="1" applyAlignment="1">
      <alignment horizontal="center" vertical="center" shrinkToFit="1"/>
    </xf>
    <xf numFmtId="0" fontId="18" fillId="3" borderId="41" xfId="2" applyFont="1" applyFill="1" applyBorder="1" applyAlignment="1">
      <alignment horizontal="center" vertical="center" shrinkToFit="1"/>
    </xf>
    <xf numFmtId="0" fontId="16" fillId="3" borderId="52" xfId="2" applyFont="1" applyFill="1" applyBorder="1" applyAlignment="1">
      <alignment vertical="center" shrinkToFit="1"/>
    </xf>
    <xf numFmtId="57" fontId="16" fillId="3" borderId="49" xfId="2" applyNumberFormat="1" applyFont="1" applyFill="1" applyBorder="1" applyAlignment="1">
      <alignment horizontal="center" vertical="center" shrinkToFit="1"/>
    </xf>
    <xf numFmtId="0" fontId="18" fillId="3" borderId="33" xfId="2" applyFont="1" applyFill="1" applyBorder="1" applyAlignment="1">
      <alignment horizontal="center" vertical="center" shrinkToFit="1"/>
    </xf>
    <xf numFmtId="0" fontId="16" fillId="3" borderId="33" xfId="2" applyFont="1" applyFill="1" applyBorder="1" applyAlignment="1">
      <alignment horizontal="center" vertical="center" shrinkToFit="1"/>
    </xf>
    <xf numFmtId="0" fontId="18" fillId="3" borderId="87" xfId="2" applyFont="1" applyFill="1" applyBorder="1" applyAlignment="1">
      <alignment horizontal="center" vertical="center" shrinkToFit="1"/>
    </xf>
    <xf numFmtId="0" fontId="18" fillId="3" borderId="34" xfId="2" applyFont="1" applyFill="1" applyBorder="1" applyAlignment="1">
      <alignment horizontal="center" vertical="center" shrinkToFit="1"/>
    </xf>
    <xf numFmtId="0" fontId="16" fillId="3" borderId="82" xfId="2" applyFont="1" applyFill="1" applyBorder="1" applyAlignment="1">
      <alignment horizontal="center" vertical="center" shrinkToFit="1"/>
    </xf>
    <xf numFmtId="0" fontId="16" fillId="3" borderId="84" xfId="2" applyFont="1" applyFill="1" applyBorder="1" applyAlignment="1">
      <alignment horizontal="center" vertical="center" shrinkToFit="1"/>
    </xf>
    <xf numFmtId="0" fontId="16" fillId="3" borderId="49" xfId="2" applyFont="1" applyFill="1" applyBorder="1" applyAlignment="1">
      <alignment vertical="center" shrinkToFit="1"/>
    </xf>
    <xf numFmtId="0" fontId="16" fillId="2" borderId="63" xfId="2" applyFont="1" applyFill="1" applyBorder="1" applyAlignment="1">
      <alignment horizontal="center" vertical="center" shrinkToFit="1"/>
    </xf>
    <xf numFmtId="0" fontId="16" fillId="2" borderId="64" xfId="2" applyFont="1" applyFill="1" applyBorder="1" applyAlignment="1">
      <alignment horizontal="center" vertical="center" shrinkToFit="1"/>
    </xf>
    <xf numFmtId="0" fontId="16" fillId="2" borderId="65" xfId="2" applyFont="1" applyFill="1" applyBorder="1" applyAlignment="1">
      <alignment horizontal="center" vertical="center" shrinkToFit="1"/>
    </xf>
    <xf numFmtId="0" fontId="16" fillId="2" borderId="7" xfId="2" applyFont="1" applyFill="1" applyBorder="1" applyAlignment="1">
      <alignment vertical="center" shrinkToFit="1"/>
    </xf>
    <xf numFmtId="0" fontId="16" fillId="2" borderId="2" xfId="2" applyFont="1" applyFill="1" applyBorder="1" applyAlignment="1">
      <alignment vertical="center" shrinkToFit="1"/>
    </xf>
    <xf numFmtId="0" fontId="16" fillId="2" borderId="3" xfId="2" applyFont="1" applyFill="1" applyBorder="1" applyAlignment="1">
      <alignment vertical="center" shrinkToFit="1"/>
    </xf>
    <xf numFmtId="0" fontId="16" fillId="2" borderId="4" xfId="2" applyFont="1" applyFill="1" applyBorder="1" applyAlignment="1">
      <alignment vertical="center" shrinkToFit="1"/>
    </xf>
    <xf numFmtId="49" fontId="6" fillId="0" borderId="0" xfId="0" applyNumberFormat="1" applyFont="1" applyAlignment="1">
      <alignment vertical="top"/>
    </xf>
    <xf numFmtId="49" fontId="6" fillId="0" borderId="11" xfId="4" applyNumberFormat="1" applyFont="1" applyBorder="1" applyAlignment="1">
      <alignment vertical="top"/>
    </xf>
    <xf numFmtId="0" fontId="6" fillId="0" borderId="15" xfId="4" applyFont="1" applyBorder="1" applyAlignment="1">
      <alignment vertical="top"/>
    </xf>
    <xf numFmtId="0" fontId="6" fillId="0" borderId="11" xfId="4" applyFont="1" applyBorder="1" applyAlignment="1">
      <alignment vertical="top"/>
    </xf>
    <xf numFmtId="0" fontId="6" fillId="0" borderId="16" xfId="4" applyFont="1" applyBorder="1" applyAlignment="1">
      <alignment vertical="top"/>
    </xf>
    <xf numFmtId="49" fontId="6" fillId="0" borderId="0" xfId="4" applyNumberFormat="1" applyFont="1" applyAlignment="1">
      <alignment vertical="top"/>
    </xf>
    <xf numFmtId="0" fontId="6" fillId="0" borderId="1" xfId="4" applyFont="1" applyBorder="1" applyAlignment="1">
      <alignment vertical="top"/>
    </xf>
    <xf numFmtId="0" fontId="6" fillId="0" borderId="0" xfId="4" applyFont="1" applyAlignment="1">
      <alignment vertical="top"/>
    </xf>
    <xf numFmtId="0" fontId="6" fillId="0" borderId="9" xfId="4" applyFont="1" applyBorder="1" applyAlignment="1">
      <alignment vertical="top"/>
    </xf>
    <xf numFmtId="0" fontId="6" fillId="0" borderId="1" xfId="0" applyFont="1" applyBorder="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0" xfId="4" applyFont="1" applyAlignment="1">
      <alignment vertical="top" wrapText="1"/>
    </xf>
    <xf numFmtId="0" fontId="6" fillId="0" borderId="9" xfId="4" applyFont="1" applyBorder="1" applyAlignment="1">
      <alignment vertical="top" wrapText="1"/>
    </xf>
    <xf numFmtId="49" fontId="6" fillId="0" borderId="0" xfId="4" quotePrefix="1" applyNumberFormat="1" applyFont="1" applyAlignment="1">
      <alignment vertical="top"/>
    </xf>
    <xf numFmtId="0" fontId="6" fillId="0" borderId="0" xfId="4" quotePrefix="1" applyFont="1" applyAlignment="1">
      <alignment vertical="top"/>
    </xf>
    <xf numFmtId="49" fontId="6" fillId="0" borderId="0" xfId="2" applyNumberFormat="1" applyFont="1" applyAlignment="1">
      <alignment vertical="top"/>
    </xf>
    <xf numFmtId="0" fontId="6" fillId="0" borderId="1" xfId="4" applyFont="1" applyBorder="1" applyAlignment="1">
      <alignment vertical="top" wrapText="1"/>
    </xf>
    <xf numFmtId="0" fontId="6" fillId="0" borderId="0" xfId="2" applyFont="1" applyAlignment="1">
      <alignment vertical="top"/>
    </xf>
    <xf numFmtId="49" fontId="6" fillId="0" borderId="0" xfId="2" quotePrefix="1" applyNumberFormat="1" applyFont="1" applyAlignment="1">
      <alignment vertical="top"/>
    </xf>
    <xf numFmtId="0" fontId="6" fillId="0" borderId="1" xfId="0" applyFont="1" applyBorder="1" applyAlignment="1">
      <alignment vertical="top" wrapText="1"/>
    </xf>
    <xf numFmtId="0" fontId="9" fillId="3" borderId="0" xfId="2" applyFill="1">
      <alignment vertical="center"/>
    </xf>
    <xf numFmtId="0" fontId="11" fillId="3" borderId="0" xfId="2" applyFont="1" applyFill="1" applyAlignment="1">
      <alignment horizontal="center" vertical="center"/>
    </xf>
    <xf numFmtId="0" fontId="9" fillId="2" borderId="17" xfId="2" applyFill="1" applyBorder="1" applyAlignment="1">
      <alignment horizontal="center" vertical="center"/>
    </xf>
    <xf numFmtId="0" fontId="16" fillId="2" borderId="17" xfId="2" applyFont="1" applyFill="1" applyBorder="1" applyAlignment="1">
      <alignment horizontal="center" vertical="center" shrinkToFit="1"/>
    </xf>
    <xf numFmtId="0" fontId="16" fillId="2" borderId="17" xfId="2" applyFont="1" applyFill="1" applyBorder="1" applyAlignment="1">
      <alignment horizontal="center" vertical="center"/>
    </xf>
    <xf numFmtId="0" fontId="16" fillId="2" borderId="3" xfId="2" applyFont="1" applyFill="1" applyBorder="1" applyAlignment="1">
      <alignment horizontal="center" vertical="center" shrinkToFit="1"/>
    </xf>
    <xf numFmtId="0" fontId="18" fillId="2" borderId="17" xfId="2" applyFont="1" applyFill="1" applyBorder="1" applyAlignment="1">
      <alignment horizontal="center" vertical="center" wrapText="1"/>
    </xf>
    <xf numFmtId="0" fontId="24" fillId="0" borderId="0" xfId="4"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5" fillId="0" borderId="0" xfId="0" applyFont="1">
      <alignment vertical="center"/>
    </xf>
    <xf numFmtId="0" fontId="32" fillId="0" borderId="0" xfId="0" applyFont="1">
      <alignment vertical="center"/>
    </xf>
    <xf numFmtId="0" fontId="7" fillId="0" borderId="0" xfId="0" applyFont="1">
      <alignment vertical="center"/>
    </xf>
    <xf numFmtId="49" fontId="32" fillId="0" borderId="0" xfId="0" applyNumberFormat="1" applyFont="1">
      <alignment vertical="center"/>
    </xf>
    <xf numFmtId="49" fontId="6" fillId="0" borderId="5" xfId="0" applyNumberFormat="1" applyFont="1" applyBorder="1" applyAlignment="1">
      <alignment vertical="top"/>
    </xf>
    <xf numFmtId="49" fontId="6" fillId="0" borderId="6" xfId="0" applyNumberFormat="1" applyFont="1" applyBorder="1" applyAlignment="1">
      <alignment vertical="top"/>
    </xf>
    <xf numFmtId="49" fontId="6" fillId="0" borderId="7" xfId="0" applyNumberFormat="1"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7" fillId="0" borderId="5" xfId="0" applyFont="1" applyBorder="1" applyAlignment="1">
      <alignment vertical="top"/>
    </xf>
    <xf numFmtId="0" fontId="7" fillId="0" borderId="1" xfId="0" applyFont="1" applyBorder="1" applyAlignment="1">
      <alignment vertical="top"/>
    </xf>
    <xf numFmtId="49" fontId="6" fillId="0" borderId="1" xfId="0" applyNumberFormat="1" applyFont="1" applyBorder="1" applyAlignment="1">
      <alignment vertical="top"/>
    </xf>
    <xf numFmtId="49" fontId="6" fillId="0" borderId="9" xfId="0" applyNumberFormat="1" applyFont="1" applyBorder="1" applyAlignment="1">
      <alignment vertical="top"/>
    </xf>
    <xf numFmtId="49" fontId="6" fillId="0" borderId="9" xfId="0" applyNumberFormat="1" applyFont="1" applyBorder="1">
      <alignment vertical="center"/>
    </xf>
    <xf numFmtId="0" fontId="6" fillId="0" borderId="1" xfId="0" applyFont="1" applyBorder="1">
      <alignment vertical="center"/>
    </xf>
    <xf numFmtId="0" fontId="7" fillId="0" borderId="1" xfId="0" applyFont="1" applyBorder="1">
      <alignment vertical="center"/>
    </xf>
    <xf numFmtId="0" fontId="7" fillId="0" borderId="10" xfId="0" applyFont="1" applyBorder="1" applyAlignment="1">
      <alignment vertical="top" wrapText="1"/>
    </xf>
    <xf numFmtId="49" fontId="6" fillId="0" borderId="15" xfId="0" applyNumberFormat="1" applyFont="1" applyBorder="1">
      <alignment vertical="center"/>
    </xf>
    <xf numFmtId="0" fontId="6" fillId="0" borderId="11" xfId="0" applyFont="1" applyBorder="1">
      <alignment vertical="center"/>
    </xf>
    <xf numFmtId="49" fontId="6" fillId="0" borderId="16" xfId="0" applyNumberFormat="1" applyFont="1" applyBorder="1">
      <alignment vertical="center"/>
    </xf>
    <xf numFmtId="49" fontId="6" fillId="0" borderId="11" xfId="0" applyNumberFormat="1" applyFont="1" applyBorder="1">
      <alignment vertical="center"/>
    </xf>
    <xf numFmtId="0" fontId="7" fillId="0" borderId="15" xfId="0" applyFont="1" applyBorder="1" applyAlignment="1">
      <alignment vertical="top"/>
    </xf>
    <xf numFmtId="0" fontId="7" fillId="0" borderId="15" xfId="0" applyFont="1" applyBorder="1">
      <alignment vertical="center"/>
    </xf>
    <xf numFmtId="0" fontId="6" fillId="0" borderId="5" xfId="0" applyFont="1" applyBorder="1">
      <alignment vertical="center"/>
    </xf>
    <xf numFmtId="49" fontId="6" fillId="0" borderId="1" xfId="2" applyNumberFormat="1" applyFont="1" applyBorder="1">
      <alignment vertical="center"/>
    </xf>
    <xf numFmtId="49" fontId="6" fillId="0" borderId="0" xfId="2" applyNumberFormat="1" applyFont="1">
      <alignment vertical="center"/>
    </xf>
    <xf numFmtId="49" fontId="6" fillId="0" borderId="9" xfId="2" applyNumberFormat="1" applyFont="1" applyBorder="1">
      <alignment vertical="center"/>
    </xf>
    <xf numFmtId="0" fontId="6" fillId="0" borderId="1" xfId="2" applyFont="1" applyBorder="1">
      <alignment vertical="center"/>
    </xf>
    <xf numFmtId="0" fontId="6" fillId="0" borderId="0" xfId="2" applyFont="1">
      <alignment vertical="center"/>
    </xf>
    <xf numFmtId="0" fontId="6" fillId="0" borderId="9" xfId="2" applyFont="1" applyBorder="1">
      <alignment vertical="center"/>
    </xf>
    <xf numFmtId="0" fontId="7" fillId="0" borderId="1" xfId="2" applyFont="1" applyBorder="1">
      <alignment vertical="center"/>
    </xf>
    <xf numFmtId="49" fontId="6" fillId="0" borderId="1" xfId="2" applyNumberFormat="1" applyFont="1" applyBorder="1" applyAlignment="1">
      <alignment vertical="top"/>
    </xf>
    <xf numFmtId="49" fontId="6" fillId="0" borderId="9" xfId="2" applyNumberFormat="1" applyFont="1" applyBorder="1" applyAlignment="1">
      <alignment vertical="top"/>
    </xf>
    <xf numFmtId="0" fontId="6" fillId="0" borderId="1" xfId="2" applyFont="1" applyBorder="1" applyAlignment="1">
      <alignment vertical="top"/>
    </xf>
    <xf numFmtId="0" fontId="7" fillId="0" borderId="1" xfId="2" applyFont="1" applyBorder="1" applyAlignment="1">
      <alignment vertical="top"/>
    </xf>
    <xf numFmtId="0" fontId="7" fillId="0" borderId="10" xfId="2" applyFont="1" applyBorder="1" applyAlignment="1">
      <alignment vertical="top"/>
    </xf>
    <xf numFmtId="0" fontId="7" fillId="0" borderId="1" xfId="0" applyFont="1" applyBorder="1" applyAlignment="1">
      <alignment vertical="top" wrapText="1"/>
    </xf>
    <xf numFmtId="49" fontId="6" fillId="0" borderId="15" xfId="0" applyNumberFormat="1" applyFont="1" applyBorder="1" applyAlignment="1">
      <alignment vertical="top"/>
    </xf>
    <xf numFmtId="49" fontId="6" fillId="0" borderId="16" xfId="0" applyNumberFormat="1" applyFont="1" applyBorder="1" applyAlignment="1">
      <alignment vertical="top"/>
    </xf>
    <xf numFmtId="0" fontId="7" fillId="0" borderId="15" xfId="0" applyFont="1" applyBorder="1" applyAlignment="1">
      <alignment vertical="top" wrapText="1"/>
    </xf>
    <xf numFmtId="0" fontId="6" fillId="0" borderId="0" xfId="0" applyFont="1" applyAlignment="1">
      <alignment vertical="top" wrapText="1"/>
    </xf>
    <xf numFmtId="0" fontId="6" fillId="0" borderId="9" xfId="0" applyFont="1" applyBorder="1" applyAlignment="1">
      <alignment vertical="top" wrapText="1"/>
    </xf>
    <xf numFmtId="0" fontId="7" fillId="0" borderId="10" xfId="0" applyFont="1" applyBorder="1" applyAlignment="1">
      <alignment vertical="top"/>
    </xf>
    <xf numFmtId="0" fontId="7" fillId="0" borderId="22" xfId="0" applyFont="1" applyBorder="1" applyAlignment="1">
      <alignment vertical="top"/>
    </xf>
    <xf numFmtId="0" fontId="7" fillId="0" borderId="1" xfId="2" applyFont="1" applyBorder="1" applyAlignment="1">
      <alignment vertical="top" wrapText="1"/>
    </xf>
    <xf numFmtId="0" fontId="7" fillId="0" borderId="10" xfId="2" applyFont="1" applyBorder="1" applyAlignment="1">
      <alignment vertical="top" wrapText="1"/>
    </xf>
    <xf numFmtId="49" fontId="6" fillId="0" borderId="1" xfId="4" applyNumberFormat="1" applyFont="1" applyBorder="1">
      <alignment vertical="center"/>
    </xf>
    <xf numFmtId="49" fontId="6" fillId="0" borderId="0" xfId="4" applyNumberFormat="1" applyFont="1">
      <alignment vertical="center"/>
    </xf>
    <xf numFmtId="49" fontId="6" fillId="0" borderId="9" xfId="4" applyNumberFormat="1" applyFont="1" applyBorder="1">
      <alignment vertical="center"/>
    </xf>
    <xf numFmtId="0" fontId="6" fillId="0" borderId="1" xfId="4" applyFont="1" applyBorder="1">
      <alignment vertical="center"/>
    </xf>
    <xf numFmtId="0" fontId="6" fillId="0" borderId="0" xfId="4" applyFont="1">
      <alignment vertical="center"/>
    </xf>
    <xf numFmtId="0" fontId="6" fillId="0" borderId="9" xfId="4" applyFont="1" applyBorder="1">
      <alignment vertical="center"/>
    </xf>
    <xf numFmtId="0" fontId="6" fillId="0" borderId="0" xfId="2" applyFont="1" applyAlignment="1">
      <alignment vertical="center" wrapText="1"/>
    </xf>
    <xf numFmtId="0" fontId="6" fillId="0" borderId="9" xfId="2" applyFont="1" applyBorder="1" applyAlignment="1">
      <alignment vertical="center" wrapText="1"/>
    </xf>
    <xf numFmtId="0" fontId="6" fillId="0" borderId="11" xfId="2" applyFont="1" applyBorder="1" applyAlignment="1">
      <alignment vertical="top"/>
    </xf>
    <xf numFmtId="0" fontId="6" fillId="0" borderId="11" xfId="2" applyFont="1" applyBorder="1" applyAlignment="1">
      <alignment horizontal="right" vertical="top"/>
    </xf>
    <xf numFmtId="0" fontId="7" fillId="0" borderId="0" xfId="2" applyFont="1">
      <alignment vertical="center"/>
    </xf>
    <xf numFmtId="49" fontId="6" fillId="0" borderId="15" xfId="2" applyNumberFormat="1" applyFont="1" applyBorder="1">
      <alignment vertical="center"/>
    </xf>
    <xf numFmtId="49" fontId="6" fillId="0" borderId="11" xfId="2" applyNumberFormat="1" applyFont="1" applyBorder="1">
      <alignment vertical="center"/>
    </xf>
    <xf numFmtId="49" fontId="6" fillId="0" borderId="16" xfId="2" applyNumberFormat="1" applyFont="1" applyBorder="1">
      <alignment vertical="center"/>
    </xf>
    <xf numFmtId="0" fontId="6" fillId="0" borderId="15" xfId="2" applyFont="1" applyBorder="1">
      <alignment vertical="center"/>
    </xf>
    <xf numFmtId="0" fontId="7" fillId="0" borderId="15" xfId="2" applyFont="1" applyBorder="1">
      <alignment vertical="center"/>
    </xf>
    <xf numFmtId="0" fontId="7" fillId="0" borderId="1" xfId="4" applyFont="1" applyBorder="1" applyAlignment="1">
      <alignment vertical="top"/>
    </xf>
    <xf numFmtId="0" fontId="7" fillId="0" borderId="1" xfId="4" applyFont="1" applyBorder="1">
      <alignment vertical="center"/>
    </xf>
    <xf numFmtId="49" fontId="6" fillId="0" borderId="15" xfId="4" applyNumberFormat="1" applyFont="1" applyBorder="1">
      <alignment vertical="center"/>
    </xf>
    <xf numFmtId="49" fontId="6" fillId="0" borderId="11" xfId="4" applyNumberFormat="1" applyFont="1" applyBorder="1">
      <alignment vertical="center"/>
    </xf>
    <xf numFmtId="49" fontId="6" fillId="0" borderId="16" xfId="4" applyNumberFormat="1" applyFont="1" applyBorder="1">
      <alignment vertical="center"/>
    </xf>
    <xf numFmtId="0" fontId="6" fillId="0" borderId="15" xfId="4" applyFont="1" applyBorder="1">
      <alignment vertical="center"/>
    </xf>
    <xf numFmtId="0" fontId="6" fillId="0" borderId="11" xfId="4" applyFont="1" applyBorder="1">
      <alignment vertical="center"/>
    </xf>
    <xf numFmtId="0" fontId="6" fillId="0" borderId="16" xfId="4" applyFont="1" applyBorder="1">
      <alignment vertical="center"/>
    </xf>
    <xf numFmtId="0" fontId="7" fillId="0" borderId="15" xfId="4" applyFont="1" applyBorder="1" applyAlignment="1">
      <alignment vertical="top"/>
    </xf>
    <xf numFmtId="0" fontId="7" fillId="0" borderId="15" xfId="4" applyFont="1" applyBorder="1">
      <alignment vertical="center"/>
    </xf>
    <xf numFmtId="0" fontId="6" fillId="0" borderId="0" xfId="0" applyFont="1" applyAlignment="1">
      <alignment horizontal="center" vertical="top"/>
    </xf>
    <xf numFmtId="0" fontId="6" fillId="0" borderId="11" xfId="0" applyFont="1" applyBorder="1" applyAlignment="1">
      <alignment vertical="top" wrapText="1"/>
    </xf>
    <xf numFmtId="0" fontId="6" fillId="0" borderId="16" xfId="0" applyFont="1" applyBorder="1" applyAlignment="1">
      <alignment vertical="top" wrapText="1"/>
    </xf>
    <xf numFmtId="0" fontId="7" fillId="0" borderId="1" xfId="0" applyFont="1" applyBorder="1" applyAlignment="1">
      <alignment horizontal="center" vertical="top" wrapText="1"/>
    </xf>
    <xf numFmtId="49" fontId="6" fillId="0" borderId="1" xfId="4" applyNumberFormat="1" applyFont="1" applyBorder="1" applyAlignment="1">
      <alignment vertical="top"/>
    </xf>
    <xf numFmtId="49" fontId="6" fillId="0" borderId="9" xfId="4" applyNumberFormat="1" applyFont="1" applyBorder="1" applyAlignment="1">
      <alignment vertical="top"/>
    </xf>
    <xf numFmtId="0" fontId="7" fillId="0" borderId="1" xfId="0" applyFont="1" applyBorder="1" applyAlignment="1">
      <alignment horizontal="center" vertical="top"/>
    </xf>
    <xf numFmtId="0" fontId="7" fillId="0" borderId="10" xfId="4" applyFont="1" applyBorder="1" applyAlignment="1">
      <alignment vertical="top" wrapText="1"/>
    </xf>
    <xf numFmtId="0" fontId="6" fillId="0" borderId="9" xfId="2" applyFont="1" applyBorder="1" applyAlignment="1">
      <alignment vertical="top"/>
    </xf>
    <xf numFmtId="49" fontId="6" fillId="0" borderId="15" xfId="2" applyNumberFormat="1" applyFont="1" applyBorder="1" applyAlignment="1">
      <alignment vertical="top"/>
    </xf>
    <xf numFmtId="49" fontId="6" fillId="0" borderId="16" xfId="2" applyNumberFormat="1" applyFont="1" applyBorder="1" applyAlignment="1">
      <alignment vertical="top"/>
    </xf>
    <xf numFmtId="0" fontId="6" fillId="0" borderId="15" xfId="2" applyFont="1" applyBorder="1" applyAlignment="1">
      <alignment vertical="top"/>
    </xf>
    <xf numFmtId="0" fontId="6" fillId="0" borderId="11" xfId="2" applyFont="1" applyBorder="1" applyAlignment="1">
      <alignment vertical="top" wrapText="1"/>
    </xf>
    <xf numFmtId="0" fontId="6" fillId="0" borderId="16" xfId="2" applyFont="1" applyBorder="1" applyAlignment="1">
      <alignment vertical="top" wrapText="1"/>
    </xf>
    <xf numFmtId="0" fontId="6" fillId="0" borderId="0" xfId="0" applyFont="1" applyAlignment="1">
      <alignment horizontal="center" vertical="center" shrinkToFit="1"/>
    </xf>
    <xf numFmtId="38" fontId="6" fillId="0" borderId="0" xfId="1" applyFont="1" applyBorder="1" applyAlignment="1">
      <alignment vertical="center" shrinkToFit="1"/>
    </xf>
    <xf numFmtId="0" fontId="7" fillId="0" borderId="1" xfId="4" applyFont="1" applyBorder="1" applyAlignment="1">
      <alignment vertical="top" wrapText="1"/>
    </xf>
    <xf numFmtId="49" fontId="6" fillId="0" borderId="15" xfId="4" applyNumberFormat="1" applyFont="1" applyBorder="1" applyAlignment="1">
      <alignment vertical="top"/>
    </xf>
    <xf numFmtId="49" fontId="6" fillId="0" borderId="16" xfId="4" applyNumberFormat="1" applyFont="1" applyBorder="1" applyAlignment="1">
      <alignment vertical="top"/>
    </xf>
    <xf numFmtId="0" fontId="7" fillId="0" borderId="15" xfId="4" applyFont="1" applyBorder="1" applyAlignment="1">
      <alignment vertical="top" wrapText="1"/>
    </xf>
    <xf numFmtId="0" fontId="34" fillId="0" borderId="0" xfId="4" applyFont="1" applyAlignment="1">
      <alignment vertical="top" wrapText="1"/>
    </xf>
    <xf numFmtId="0" fontId="34" fillId="0" borderId="9" xfId="4" applyFont="1" applyBorder="1" applyAlignment="1">
      <alignment vertical="top" wrapText="1"/>
    </xf>
    <xf numFmtId="0" fontId="8" fillId="0" borderId="1" xfId="4" applyFont="1" applyBorder="1" applyAlignment="1">
      <alignment vertical="top"/>
    </xf>
    <xf numFmtId="0" fontId="8" fillId="0" borderId="0" xfId="4" applyFont="1" applyAlignment="1">
      <alignment vertical="top"/>
    </xf>
    <xf numFmtId="0" fontId="8" fillId="0" borderId="9" xfId="4" applyFont="1" applyBorder="1" applyAlignment="1">
      <alignment vertical="top"/>
    </xf>
    <xf numFmtId="0" fontId="6" fillId="0" borderId="11" xfId="4" applyFont="1" applyBorder="1" applyAlignment="1">
      <alignment vertical="top" wrapText="1"/>
    </xf>
    <xf numFmtId="0" fontId="6" fillId="0" borderId="16" xfId="4" applyFont="1" applyBorder="1" applyAlignment="1">
      <alignment vertical="top" wrapText="1"/>
    </xf>
    <xf numFmtId="0" fontId="7" fillId="0" borderId="0" xfId="4" applyFont="1" applyAlignment="1">
      <alignment vertical="top"/>
    </xf>
    <xf numFmtId="0" fontId="7" fillId="0" borderId="10" xfId="4" applyFont="1" applyBorder="1" applyAlignment="1">
      <alignment vertical="top"/>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0" xfId="4" applyFont="1" applyAlignment="1">
      <alignment horizontal="center" vertical="center" textRotation="255"/>
    </xf>
    <xf numFmtId="0" fontId="6" fillId="0" borderId="0" xfId="4" applyFont="1" applyAlignment="1">
      <alignment horizontal="center" vertical="center"/>
    </xf>
    <xf numFmtId="0" fontId="6" fillId="0" borderId="0" xfId="4" applyFont="1" applyAlignment="1">
      <alignment vertical="center" wrapText="1"/>
    </xf>
    <xf numFmtId="0" fontId="7" fillId="0" borderId="0" xfId="4" applyFont="1" applyAlignment="1">
      <alignment horizontal="center" vertical="center" wrapText="1"/>
    </xf>
    <xf numFmtId="0" fontId="6" fillId="0" borderId="11" xfId="4" applyFont="1" applyBorder="1" applyAlignment="1">
      <alignment horizontal="center" vertical="center" textRotation="255"/>
    </xf>
    <xf numFmtId="0" fontId="6" fillId="0" borderId="11" xfId="4" applyFont="1" applyBorder="1" applyAlignment="1">
      <alignment horizontal="center" vertical="center"/>
    </xf>
    <xf numFmtId="0" fontId="6" fillId="0" borderId="11" xfId="4" applyFont="1" applyBorder="1" applyAlignment="1">
      <alignment vertical="center" wrapText="1"/>
    </xf>
    <xf numFmtId="0" fontId="7" fillId="0" borderId="11" xfId="4" applyFont="1" applyBorder="1" applyAlignment="1">
      <alignment horizontal="center" vertical="center" wrapText="1"/>
    </xf>
    <xf numFmtId="0" fontId="6" fillId="0" borderId="5" xfId="4" applyFont="1" applyBorder="1">
      <alignment vertical="center"/>
    </xf>
    <xf numFmtId="0" fontId="6" fillId="0" borderId="1" xfId="4" applyFont="1" applyBorder="1" applyAlignment="1">
      <alignment vertical="center" wrapText="1"/>
    </xf>
    <xf numFmtId="0" fontId="7" fillId="0" borderId="1" xfId="4" applyFont="1" applyBorder="1" applyAlignment="1">
      <alignment horizontal="center" vertical="top"/>
    </xf>
    <xf numFmtId="0" fontId="6" fillId="0" borderId="0" xfId="4" applyFont="1" applyAlignment="1">
      <alignment vertical="top" shrinkToFit="1"/>
    </xf>
    <xf numFmtId="0" fontId="6" fillId="0" borderId="0" xfId="4" applyFont="1" applyAlignment="1">
      <alignment horizontal="center" vertical="top"/>
    </xf>
    <xf numFmtId="0" fontId="6" fillId="0" borderId="9" xfId="4" applyFont="1" applyBorder="1" applyAlignment="1">
      <alignment horizontal="center" vertical="top"/>
    </xf>
    <xf numFmtId="0" fontId="34" fillId="0" borderId="1" xfId="4" applyFont="1" applyBorder="1" applyAlignment="1">
      <alignment vertical="top" wrapText="1"/>
    </xf>
    <xf numFmtId="0" fontId="39" fillId="0" borderId="1" xfId="0" applyFont="1" applyBorder="1" applyAlignment="1">
      <alignment vertical="top"/>
    </xf>
    <xf numFmtId="0" fontId="39" fillId="0" borderId="0" xfId="0" applyFont="1" applyAlignment="1">
      <alignment vertical="top"/>
    </xf>
    <xf numFmtId="0" fontId="39" fillId="0" borderId="9" xfId="0" applyFont="1" applyBorder="1" applyAlignment="1">
      <alignment vertical="top"/>
    </xf>
    <xf numFmtId="0" fontId="39" fillId="0" borderId="0" xfId="0" applyFont="1">
      <alignment vertical="center"/>
    </xf>
    <xf numFmtId="0" fontId="39" fillId="0" borderId="5" xfId="0" applyFont="1" applyBorder="1" applyAlignment="1">
      <alignment vertical="top"/>
    </xf>
    <xf numFmtId="0" fontId="39" fillId="0" borderId="6" xfId="0" applyFont="1" applyBorder="1" applyAlignment="1">
      <alignment vertical="top"/>
    </xf>
    <xf numFmtId="0" fontId="39" fillId="0" borderId="7" xfId="0" applyFont="1" applyBorder="1" applyAlignment="1">
      <alignment vertical="top"/>
    </xf>
    <xf numFmtId="0" fontId="39" fillId="0" borderId="15" xfId="0" applyFont="1" applyBorder="1" applyAlignment="1">
      <alignment vertical="top"/>
    </xf>
    <xf numFmtId="0" fontId="39" fillId="0" borderId="11" xfId="0" applyFont="1" applyBorder="1" applyAlignment="1">
      <alignment vertical="top"/>
    </xf>
    <xf numFmtId="0" fontId="39" fillId="0" borderId="16" xfId="0" applyFont="1" applyBorder="1" applyAlignment="1">
      <alignment vertical="top"/>
    </xf>
    <xf numFmtId="0" fontId="39" fillId="0" borderId="1" xfId="0" applyFont="1" applyBorder="1" applyAlignment="1">
      <alignment vertical="top" wrapText="1"/>
    </xf>
    <xf numFmtId="0" fontId="39" fillId="0" borderId="0" xfId="0" applyFont="1" applyAlignment="1">
      <alignment vertical="top" wrapText="1"/>
    </xf>
    <xf numFmtId="0" fontId="39" fillId="0" borderId="9" xfId="0" applyFont="1" applyBorder="1" applyAlignment="1">
      <alignment vertical="top" wrapText="1"/>
    </xf>
    <xf numFmtId="0" fontId="39" fillId="0" borderId="15" xfId="0" applyFont="1" applyBorder="1" applyAlignment="1">
      <alignment vertical="top" wrapText="1"/>
    </xf>
    <xf numFmtId="0" fontId="39" fillId="0" borderId="11" xfId="0" applyFont="1" applyBorder="1" applyAlignment="1">
      <alignment vertical="top" wrapText="1"/>
    </xf>
    <xf numFmtId="0" fontId="39" fillId="0" borderId="16" xfId="0" applyFont="1" applyBorder="1" applyAlignment="1">
      <alignment vertical="top" wrapText="1"/>
    </xf>
    <xf numFmtId="0" fontId="39" fillId="0" borderId="1" xfId="2" applyFont="1" applyBorder="1" applyAlignment="1">
      <alignment vertical="top" wrapText="1"/>
    </xf>
    <xf numFmtId="0" fontId="39" fillId="0" borderId="0" xfId="2" applyFont="1" applyAlignment="1">
      <alignment vertical="top" wrapText="1"/>
    </xf>
    <xf numFmtId="0" fontId="39" fillId="0" borderId="9" xfId="2" applyFont="1" applyBorder="1" applyAlignment="1">
      <alignment vertical="top" wrapText="1"/>
    </xf>
    <xf numFmtId="0" fontId="39" fillId="0" borderId="1" xfId="2" applyFont="1" applyBorder="1">
      <alignment vertical="center"/>
    </xf>
    <xf numFmtId="0" fontId="39" fillId="0" borderId="0" xfId="2" applyFont="1">
      <alignment vertical="center"/>
    </xf>
    <xf numFmtId="0" fontId="39" fillId="0" borderId="9" xfId="2" applyFont="1" applyBorder="1">
      <alignment vertical="center"/>
    </xf>
    <xf numFmtId="0" fontId="39" fillId="0" borderId="15" xfId="2" applyFont="1" applyBorder="1">
      <alignment vertical="center"/>
    </xf>
    <xf numFmtId="0" fontId="39" fillId="0" borderId="11" xfId="2" applyFont="1" applyBorder="1">
      <alignment vertical="center"/>
    </xf>
    <xf numFmtId="0" fontId="39" fillId="0" borderId="16" xfId="2" applyFont="1" applyBorder="1">
      <alignment vertical="center"/>
    </xf>
    <xf numFmtId="0" fontId="39" fillId="0" borderId="1" xfId="4" applyFont="1" applyBorder="1" applyAlignment="1">
      <alignment vertical="top"/>
    </xf>
    <xf numFmtId="0" fontId="39" fillId="0" borderId="0" xfId="4" applyFont="1" applyAlignment="1">
      <alignment vertical="top"/>
    </xf>
    <xf numFmtId="0" fontId="39" fillId="0" borderId="9" xfId="4" applyFont="1" applyBorder="1" applyAlignment="1">
      <alignment vertical="top"/>
    </xf>
    <xf numFmtId="0" fontId="39" fillId="0" borderId="15" xfId="4" applyFont="1" applyBorder="1" applyAlignment="1">
      <alignment vertical="top"/>
    </xf>
    <xf numFmtId="0" fontId="39" fillId="0" borderId="11" xfId="4" applyFont="1" applyBorder="1" applyAlignment="1">
      <alignment vertical="top"/>
    </xf>
    <xf numFmtId="0" fontId="39" fillId="0" borderId="16" xfId="4" applyFont="1" applyBorder="1" applyAlignment="1">
      <alignment vertical="top"/>
    </xf>
    <xf numFmtId="0" fontId="39" fillId="0" borderId="15" xfId="4" applyFont="1" applyBorder="1" applyAlignment="1">
      <alignment vertical="top" wrapText="1"/>
    </xf>
    <xf numFmtId="0" fontId="39" fillId="0" borderId="11" xfId="4" applyFont="1" applyBorder="1" applyAlignment="1">
      <alignment vertical="top" wrapText="1"/>
    </xf>
    <xf numFmtId="0" fontId="39" fillId="0" borderId="16" xfId="4" applyFont="1" applyBorder="1" applyAlignment="1">
      <alignment vertical="top" wrapText="1"/>
    </xf>
    <xf numFmtId="0" fontId="39" fillId="0" borderId="1" xfId="4" applyFont="1" applyBorder="1" applyAlignment="1">
      <alignment vertical="top" wrapText="1"/>
    </xf>
    <xf numFmtId="0" fontId="39" fillId="0" borderId="0" xfId="4" applyFont="1" applyAlignment="1">
      <alignment vertical="top" wrapText="1"/>
    </xf>
    <xf numFmtId="0" fontId="39" fillId="0" borderId="9" xfId="4" applyFont="1" applyBorder="1" applyAlignment="1">
      <alignment vertical="top" wrapText="1"/>
    </xf>
    <xf numFmtId="0" fontId="39" fillId="0" borderId="1" xfId="4" applyFont="1" applyBorder="1">
      <alignment vertical="center"/>
    </xf>
    <xf numFmtId="0" fontId="39" fillId="0" borderId="0" xfId="4" applyFont="1">
      <alignment vertical="center"/>
    </xf>
    <xf numFmtId="0" fontId="39" fillId="0" borderId="9" xfId="4" applyFont="1" applyBorder="1">
      <alignment vertical="center"/>
    </xf>
    <xf numFmtId="0" fontId="39" fillId="0" borderId="15" xfId="4" applyFont="1" applyBorder="1">
      <alignment vertical="center"/>
    </xf>
    <xf numFmtId="0" fontId="39" fillId="0" borderId="11" xfId="4" applyFont="1" applyBorder="1">
      <alignment vertical="center"/>
    </xf>
    <xf numFmtId="0" fontId="39" fillId="0" borderId="16" xfId="4" applyFont="1" applyBorder="1">
      <alignment vertical="center"/>
    </xf>
    <xf numFmtId="0" fontId="39" fillId="0" borderId="1" xfId="2" applyFont="1" applyBorder="1" applyAlignment="1">
      <alignment vertical="top"/>
    </xf>
    <xf numFmtId="0" fontId="39" fillId="0" borderId="0" xfId="2" applyFont="1" applyAlignment="1">
      <alignment vertical="top"/>
    </xf>
    <xf numFmtId="0" fontId="39" fillId="0" borderId="9" xfId="2" applyFont="1" applyBorder="1" applyAlignment="1">
      <alignment vertical="top"/>
    </xf>
    <xf numFmtId="0" fontId="6" fillId="0" borderId="6" xfId="0" applyFont="1" applyBorder="1">
      <alignment vertical="center"/>
    </xf>
    <xf numFmtId="0" fontId="6" fillId="0" borderId="0" xfId="2" applyFont="1" applyAlignment="1">
      <alignment vertical="top" wrapText="1"/>
    </xf>
    <xf numFmtId="0" fontId="6" fillId="0" borderId="9" xfId="2" applyFont="1" applyBorder="1" applyAlignment="1">
      <alignment vertical="top" wrapText="1"/>
    </xf>
    <xf numFmtId="0" fontId="6" fillId="0" borderId="6" xfId="0" applyFont="1" applyBorder="1" applyAlignment="1">
      <alignment horizontal="right" vertical="center" shrinkToFit="1"/>
    </xf>
    <xf numFmtId="0" fontId="6" fillId="0" borderId="6" xfId="0" applyFont="1" applyBorder="1" applyAlignment="1">
      <alignment horizontal="center" vertical="center" shrinkToFit="1"/>
    </xf>
    <xf numFmtId="0" fontId="6" fillId="0" borderId="0" xfId="0" applyFont="1" applyAlignment="1">
      <alignment horizontal="right" vertical="center" shrinkToFit="1"/>
    </xf>
    <xf numFmtId="0" fontId="6" fillId="0" borderId="6" xfId="4" applyFont="1" applyBorder="1">
      <alignment vertical="center"/>
    </xf>
    <xf numFmtId="0" fontId="6" fillId="0" borderId="5" xfId="0" applyFont="1" applyBorder="1" applyAlignment="1">
      <alignment vertical="center" shrinkToFit="1"/>
    </xf>
    <xf numFmtId="0" fontId="6" fillId="0" borderId="7" xfId="4" applyFont="1" applyBorder="1">
      <alignment vertical="center"/>
    </xf>
    <xf numFmtId="0" fontId="6" fillId="0" borderId="5" xfId="4" applyFont="1" applyBorder="1" applyAlignment="1">
      <alignment horizontal="center" vertical="center"/>
    </xf>
    <xf numFmtId="0" fontId="34" fillId="0" borderId="11" xfId="4" applyFont="1" applyBorder="1" applyAlignment="1">
      <alignment vertical="top" wrapText="1"/>
    </xf>
    <xf numFmtId="0" fontId="41" fillId="0" borderId="0" xfId="0" applyFont="1">
      <alignment vertical="center"/>
    </xf>
    <xf numFmtId="49" fontId="6" fillId="0" borderId="5" xfId="0" applyNumberFormat="1" applyFont="1" applyBorder="1">
      <alignment vertical="center"/>
    </xf>
    <xf numFmtId="49" fontId="6" fillId="0" borderId="6" xfId="0" applyNumberFormat="1" applyFont="1" applyBorder="1">
      <alignment vertical="center"/>
    </xf>
    <xf numFmtId="49" fontId="6" fillId="0" borderId="7" xfId="0" applyNumberFormat="1" applyFont="1" applyBorder="1">
      <alignment vertical="center"/>
    </xf>
    <xf numFmtId="0" fontId="7" fillId="0" borderId="5" xfId="0" applyFont="1" applyBorder="1">
      <alignment vertical="center"/>
    </xf>
    <xf numFmtId="0" fontId="7" fillId="0" borderId="22" xfId="0" applyFont="1" applyBorder="1" applyAlignment="1">
      <alignment vertical="top" wrapText="1"/>
    </xf>
    <xf numFmtId="49" fontId="6" fillId="0" borderId="0" xfId="0" applyNumberFormat="1" applyFont="1" applyAlignment="1">
      <alignment vertical="top" wrapText="1"/>
    </xf>
    <xf numFmtId="0" fontId="33" fillId="0" borderId="0" xfId="0" applyFont="1">
      <alignment vertical="center"/>
    </xf>
    <xf numFmtId="0" fontId="26" fillId="0" borderId="0" xfId="0" applyFont="1">
      <alignment vertical="center"/>
    </xf>
    <xf numFmtId="0" fontId="39" fillId="0" borderId="1" xfId="0" applyFont="1" applyBorder="1">
      <alignment vertical="center"/>
    </xf>
    <xf numFmtId="0" fontId="39" fillId="0" borderId="9" xfId="0" applyFont="1" applyBorder="1">
      <alignment vertical="center"/>
    </xf>
    <xf numFmtId="49" fontId="6" fillId="0" borderId="11" xfId="0" applyNumberFormat="1" applyFont="1" applyBorder="1" applyAlignment="1">
      <alignment vertical="top" wrapText="1"/>
    </xf>
    <xf numFmtId="0" fontId="26" fillId="0" borderId="0" xfId="3" applyFont="1">
      <alignment vertical="center"/>
    </xf>
    <xf numFmtId="0" fontId="26" fillId="0" borderId="0" xfId="3" applyFont="1" applyAlignment="1">
      <alignment horizontal="center" vertical="center" shrinkToFit="1"/>
    </xf>
    <xf numFmtId="0" fontId="7" fillId="0" borderId="0" xfId="3" applyFont="1">
      <alignment vertical="center"/>
    </xf>
    <xf numFmtId="0" fontId="7" fillId="0" borderId="0" xfId="3" applyFont="1" applyAlignment="1">
      <alignment horizontal="center" vertical="center" shrinkToFit="1"/>
    </xf>
    <xf numFmtId="0" fontId="7" fillId="0" borderId="0" xfId="2" applyFont="1" applyAlignment="1">
      <alignment horizontal="center" vertical="center" shrinkToFit="1"/>
    </xf>
    <xf numFmtId="0" fontId="6" fillId="0" borderId="0" xfId="3" applyFont="1">
      <alignment vertical="center"/>
    </xf>
    <xf numFmtId="0" fontId="6" fillId="0" borderId="0" xfId="3" applyFont="1" applyAlignment="1">
      <alignment horizontal="center" vertical="center" shrinkToFit="1"/>
    </xf>
    <xf numFmtId="0" fontId="7" fillId="0" borderId="0" xfId="3" applyFont="1" applyAlignment="1">
      <alignment horizontal="center" vertical="center"/>
    </xf>
    <xf numFmtId="0" fontId="8" fillId="0" borderId="0" xfId="2" applyFont="1" applyAlignment="1">
      <alignment vertical="top" wrapText="1"/>
    </xf>
    <xf numFmtId="0" fontId="34" fillId="0" borderId="0" xfId="3" applyFont="1" applyAlignment="1">
      <alignment vertical="top" wrapText="1"/>
    </xf>
    <xf numFmtId="0" fontId="8" fillId="0" borderId="0" xfId="3" applyFont="1" applyAlignment="1">
      <alignment vertical="top" wrapText="1"/>
    </xf>
    <xf numFmtId="0" fontId="36" fillId="0" borderId="0" xfId="3" applyFont="1" applyAlignment="1">
      <alignment vertical="top"/>
    </xf>
    <xf numFmtId="0" fontId="32" fillId="0" borderId="0" xfId="3" applyFont="1" applyAlignment="1">
      <alignment vertical="center" wrapText="1"/>
    </xf>
    <xf numFmtId="0" fontId="39" fillId="0" borderId="0" xfId="3" applyFont="1" applyAlignment="1">
      <alignment vertical="top" wrapText="1"/>
    </xf>
    <xf numFmtId="0" fontId="8" fillId="0" borderId="0" xfId="3" applyFont="1" applyAlignment="1">
      <alignment vertical="top" wrapText="1" shrinkToFit="1"/>
    </xf>
    <xf numFmtId="0" fontId="7" fillId="0" borderId="0" xfId="3" applyFont="1" applyAlignment="1">
      <alignment vertical="top" shrinkToFit="1"/>
    </xf>
    <xf numFmtId="0" fontId="7" fillId="0" borderId="0" xfId="3" applyFont="1" applyAlignment="1">
      <alignment vertical="top" wrapText="1"/>
    </xf>
    <xf numFmtId="0" fontId="7" fillId="0" borderId="0" xfId="3" applyFont="1" applyAlignment="1">
      <alignment vertical="top"/>
    </xf>
    <xf numFmtId="0" fontId="6" fillId="0" borderId="0" xfId="3" applyFont="1" applyAlignment="1">
      <alignment vertical="center" shrinkToFit="1"/>
    </xf>
    <xf numFmtId="0" fontId="6" fillId="0" borderId="0" xfId="3" applyFont="1" applyAlignment="1">
      <alignment vertical="top" shrinkToFit="1"/>
    </xf>
    <xf numFmtId="0" fontId="6" fillId="0" borderId="0" xfId="3" applyFont="1" applyAlignment="1">
      <alignment vertical="top" wrapText="1" shrinkToFit="1"/>
    </xf>
    <xf numFmtId="0" fontId="36" fillId="0" borderId="0" xfId="3" applyFont="1" applyAlignment="1">
      <alignment vertical="top" wrapText="1" shrinkToFit="1"/>
    </xf>
    <xf numFmtId="0" fontId="26" fillId="0" borderId="0" xfId="3" applyFont="1" applyAlignment="1">
      <alignment vertical="top" wrapText="1"/>
    </xf>
    <xf numFmtId="0" fontId="26" fillId="0" borderId="0" xfId="3" applyFont="1" applyAlignment="1">
      <alignment vertical="center" shrinkToFit="1"/>
    </xf>
    <xf numFmtId="0" fontId="7" fillId="0" borderId="0" xfId="3" applyFont="1" applyAlignment="1">
      <alignment vertical="center" wrapText="1"/>
    </xf>
    <xf numFmtId="0" fontId="6" fillId="0" borderId="0" xfId="3" applyFont="1" applyAlignment="1">
      <alignment vertical="top" wrapText="1"/>
    </xf>
    <xf numFmtId="0" fontId="45" fillId="0" borderId="0" xfId="3" applyFont="1">
      <alignment vertical="center"/>
    </xf>
    <xf numFmtId="0" fontId="33" fillId="0" borderId="0" xfId="3" applyFont="1">
      <alignment vertical="center"/>
    </xf>
    <xf numFmtId="0" fontId="36" fillId="0" borderId="0" xfId="0" applyFont="1" applyAlignment="1">
      <alignment vertical="top"/>
    </xf>
    <xf numFmtId="0" fontId="26" fillId="0" borderId="11" xfId="0" applyFont="1" applyBorder="1">
      <alignment vertical="center"/>
    </xf>
    <xf numFmtId="0" fontId="26" fillId="0" borderId="1" xfId="0" applyFont="1" applyBorder="1">
      <alignment vertical="center"/>
    </xf>
    <xf numFmtId="0" fontId="26" fillId="0" borderId="0" xfId="0" applyFont="1" applyAlignment="1">
      <alignment horizontal="center" vertical="center"/>
    </xf>
    <xf numFmtId="0" fontId="26" fillId="0" borderId="0" xfId="0" applyFont="1" applyAlignment="1">
      <alignment vertical="center" shrinkToFit="1"/>
    </xf>
    <xf numFmtId="0" fontId="6" fillId="0" borderId="0" xfId="3" applyFont="1" applyAlignment="1">
      <alignment vertical="top"/>
    </xf>
    <xf numFmtId="0" fontId="8" fillId="0" borderId="1" xfId="0" applyFont="1" applyBorder="1" applyAlignment="1">
      <alignment horizontal="right" vertical="center"/>
    </xf>
    <xf numFmtId="0" fontId="8" fillId="0" borderId="0" xfId="0" applyFont="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shrinkToFit="1"/>
    </xf>
    <xf numFmtId="0" fontId="16" fillId="0" borderId="1" xfId="0" applyFont="1" applyBorder="1" applyAlignment="1">
      <alignment horizontal="right" vertical="center"/>
    </xf>
    <xf numFmtId="0" fontId="16" fillId="0" borderId="0" xfId="0" applyFont="1" applyAlignment="1">
      <alignment horizontal="right" vertical="center"/>
    </xf>
    <xf numFmtId="0" fontId="16" fillId="0" borderId="0" xfId="0" applyFont="1">
      <alignment vertical="center"/>
    </xf>
    <xf numFmtId="0" fontId="16" fillId="0" borderId="0" xfId="0" quotePrefix="1" applyFont="1">
      <alignment vertical="center"/>
    </xf>
    <xf numFmtId="0" fontId="8" fillId="0" borderId="0" xfId="0" quotePrefix="1" applyFont="1">
      <alignment vertical="center"/>
    </xf>
    <xf numFmtId="0" fontId="16" fillId="0" borderId="0" xfId="0" applyFont="1" applyAlignment="1">
      <alignment vertical="center" shrinkToFit="1"/>
    </xf>
    <xf numFmtId="0" fontId="16" fillId="0" borderId="0" xfId="0" applyFont="1" applyAlignment="1">
      <alignment horizontal="center" vertical="center"/>
    </xf>
    <xf numFmtId="0" fontId="8" fillId="0" borderId="15" xfId="0" applyFont="1" applyBorder="1">
      <alignment vertical="center"/>
    </xf>
    <xf numFmtId="0" fontId="8" fillId="0" borderId="11" xfId="0" applyFont="1" applyBorder="1">
      <alignment vertical="center"/>
    </xf>
    <xf numFmtId="0" fontId="6" fillId="0" borderId="16" xfId="0" applyFont="1" applyBorder="1">
      <alignment vertical="center"/>
    </xf>
    <xf numFmtId="0" fontId="8" fillId="0" borderId="6" xfId="0" applyFont="1" applyBorder="1">
      <alignment vertical="center"/>
    </xf>
    <xf numFmtId="0" fontId="33" fillId="0" borderId="6" xfId="0" applyFont="1" applyBorder="1">
      <alignment vertical="center"/>
    </xf>
    <xf numFmtId="0" fontId="34" fillId="0" borderId="10" xfId="0" applyFont="1" applyBorder="1" applyAlignment="1">
      <alignment vertical="center" shrinkToFit="1"/>
    </xf>
    <xf numFmtId="0" fontId="34" fillId="0" borderId="37" xfId="0" quotePrefix="1" applyFont="1" applyBorder="1">
      <alignment vertical="center"/>
    </xf>
    <xf numFmtId="0" fontId="34" fillId="0" borderId="10" xfId="0" applyFont="1" applyBorder="1">
      <alignment vertical="center"/>
    </xf>
    <xf numFmtId="0" fontId="34" fillId="0" borderId="11" xfId="0" quotePrefix="1" applyFont="1" applyBorder="1">
      <alignment vertical="center"/>
    </xf>
    <xf numFmtId="0" fontId="34" fillId="0" borderId="10" xfId="0" applyFont="1" applyBorder="1" applyAlignment="1">
      <alignment vertical="center" wrapText="1"/>
    </xf>
    <xf numFmtId="0" fontId="34" fillId="0" borderId="40" xfId="0" quotePrefix="1" applyFont="1" applyBorder="1">
      <alignment vertical="center"/>
    </xf>
    <xf numFmtId="0" fontId="34" fillId="0" borderId="33" xfId="0" quotePrefix="1" applyFont="1" applyBorder="1">
      <alignment vertical="center"/>
    </xf>
    <xf numFmtId="0" fontId="34" fillId="0" borderId="62" xfId="0" quotePrefix="1" applyFont="1" applyBorder="1">
      <alignment vertical="center"/>
    </xf>
    <xf numFmtId="0" fontId="7" fillId="0" borderId="11" xfId="0" applyFont="1" applyBorder="1" applyAlignment="1">
      <alignment horizontal="center" vertical="center" textRotation="255" wrapText="1"/>
    </xf>
    <xf numFmtId="0" fontId="7" fillId="0" borderId="11" xfId="0" applyFont="1" applyBorder="1" applyAlignment="1">
      <alignment horizontal="center" vertical="center"/>
    </xf>
    <xf numFmtId="0" fontId="7" fillId="0" borderId="11" xfId="0" quotePrefix="1" applyFont="1" applyBorder="1">
      <alignment vertical="center"/>
    </xf>
    <xf numFmtId="0" fontId="7" fillId="0" borderId="11" xfId="0" applyFont="1" applyBorder="1">
      <alignment vertical="center"/>
    </xf>
    <xf numFmtId="0" fontId="7" fillId="0" borderId="16" xfId="0" applyFont="1" applyBorder="1" applyAlignment="1">
      <alignment horizontal="center" vertical="center"/>
    </xf>
    <xf numFmtId="0" fontId="50" fillId="3" borderId="0" xfId="2" applyFont="1" applyFill="1">
      <alignment vertical="center"/>
    </xf>
    <xf numFmtId="0" fontId="9" fillId="0" borderId="0" xfId="2">
      <alignment vertical="center"/>
    </xf>
    <xf numFmtId="49" fontId="9" fillId="3" borderId="37" xfId="2" applyNumberFormat="1" applyFill="1" applyBorder="1" applyAlignment="1">
      <alignment horizontal="center" vertical="center" shrinkToFit="1"/>
    </xf>
    <xf numFmtId="49" fontId="9" fillId="3" borderId="40" xfId="2" applyNumberFormat="1" applyFill="1" applyBorder="1" applyAlignment="1">
      <alignment horizontal="center" vertical="center" shrinkToFit="1"/>
    </xf>
    <xf numFmtId="0" fontId="9" fillId="0" borderId="0" xfId="2" applyAlignment="1">
      <alignment horizontal="center" vertical="center"/>
    </xf>
    <xf numFmtId="49" fontId="9" fillId="3" borderId="62" xfId="2" applyNumberFormat="1" applyFill="1" applyBorder="1" applyAlignment="1">
      <alignment horizontal="center" vertical="center" shrinkToFit="1"/>
    </xf>
    <xf numFmtId="49" fontId="9" fillId="3" borderId="11" xfId="2" applyNumberFormat="1" applyFill="1" applyBorder="1" applyAlignment="1">
      <alignment horizontal="center" vertical="center" shrinkToFit="1"/>
    </xf>
    <xf numFmtId="0" fontId="9" fillId="2" borderId="22" xfId="2" applyFill="1" applyBorder="1" applyAlignment="1">
      <alignment horizontal="center" vertical="center"/>
    </xf>
    <xf numFmtId="0" fontId="9" fillId="2" borderId="52" xfId="2" applyFill="1" applyBorder="1" applyAlignment="1">
      <alignment horizontal="center" vertical="center"/>
    </xf>
    <xf numFmtId="0" fontId="9" fillId="3" borderId="48" xfId="2" applyFill="1" applyBorder="1" applyAlignment="1">
      <alignment horizontal="center" vertical="center" shrinkToFit="1"/>
    </xf>
    <xf numFmtId="49" fontId="9" fillId="3" borderId="36" xfId="2" applyNumberFormat="1" applyFill="1" applyBorder="1" applyAlignment="1">
      <alignment horizontal="center" vertical="center" shrinkToFit="1"/>
    </xf>
    <xf numFmtId="49" fontId="9" fillId="3" borderId="38" xfId="2" applyNumberFormat="1" applyFill="1" applyBorder="1" applyAlignment="1">
      <alignment horizontal="center" vertical="center" shrinkToFit="1"/>
    </xf>
    <xf numFmtId="0" fontId="9" fillId="3" borderId="52" xfId="2" applyFill="1" applyBorder="1" applyAlignment="1">
      <alignment horizontal="center" vertical="center" shrinkToFit="1"/>
    </xf>
    <xf numFmtId="49" fontId="9" fillId="3" borderId="39" xfId="2" applyNumberFormat="1" applyFill="1" applyBorder="1" applyAlignment="1">
      <alignment horizontal="center" vertical="center" shrinkToFit="1"/>
    </xf>
    <xf numFmtId="49" fontId="9" fillId="3" borderId="41" xfId="2" applyNumberFormat="1" applyFill="1" applyBorder="1" applyAlignment="1">
      <alignment horizontal="center" vertical="center" shrinkToFit="1"/>
    </xf>
    <xf numFmtId="0" fontId="9" fillId="3" borderId="30" xfId="2" applyFill="1" applyBorder="1" applyAlignment="1">
      <alignment horizontal="center" vertical="center" shrinkToFit="1"/>
    </xf>
    <xf numFmtId="49" fontId="9" fillId="3" borderId="32" xfId="2" applyNumberFormat="1" applyFill="1" applyBorder="1" applyAlignment="1">
      <alignment horizontal="center" vertical="center" shrinkToFit="1"/>
    </xf>
    <xf numFmtId="49" fontId="9" fillId="3" borderId="31" xfId="2" applyNumberFormat="1" applyFill="1" applyBorder="1" applyAlignment="1">
      <alignment horizontal="center" vertical="center" shrinkToFit="1"/>
    </xf>
    <xf numFmtId="0" fontId="9" fillId="3" borderId="22" xfId="2" applyFill="1" applyBorder="1" applyAlignment="1">
      <alignment horizontal="center" vertical="center" shrinkToFit="1"/>
    </xf>
    <xf numFmtId="49" fontId="9" fillId="3" borderId="15" xfId="2" applyNumberFormat="1" applyFill="1" applyBorder="1" applyAlignment="1">
      <alignment horizontal="center" vertical="center" shrinkToFit="1"/>
    </xf>
    <xf numFmtId="49" fontId="9" fillId="3" borderId="16" xfId="2" applyNumberForma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16" fillId="4" borderId="67" xfId="2" applyFont="1" applyFill="1" applyBorder="1" applyAlignment="1">
      <alignment horizontal="center" vertical="center" shrinkToFit="1"/>
    </xf>
    <xf numFmtId="0" fontId="6" fillId="2" borderId="48" xfId="2" applyFont="1" applyFill="1" applyBorder="1" applyAlignment="1">
      <alignment horizontal="center" vertical="center" shrinkToFit="1"/>
    </xf>
    <xf numFmtId="0" fontId="16" fillId="5" borderId="68" xfId="2" applyFont="1" applyFill="1" applyBorder="1" applyAlignment="1">
      <alignment horizontal="center" vertical="center" shrinkToFit="1"/>
    </xf>
    <xf numFmtId="0" fontId="6" fillId="2" borderId="52" xfId="2" applyFont="1" applyFill="1" applyBorder="1" applyAlignment="1">
      <alignment horizontal="center" vertical="center" shrinkToFit="1"/>
    </xf>
    <xf numFmtId="0" fontId="16" fillId="5" borderId="69" xfId="2" applyFont="1" applyFill="1" applyBorder="1" applyAlignment="1">
      <alignment horizontal="center" vertical="center" shrinkToFit="1"/>
    </xf>
    <xf numFmtId="0" fontId="6" fillId="2" borderId="49" xfId="2" applyFont="1" applyFill="1" applyBorder="1" applyAlignment="1">
      <alignment horizontal="center" vertical="center" shrinkToFit="1"/>
    </xf>
    <xf numFmtId="0" fontId="16" fillId="5" borderId="70" xfId="2" applyFont="1" applyFill="1" applyBorder="1" applyAlignment="1">
      <alignment horizontal="center" vertical="center" shrinkToFit="1"/>
    </xf>
    <xf numFmtId="0" fontId="16" fillId="4" borderId="85" xfId="2" applyFont="1" applyFill="1" applyBorder="1" applyAlignment="1">
      <alignment horizontal="center" vertical="center" shrinkToFit="1"/>
    </xf>
    <xf numFmtId="0" fontId="16" fillId="3" borderId="83" xfId="2" applyFont="1" applyFill="1" applyBorder="1" applyAlignment="1">
      <alignment horizontal="center" vertical="center" shrinkToFit="1"/>
    </xf>
    <xf numFmtId="0" fontId="16" fillId="4" borderId="64" xfId="2" applyFont="1" applyFill="1" applyBorder="1" applyAlignment="1">
      <alignment horizontal="center" vertical="center" shrinkToFit="1"/>
    </xf>
    <xf numFmtId="0" fontId="16" fillId="4" borderId="65" xfId="2" applyFont="1" applyFill="1" applyBorder="1" applyAlignment="1">
      <alignment horizontal="center" vertical="center" shrinkToFit="1"/>
    </xf>
    <xf numFmtId="0" fontId="16" fillId="5" borderId="77" xfId="2" applyFont="1" applyFill="1" applyBorder="1" applyAlignment="1">
      <alignment horizontal="center" vertical="center" shrinkToFit="1"/>
    </xf>
    <xf numFmtId="0" fontId="16" fillId="5" borderId="78" xfId="2" applyFont="1" applyFill="1" applyBorder="1" applyAlignment="1">
      <alignment horizontal="center" vertical="center" shrinkToFit="1"/>
    </xf>
    <xf numFmtId="0" fontId="16" fillId="5" borderId="80" xfId="2" applyFont="1" applyFill="1" applyBorder="1" applyAlignment="1">
      <alignment horizontal="center" vertical="center" shrinkToFit="1"/>
    </xf>
    <xf numFmtId="0" fontId="16" fillId="5" borderId="81" xfId="2" applyFont="1" applyFill="1" applyBorder="1" applyAlignment="1">
      <alignment horizontal="center" vertical="center" shrinkToFit="1"/>
    </xf>
    <xf numFmtId="0" fontId="16" fillId="5" borderId="83" xfId="2" applyFont="1" applyFill="1" applyBorder="1" applyAlignment="1">
      <alignment horizontal="center" vertical="center" shrinkToFit="1"/>
    </xf>
    <xf numFmtId="0" fontId="16" fillId="5" borderId="84" xfId="2" applyFont="1" applyFill="1" applyBorder="1" applyAlignment="1">
      <alignment horizontal="center" vertical="center" shrinkToFit="1"/>
    </xf>
    <xf numFmtId="0" fontId="16" fillId="4" borderId="71" xfId="2" applyFont="1" applyFill="1" applyBorder="1" applyAlignment="1">
      <alignment horizontal="center" vertical="center" shrinkToFit="1"/>
    </xf>
    <xf numFmtId="0" fontId="16" fillId="4" borderId="72" xfId="2" applyFont="1" applyFill="1" applyBorder="1" applyAlignment="1">
      <alignment horizontal="center" vertical="center" shrinkToFit="1"/>
    </xf>
    <xf numFmtId="0" fontId="16" fillId="3" borderId="76" xfId="2" applyFont="1" applyFill="1" applyBorder="1" applyAlignment="1">
      <alignment vertical="center" shrinkToFit="1"/>
    </xf>
    <xf numFmtId="0" fontId="16" fillId="3" borderId="77" xfId="2" applyFont="1" applyFill="1" applyBorder="1" applyAlignment="1">
      <alignment vertical="center" shrinkToFit="1"/>
    </xf>
    <xf numFmtId="0" fontId="16" fillId="3" borderId="78" xfId="2" applyFont="1" applyFill="1" applyBorder="1" applyAlignment="1">
      <alignment vertical="center" shrinkToFit="1"/>
    </xf>
    <xf numFmtId="0" fontId="16" fillId="3" borderId="79" xfId="2" applyFont="1" applyFill="1" applyBorder="1" applyAlignment="1">
      <alignment vertical="center" shrinkToFit="1"/>
    </xf>
    <xf numFmtId="0" fontId="16" fillId="3" borderId="80" xfId="2" applyFont="1" applyFill="1" applyBorder="1" applyAlignment="1">
      <alignment vertical="center" shrinkToFit="1"/>
    </xf>
    <xf numFmtId="0" fontId="16" fillId="3" borderId="81" xfId="2" applyFont="1" applyFill="1" applyBorder="1" applyAlignment="1">
      <alignment vertical="center" shrinkToFit="1"/>
    </xf>
    <xf numFmtId="0" fontId="16" fillId="3" borderId="82" xfId="2" applyFont="1" applyFill="1" applyBorder="1" applyAlignment="1">
      <alignment vertical="center" shrinkToFit="1"/>
    </xf>
    <xf numFmtId="0" fontId="16" fillId="3" borderId="83" xfId="2" applyFont="1" applyFill="1" applyBorder="1" applyAlignment="1">
      <alignment vertical="center" shrinkToFit="1"/>
    </xf>
    <xf numFmtId="0" fontId="16" fillId="3" borderId="84" xfId="2" applyFont="1" applyFill="1" applyBorder="1" applyAlignment="1">
      <alignment vertical="center" shrinkToFit="1"/>
    </xf>
    <xf numFmtId="0" fontId="16" fillId="3" borderId="73" xfId="2" applyFont="1" applyFill="1" applyBorder="1" applyAlignment="1">
      <alignment horizontal="center" vertical="center" shrinkToFit="1"/>
    </xf>
    <xf numFmtId="0" fontId="16" fillId="3" borderId="74" xfId="2" applyFont="1" applyFill="1" applyBorder="1" applyAlignment="1">
      <alignment horizontal="center" vertical="center" shrinkToFit="1"/>
    </xf>
    <xf numFmtId="0" fontId="16" fillId="3" borderId="75" xfId="2" applyFont="1" applyFill="1" applyBorder="1" applyAlignment="1">
      <alignment horizontal="center" vertical="center" shrinkToFit="1"/>
    </xf>
    <xf numFmtId="0" fontId="6" fillId="2" borderId="8" xfId="2" applyFont="1" applyFill="1" applyBorder="1" applyAlignment="1">
      <alignment horizontal="center" vertical="center" shrinkToFit="1"/>
    </xf>
    <xf numFmtId="0" fontId="6" fillId="2" borderId="10" xfId="2" applyFont="1" applyFill="1" applyBorder="1" applyAlignment="1">
      <alignment horizontal="center" vertical="center" shrinkToFit="1"/>
    </xf>
    <xf numFmtId="0" fontId="16" fillId="3" borderId="131" xfId="2" applyFont="1" applyFill="1" applyBorder="1" applyAlignment="1">
      <alignment horizontal="center" vertical="center" shrinkToFit="1"/>
    </xf>
    <xf numFmtId="0" fontId="16" fillId="3" borderId="132" xfId="2" applyFont="1" applyFill="1" applyBorder="1" applyAlignment="1">
      <alignment horizontal="center" vertical="center" shrinkToFit="1"/>
    </xf>
    <xf numFmtId="0" fontId="16" fillId="3" borderId="133" xfId="2" applyFont="1" applyFill="1" applyBorder="1" applyAlignment="1">
      <alignment horizontal="center" vertical="center" shrinkToFit="1"/>
    </xf>
    <xf numFmtId="0" fontId="9" fillId="0" borderId="63" xfId="2" applyBorder="1" applyAlignment="1">
      <alignment horizontal="center" vertical="center"/>
    </xf>
    <xf numFmtId="0" fontId="9" fillId="0" borderId="64" xfId="2" applyBorder="1" applyAlignment="1">
      <alignment horizontal="center" vertical="center"/>
    </xf>
    <xf numFmtId="0" fontId="9" fillId="0" borderId="134" xfId="2" applyBorder="1" applyAlignment="1">
      <alignment horizontal="center" vertical="center"/>
    </xf>
    <xf numFmtId="0" fontId="7" fillId="2" borderId="48" xfId="6" applyFont="1" applyFill="1" applyBorder="1" applyAlignment="1">
      <alignment horizontal="center" vertical="center" shrinkToFit="1"/>
    </xf>
    <xf numFmtId="0" fontId="7" fillId="2" borderId="52" xfId="6" applyFont="1" applyFill="1" applyBorder="1" applyAlignment="1">
      <alignment horizontal="center" vertical="center" shrinkToFit="1"/>
    </xf>
    <xf numFmtId="0" fontId="7" fillId="2" borderId="49" xfId="6" applyFont="1" applyFill="1" applyBorder="1" applyAlignment="1">
      <alignment horizontal="center" vertical="center" shrinkToFit="1"/>
    </xf>
    <xf numFmtId="0" fontId="7" fillId="2" borderId="17" xfId="6" applyFont="1" applyFill="1" applyBorder="1" applyAlignment="1">
      <alignment horizontal="center" vertical="center" shrinkToFit="1"/>
    </xf>
    <xf numFmtId="0" fontId="6" fillId="5" borderId="48" xfId="2" applyFont="1" applyFill="1" applyBorder="1" applyAlignment="1">
      <alignment horizontal="center" vertical="center" shrinkToFit="1"/>
    </xf>
    <xf numFmtId="0" fontId="16" fillId="5" borderId="0" xfId="2" applyFont="1" applyFill="1">
      <alignment vertical="center"/>
    </xf>
    <xf numFmtId="0" fontId="6" fillId="5" borderId="52" xfId="2" applyFont="1" applyFill="1" applyBorder="1" applyAlignment="1">
      <alignment horizontal="center" vertical="center" shrinkToFit="1"/>
    </xf>
    <xf numFmtId="0" fontId="6" fillId="5" borderId="49" xfId="2" applyFont="1" applyFill="1" applyBorder="1" applyAlignment="1">
      <alignment horizontal="center" vertical="center" shrinkToFit="1"/>
    </xf>
    <xf numFmtId="0" fontId="16" fillId="3" borderId="64" xfId="2" applyFont="1" applyFill="1" applyBorder="1" applyAlignment="1">
      <alignment horizontal="center" vertical="center"/>
    </xf>
    <xf numFmtId="0" fontId="16" fillId="3" borderId="63" xfId="2" applyFont="1" applyFill="1" applyBorder="1" applyAlignment="1">
      <alignment horizontal="center" vertical="center"/>
    </xf>
    <xf numFmtId="0" fontId="16" fillId="3" borderId="65" xfId="2" applyFont="1" applyFill="1" applyBorder="1" applyAlignment="1">
      <alignment horizontal="center" vertical="center"/>
    </xf>
    <xf numFmtId="0" fontId="16" fillId="4" borderId="63" xfId="2" applyFont="1" applyFill="1" applyBorder="1" applyAlignment="1">
      <alignment horizontal="center" vertical="center" shrinkToFit="1"/>
    </xf>
    <xf numFmtId="0" fontId="16" fillId="5" borderId="76" xfId="2" applyFont="1" applyFill="1" applyBorder="1" applyAlignment="1">
      <alignment horizontal="center" vertical="center" shrinkToFit="1"/>
    </xf>
    <xf numFmtId="0" fontId="16" fillId="5" borderId="79" xfId="2" applyFont="1" applyFill="1" applyBorder="1" applyAlignment="1">
      <alignment horizontal="center" vertical="center" shrinkToFit="1"/>
    </xf>
    <xf numFmtId="0" fontId="16" fillId="5" borderId="82" xfId="2" applyFont="1" applyFill="1" applyBorder="1" applyAlignment="1">
      <alignment horizontal="center" vertical="center" shrinkToFit="1"/>
    </xf>
    <xf numFmtId="0" fontId="16" fillId="3" borderId="63" xfId="2" applyFont="1" applyFill="1" applyBorder="1" applyAlignment="1">
      <alignment horizontal="center" vertical="center" shrinkToFit="1"/>
    </xf>
    <xf numFmtId="0" fontId="16" fillId="3" borderId="64" xfId="2" applyFont="1" applyFill="1" applyBorder="1" applyAlignment="1">
      <alignment horizontal="center" vertical="center" shrinkToFit="1"/>
    </xf>
    <xf numFmtId="0" fontId="16" fillId="3" borderId="65" xfId="2" applyFont="1" applyFill="1" applyBorder="1" applyAlignment="1">
      <alignment horizontal="center" vertical="center" shrinkToFit="1"/>
    </xf>
    <xf numFmtId="0" fontId="34" fillId="3" borderId="0" xfId="2" applyFont="1" applyFill="1">
      <alignment vertical="center"/>
    </xf>
    <xf numFmtId="38" fontId="16" fillId="3" borderId="76" xfId="1" applyFont="1" applyFill="1" applyBorder="1" applyAlignment="1">
      <alignment horizontal="center" vertical="center" shrinkToFit="1"/>
    </xf>
    <xf numFmtId="38" fontId="16" fillId="3" borderId="77" xfId="1" applyFont="1" applyFill="1" applyBorder="1" applyAlignment="1">
      <alignment horizontal="center" vertical="center" shrinkToFit="1"/>
    </xf>
    <xf numFmtId="38" fontId="16" fillId="3" borderId="78" xfId="1" applyFont="1" applyFill="1" applyBorder="1" applyAlignment="1">
      <alignment horizontal="center" vertical="center" shrinkToFit="1"/>
    </xf>
    <xf numFmtId="38" fontId="16" fillId="3" borderId="79" xfId="1" applyFont="1" applyFill="1" applyBorder="1" applyAlignment="1">
      <alignment horizontal="center" vertical="center" shrinkToFit="1"/>
    </xf>
    <xf numFmtId="38" fontId="16" fillId="3" borderId="80" xfId="1" applyFont="1" applyFill="1" applyBorder="1" applyAlignment="1">
      <alignment horizontal="center" vertical="center" shrinkToFit="1"/>
    </xf>
    <xf numFmtId="38" fontId="16" fillId="3" borderId="81" xfId="1" applyFont="1" applyFill="1" applyBorder="1" applyAlignment="1">
      <alignment horizontal="center" vertical="center" shrinkToFit="1"/>
    </xf>
    <xf numFmtId="38" fontId="16" fillId="3" borderId="82" xfId="1" applyFont="1" applyFill="1" applyBorder="1" applyAlignment="1">
      <alignment horizontal="center" vertical="center" shrinkToFit="1"/>
    </xf>
    <xf numFmtId="38" fontId="16" fillId="3" borderId="83" xfId="1" applyFont="1" applyFill="1" applyBorder="1" applyAlignment="1">
      <alignment horizontal="center" vertical="center" shrinkToFit="1"/>
    </xf>
    <xf numFmtId="38" fontId="16" fillId="3" borderId="84" xfId="1" applyFont="1" applyFill="1" applyBorder="1" applyAlignment="1">
      <alignment horizontal="center" vertical="center" shrinkToFit="1"/>
    </xf>
    <xf numFmtId="0" fontId="6" fillId="0" borderId="0" xfId="3" applyFont="1" applyAlignment="1">
      <alignment vertical="center" wrapText="1"/>
    </xf>
    <xf numFmtId="0" fontId="24" fillId="0" borderId="0" xfId="0" applyFont="1">
      <alignment vertical="center"/>
    </xf>
    <xf numFmtId="0" fontId="34" fillId="0" borderId="10" xfId="4" applyFont="1" applyBorder="1" applyAlignment="1">
      <alignment vertical="top" wrapText="1"/>
    </xf>
    <xf numFmtId="49" fontId="7" fillId="0" borderId="0" xfId="0" applyNumberFormat="1" applyFont="1" applyAlignment="1">
      <alignment horizontal="center" vertical="center"/>
    </xf>
    <xf numFmtId="49" fontId="6" fillId="0" borderId="82"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7" fillId="0" borderId="111" xfId="0" applyNumberFormat="1" applyFont="1" applyBorder="1" applyAlignment="1">
      <alignment horizontal="center" vertical="top"/>
    </xf>
    <xf numFmtId="49" fontId="7" fillId="0" borderId="9" xfId="0" applyNumberFormat="1" applyFont="1" applyBorder="1" applyAlignment="1">
      <alignment horizontal="center" vertical="top"/>
    </xf>
    <xf numFmtId="49" fontId="7" fillId="0" borderId="112" xfId="0" applyNumberFormat="1" applyFont="1" applyBorder="1" applyAlignment="1">
      <alignment horizontal="center" vertical="top"/>
    </xf>
    <xf numFmtId="49" fontId="7" fillId="0" borderId="11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2" xfId="0" applyNumberFormat="1" applyFont="1" applyBorder="1" applyAlignment="1">
      <alignment horizontal="center" vertical="top" wrapText="1"/>
    </xf>
    <xf numFmtId="49" fontId="7" fillId="0" borderId="9" xfId="0" applyNumberFormat="1" applyFont="1" applyBorder="1" applyAlignment="1">
      <alignment horizontal="center" vertical="top" wrapText="1"/>
    </xf>
    <xf numFmtId="49" fontId="7" fillId="0" borderId="73"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9" xfId="4" applyNumberFormat="1" applyFont="1" applyBorder="1" applyAlignment="1">
      <alignment horizontal="center" vertical="top"/>
    </xf>
    <xf numFmtId="49" fontId="7" fillId="0" borderId="73" xfId="0" applyNumberFormat="1" applyFont="1" applyBorder="1" applyAlignment="1">
      <alignment horizontal="center" vertical="top" wrapText="1"/>
    </xf>
    <xf numFmtId="49" fontId="7" fillId="0" borderId="16" xfId="0" applyNumberFormat="1" applyFont="1" applyBorder="1" applyAlignment="1">
      <alignment horizontal="center" vertical="top"/>
    </xf>
    <xf numFmtId="49" fontId="7" fillId="0" borderId="113" xfId="0" applyNumberFormat="1" applyFont="1" applyBorder="1" applyAlignment="1">
      <alignment horizontal="center" vertical="top"/>
    </xf>
    <xf numFmtId="49" fontId="7" fillId="0" borderId="73" xfId="0" applyNumberFormat="1" applyFont="1" applyBorder="1" applyAlignment="1">
      <alignment horizontal="center" vertical="top"/>
    </xf>
    <xf numFmtId="49" fontId="7" fillId="0" borderId="112" xfId="4" applyNumberFormat="1" applyFont="1" applyBorder="1" applyAlignment="1">
      <alignment horizontal="center" vertical="center"/>
    </xf>
    <xf numFmtId="49" fontId="7" fillId="0" borderId="9" xfId="4" applyNumberFormat="1" applyFont="1" applyBorder="1" applyAlignment="1">
      <alignment horizontal="center" vertical="center"/>
    </xf>
    <xf numFmtId="49" fontId="7" fillId="0" borderId="73" xfId="4" applyNumberFormat="1" applyFont="1" applyBorder="1" applyAlignment="1">
      <alignment horizontal="center" vertical="center"/>
    </xf>
    <xf numFmtId="49" fontId="7" fillId="0" borderId="16" xfId="4" applyNumberFormat="1" applyFont="1" applyBorder="1" applyAlignment="1">
      <alignment horizontal="center" vertical="center"/>
    </xf>
    <xf numFmtId="49" fontId="7" fillId="0" borderId="112" xfId="4" applyNumberFormat="1" applyFont="1" applyBorder="1" applyAlignment="1">
      <alignment horizontal="center" vertical="top"/>
    </xf>
    <xf numFmtId="49" fontId="7" fillId="0" borderId="112" xfId="4" applyNumberFormat="1" applyFont="1" applyBorder="1" applyAlignment="1">
      <alignment horizontal="center" vertical="top" wrapText="1"/>
    </xf>
    <xf numFmtId="49" fontId="7" fillId="0" borderId="9" xfId="4" applyNumberFormat="1" applyFont="1" applyBorder="1" applyAlignment="1">
      <alignment horizontal="center" vertical="top" wrapText="1"/>
    </xf>
    <xf numFmtId="49" fontId="7" fillId="0" borderId="9" xfId="2" applyNumberFormat="1" applyFont="1" applyBorder="1" applyAlignment="1">
      <alignment horizontal="center" vertical="top"/>
    </xf>
    <xf numFmtId="49" fontId="7" fillId="0" borderId="112" xfId="2" applyNumberFormat="1" applyFont="1" applyBorder="1" applyAlignment="1">
      <alignment horizontal="center" vertical="top" wrapText="1"/>
    </xf>
    <xf numFmtId="49" fontId="7" fillId="0" borderId="73" xfId="4" applyNumberFormat="1" applyFont="1" applyBorder="1" applyAlignment="1">
      <alignment horizontal="center" vertical="top"/>
    </xf>
    <xf numFmtId="49" fontId="7" fillId="0" borderId="16" xfId="4" applyNumberFormat="1" applyFont="1" applyBorder="1" applyAlignment="1">
      <alignment horizontal="center" vertical="top"/>
    </xf>
    <xf numFmtId="49" fontId="7" fillId="0" borderId="73" xfId="4" applyNumberFormat="1" applyFont="1" applyBorder="1" applyAlignment="1">
      <alignment horizontal="center" vertical="top" wrapText="1"/>
    </xf>
    <xf numFmtId="49" fontId="7" fillId="0" borderId="112" xfId="2" applyNumberFormat="1" applyFont="1" applyBorder="1" applyAlignment="1">
      <alignment horizontal="center" vertical="top"/>
    </xf>
    <xf numFmtId="49" fontId="7" fillId="0" borderId="112"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9" xfId="2" applyNumberFormat="1" applyFont="1" applyBorder="1" applyAlignment="1">
      <alignment horizontal="center" vertical="top" wrapText="1"/>
    </xf>
    <xf numFmtId="49" fontId="7" fillId="0" borderId="73" xfId="2" applyNumberFormat="1" applyFont="1" applyBorder="1" applyAlignment="1">
      <alignment horizontal="center" vertical="center"/>
    </xf>
    <xf numFmtId="49" fontId="7" fillId="0" borderId="16" xfId="2" applyNumberFormat="1" applyFont="1" applyBorder="1" applyAlignment="1">
      <alignment horizontal="center" vertical="center"/>
    </xf>
    <xf numFmtId="49" fontId="7" fillId="0" borderId="73" xfId="2" applyNumberFormat="1" applyFont="1" applyBorder="1" applyAlignment="1">
      <alignment horizontal="center" vertical="top"/>
    </xf>
    <xf numFmtId="49" fontId="6" fillId="0" borderId="11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12" xfId="4" applyNumberFormat="1" applyFont="1" applyBorder="1" applyAlignment="1">
      <alignment horizontal="center" vertical="center"/>
    </xf>
    <xf numFmtId="49" fontId="6" fillId="0" borderId="9" xfId="4" applyNumberFormat="1" applyFont="1" applyBorder="1" applyAlignment="1">
      <alignment horizontal="center" vertical="center"/>
    </xf>
    <xf numFmtId="49" fontId="6" fillId="0" borderId="73" xfId="4" applyNumberFormat="1" applyFont="1" applyBorder="1" applyAlignment="1">
      <alignment horizontal="center" vertical="center"/>
    </xf>
    <xf numFmtId="49" fontId="6" fillId="0" borderId="16" xfId="4" applyNumberFormat="1" applyFont="1" applyBorder="1" applyAlignment="1">
      <alignment horizontal="center" vertical="center"/>
    </xf>
    <xf numFmtId="49" fontId="6" fillId="0" borderId="112" xfId="2" applyNumberFormat="1" applyFont="1" applyBorder="1" applyAlignment="1">
      <alignment horizontal="center" vertical="top"/>
    </xf>
    <xf numFmtId="49" fontId="6" fillId="0" borderId="9" xfId="2" applyNumberFormat="1" applyFont="1" applyBorder="1" applyAlignment="1">
      <alignment horizontal="center" vertical="top"/>
    </xf>
    <xf numFmtId="49" fontId="6" fillId="0" borderId="112" xfId="2" applyNumberFormat="1" applyFont="1" applyBorder="1" applyAlignment="1">
      <alignment horizontal="center" vertical="center"/>
    </xf>
    <xf numFmtId="49" fontId="6" fillId="0" borderId="9" xfId="2"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6" xfId="0" applyNumberFormat="1" applyFont="1" applyBorder="1" applyAlignment="1">
      <alignment horizontal="center" vertical="top" wrapText="1"/>
    </xf>
    <xf numFmtId="49" fontId="32" fillId="0" borderId="0" xfId="0" applyNumberFormat="1" applyFont="1" applyAlignment="1">
      <alignment horizontal="center" vertical="center"/>
    </xf>
    <xf numFmtId="49" fontId="41" fillId="0" borderId="0" xfId="0" applyNumberFormat="1" applyFont="1" applyAlignment="1">
      <alignment horizontal="center" vertical="center"/>
    </xf>
    <xf numFmtId="49" fontId="7" fillId="0" borderId="111" xfId="0" applyNumberFormat="1" applyFont="1" applyBorder="1" applyAlignment="1">
      <alignment horizontal="center" vertical="center"/>
    </xf>
    <xf numFmtId="49" fontId="36" fillId="0" borderId="112" xfId="0" applyNumberFormat="1" applyFont="1" applyBorder="1" applyAlignment="1">
      <alignment horizontal="center" vertical="top" wrapText="1" shrinkToFit="1"/>
    </xf>
    <xf numFmtId="49" fontId="36" fillId="0" borderId="9" xfId="0" applyNumberFormat="1" applyFont="1" applyBorder="1" applyAlignment="1">
      <alignment horizontal="center" vertical="top" wrapText="1" shrinkToFit="1"/>
    </xf>
    <xf numFmtId="0" fontId="6" fillId="0" borderId="15" xfId="0" applyFont="1" applyBorder="1">
      <alignment vertical="center"/>
    </xf>
    <xf numFmtId="0" fontId="6" fillId="0" borderId="0" xfId="0" applyFont="1" applyAlignment="1">
      <alignment horizontal="center" vertical="center"/>
    </xf>
    <xf numFmtId="0" fontId="25" fillId="0" borderId="0" xfId="0" applyFont="1" applyAlignment="1">
      <alignment vertical="top"/>
    </xf>
    <xf numFmtId="0" fontId="52" fillId="3" borderId="11" xfId="2" applyFont="1" applyFill="1" applyBorder="1" applyAlignment="1">
      <alignment horizontal="right" vertical="center"/>
    </xf>
    <xf numFmtId="0" fontId="6" fillId="0" borderId="0" xfId="0" applyFont="1" applyAlignment="1">
      <alignment vertical="top" shrinkToFit="1"/>
    </xf>
    <xf numFmtId="0" fontId="6" fillId="0" borderId="9" xfId="0" applyFont="1" applyBorder="1" applyAlignment="1">
      <alignment horizontal="center" vertical="top"/>
    </xf>
    <xf numFmtId="0" fontId="7" fillId="0" borderId="10" xfId="0" applyFont="1" applyBorder="1" applyAlignment="1">
      <alignment horizontal="center" vertical="top"/>
    </xf>
    <xf numFmtId="0" fontId="36" fillId="0" borderId="11" xfId="2" applyFont="1" applyBorder="1" applyAlignment="1">
      <alignment vertical="top"/>
    </xf>
    <xf numFmtId="0" fontId="6" fillId="0" borderId="11" xfId="0" applyFont="1" applyBorder="1" applyAlignment="1">
      <alignment vertical="center" shrinkToFit="1"/>
    </xf>
    <xf numFmtId="0" fontId="24" fillId="0" borderId="15" xfId="0" applyFont="1" applyBorder="1" applyAlignment="1">
      <alignment horizontal="center" vertical="center" wrapText="1"/>
    </xf>
    <xf numFmtId="49" fontId="6" fillId="0" borderId="0" xfId="0" quotePrefix="1" applyNumberFormat="1" applyFont="1" applyAlignment="1">
      <alignment vertical="top"/>
    </xf>
    <xf numFmtId="0" fontId="33" fillId="0" borderId="9" xfId="0" applyFont="1" applyBorder="1" applyAlignment="1">
      <alignment vertical="top"/>
    </xf>
    <xf numFmtId="0" fontId="6" fillId="0" borderId="0" xfId="0" quotePrefix="1" applyFont="1" applyAlignment="1">
      <alignment vertical="top"/>
    </xf>
    <xf numFmtId="0" fontId="33" fillId="0" borderId="0" xfId="0" applyFont="1" applyAlignment="1">
      <alignment vertical="top"/>
    </xf>
    <xf numFmtId="0" fontId="33" fillId="0" borderId="16" xfId="0" applyFont="1" applyBorder="1" applyAlignment="1">
      <alignment horizontal="center" vertical="center" wrapText="1"/>
    </xf>
    <xf numFmtId="0" fontId="26" fillId="0" borderId="17" xfId="0" applyFont="1" applyBorder="1" applyAlignment="1">
      <alignment horizontal="center" vertical="center" shrinkToFit="1"/>
    </xf>
    <xf numFmtId="0" fontId="33" fillId="0" borderId="1" xfId="0" applyFont="1" applyBorder="1">
      <alignment vertical="center"/>
    </xf>
    <xf numFmtId="0" fontId="28" fillId="0" borderId="17" xfId="0" applyFont="1" applyBorder="1" applyAlignment="1">
      <alignment horizontal="center" vertical="center"/>
    </xf>
    <xf numFmtId="0" fontId="33" fillId="0" borderId="17" xfId="0" applyFont="1" applyBorder="1" applyAlignment="1">
      <alignment horizontal="center" vertical="center"/>
    </xf>
    <xf numFmtId="0" fontId="29" fillId="0" borderId="17" xfId="0" applyFont="1" applyBorder="1" applyAlignment="1">
      <alignment vertical="center" wrapText="1"/>
    </xf>
    <xf numFmtId="0" fontId="33" fillId="0" borderId="22" xfId="0" applyFont="1" applyBorder="1">
      <alignment vertical="center"/>
    </xf>
    <xf numFmtId="0" fontId="33" fillId="0" borderId="114" xfId="0" applyFont="1" applyBorder="1" applyAlignment="1">
      <alignment horizontal="center" vertical="center"/>
    </xf>
    <xf numFmtId="0" fontId="33" fillId="0" borderId="114" xfId="0" applyFont="1" applyBorder="1">
      <alignment vertical="center"/>
    </xf>
    <xf numFmtId="0" fontId="33" fillId="0" borderId="15" xfId="0" applyFont="1" applyBorder="1">
      <alignment vertical="center"/>
    </xf>
    <xf numFmtId="0" fontId="33" fillId="0" borderId="0" xfId="0" applyFont="1" applyAlignment="1">
      <alignment horizontal="right" vertical="center"/>
    </xf>
    <xf numFmtId="0" fontId="6" fillId="0" borderId="9" xfId="0" applyFont="1" applyBorder="1" applyAlignment="1">
      <alignment horizontal="center" vertical="center"/>
    </xf>
    <xf numFmtId="0" fontId="33" fillId="0" borderId="10" xfId="0" applyFont="1" applyBorder="1">
      <alignment vertical="center"/>
    </xf>
    <xf numFmtId="0" fontId="16" fillId="3" borderId="51" xfId="2" applyFont="1" applyFill="1" applyBorder="1" applyAlignment="1">
      <alignment vertical="center" shrinkToFit="1"/>
    </xf>
    <xf numFmtId="0" fontId="16" fillId="3" borderId="53" xfId="2" applyFont="1" applyFill="1" applyBorder="1" applyAlignment="1">
      <alignment vertical="center" shrinkToFit="1"/>
    </xf>
    <xf numFmtId="0" fontId="16" fillId="3" borderId="87" xfId="2" applyFont="1" applyFill="1" applyBorder="1" applyAlignment="1">
      <alignment vertical="center" shrinkToFit="1"/>
    </xf>
    <xf numFmtId="0" fontId="16" fillId="3" borderId="50" xfId="2" applyFont="1" applyFill="1" applyBorder="1" applyAlignment="1">
      <alignment horizontal="center" vertical="center" shrinkToFit="1"/>
    </xf>
    <xf numFmtId="0" fontId="16" fillId="3" borderId="37" xfId="2" applyFont="1" applyFill="1" applyBorder="1" applyAlignment="1">
      <alignment vertical="center" shrinkToFit="1"/>
    </xf>
    <xf numFmtId="0" fontId="16" fillId="3" borderId="40" xfId="2" applyFont="1" applyFill="1" applyBorder="1" applyAlignment="1">
      <alignment vertical="center" shrinkToFit="1"/>
    </xf>
    <xf numFmtId="0" fontId="16" fillId="3" borderId="33" xfId="2" applyFont="1" applyFill="1" applyBorder="1" applyAlignment="1">
      <alignment vertical="center" shrinkToFit="1"/>
    </xf>
    <xf numFmtId="0" fontId="16" fillId="3" borderId="3" xfId="2" applyFont="1" applyFill="1" applyBorder="1" applyAlignment="1">
      <alignment horizontal="center" vertical="center"/>
    </xf>
    <xf numFmtId="0" fontId="16" fillId="4" borderId="3" xfId="2" applyFont="1" applyFill="1" applyBorder="1" applyAlignment="1">
      <alignment horizontal="center" vertical="center" shrinkToFit="1"/>
    </xf>
    <xf numFmtId="0" fontId="16" fillId="5" borderId="37" xfId="2" applyFont="1" applyFill="1" applyBorder="1" applyAlignment="1">
      <alignment horizontal="center" vertical="center" shrinkToFit="1"/>
    </xf>
    <xf numFmtId="0" fontId="16" fillId="5" borderId="40" xfId="2" applyFont="1" applyFill="1" applyBorder="1" applyAlignment="1">
      <alignment horizontal="center" vertical="center" shrinkToFit="1"/>
    </xf>
    <xf numFmtId="0" fontId="16" fillId="5" borderId="33" xfId="2" applyFont="1" applyFill="1" applyBorder="1" applyAlignment="1">
      <alignment horizontal="center" vertical="center" shrinkToFit="1"/>
    </xf>
    <xf numFmtId="0" fontId="16" fillId="3" borderId="135" xfId="2" applyFont="1" applyFill="1" applyBorder="1" applyAlignment="1">
      <alignment vertical="center" shrinkToFit="1"/>
    </xf>
    <xf numFmtId="0" fontId="16" fillId="3" borderId="106" xfId="2" applyFont="1" applyFill="1" applyBorder="1" applyAlignment="1">
      <alignment vertical="center" shrinkToFit="1"/>
    </xf>
    <xf numFmtId="0" fontId="16" fillId="3" borderId="110" xfId="2" applyFont="1" applyFill="1" applyBorder="1" applyAlignment="1">
      <alignment vertical="center" shrinkToFit="1"/>
    </xf>
    <xf numFmtId="0" fontId="16" fillId="3" borderId="109" xfId="2" applyFont="1" applyFill="1" applyBorder="1" applyAlignment="1">
      <alignment horizontal="center" vertical="center"/>
    </xf>
    <xf numFmtId="0" fontId="16" fillId="3" borderId="135" xfId="2" applyFont="1" applyFill="1" applyBorder="1" applyAlignment="1">
      <alignment horizontal="center" vertical="center" shrinkToFit="1"/>
    </xf>
    <xf numFmtId="0" fontId="16" fillId="3" borderId="106" xfId="2" applyFont="1" applyFill="1" applyBorder="1" applyAlignment="1">
      <alignment horizontal="center" vertical="center" shrinkToFit="1"/>
    </xf>
    <xf numFmtId="0" fontId="16" fillId="3" borderId="110" xfId="2" applyFont="1" applyFill="1" applyBorder="1" applyAlignment="1">
      <alignment horizontal="center" vertical="center" shrinkToFit="1"/>
    </xf>
    <xf numFmtId="0" fontId="16" fillId="4" borderId="109" xfId="2" applyFont="1" applyFill="1" applyBorder="1" applyAlignment="1">
      <alignment horizontal="center" vertical="center" shrinkToFit="1"/>
    </xf>
    <xf numFmtId="0" fontId="16" fillId="5" borderId="135" xfId="2" applyFont="1" applyFill="1" applyBorder="1" applyAlignment="1">
      <alignment horizontal="center" vertical="center" shrinkToFit="1"/>
    </xf>
    <xf numFmtId="0" fontId="16" fillId="5" borderId="106" xfId="2" applyFont="1" applyFill="1" applyBorder="1" applyAlignment="1">
      <alignment horizontal="center" vertical="center" shrinkToFit="1"/>
    </xf>
    <xf numFmtId="0" fontId="16" fillId="5" borderId="110" xfId="2" applyFont="1" applyFill="1" applyBorder="1" applyAlignment="1">
      <alignment horizontal="center" vertical="center" shrinkToFit="1"/>
    </xf>
    <xf numFmtId="0" fontId="6" fillId="0" borderId="1" xfId="4" applyFont="1" applyBorder="1" applyAlignment="1">
      <alignment horizontal="center" vertical="center"/>
    </xf>
    <xf numFmtId="0" fontId="6" fillId="0" borderId="1" xfId="0" applyFont="1" applyBorder="1" applyAlignment="1">
      <alignment horizontal="right" vertical="center" shrinkToFit="1"/>
    </xf>
    <xf numFmtId="0" fontId="0" fillId="2" borderId="11" xfId="0" applyFill="1" applyBorder="1" applyAlignment="1">
      <alignment horizontal="center" vertical="center" shrinkToFit="1"/>
    </xf>
    <xf numFmtId="0" fontId="0" fillId="2" borderId="3" xfId="0" applyFill="1" applyBorder="1">
      <alignment vertical="center"/>
    </xf>
    <xf numFmtId="0" fontId="0" fillId="2" borderId="4" xfId="0" applyFill="1" applyBorder="1">
      <alignment vertical="center"/>
    </xf>
    <xf numFmtId="0" fontId="0" fillId="2" borderId="16" xfId="0" applyFill="1" applyBorder="1" applyAlignment="1">
      <alignment horizontal="center" vertical="center" shrinkToFit="1"/>
    </xf>
    <xf numFmtId="49" fontId="59" fillId="0" borderId="11" xfId="4" applyNumberFormat="1" applyFont="1" applyBorder="1" applyAlignment="1">
      <alignment vertical="top"/>
    </xf>
    <xf numFmtId="49" fontId="59" fillId="0" borderId="0" xfId="4" applyNumberFormat="1" applyFont="1" applyAlignment="1">
      <alignment vertical="top"/>
    </xf>
    <xf numFmtId="0" fontId="59" fillId="0" borderId="0" xfId="4" applyFont="1">
      <alignment vertical="center"/>
    </xf>
    <xf numFmtId="49" fontId="59" fillId="0" borderId="0" xfId="0" applyNumberFormat="1" applyFont="1" applyAlignment="1">
      <alignment vertical="top"/>
    </xf>
    <xf numFmtId="0" fontId="58" fillId="0" borderId="0" xfId="4" applyFont="1" applyAlignment="1">
      <alignment vertical="top"/>
    </xf>
    <xf numFmtId="0" fontId="60" fillId="0" borderId="0" xfId="4" applyFont="1" applyAlignment="1">
      <alignment vertical="top"/>
    </xf>
    <xf numFmtId="49" fontId="60" fillId="0" borderId="11" xfId="4" applyNumberFormat="1" applyFont="1" applyBorder="1" applyAlignment="1">
      <alignment vertical="top"/>
    </xf>
    <xf numFmtId="49" fontId="60" fillId="0" borderId="0" xfId="4" applyNumberFormat="1" applyFont="1" applyAlignment="1">
      <alignment vertical="top"/>
    </xf>
    <xf numFmtId="0" fontId="16" fillId="4" borderId="50" xfId="2" applyFont="1" applyFill="1" applyBorder="1" applyAlignment="1">
      <alignment horizontal="center" vertical="center" shrinkToFit="1"/>
    </xf>
    <xf numFmtId="0" fontId="16" fillId="4" borderId="75" xfId="2" applyFont="1" applyFill="1" applyBorder="1" applyAlignment="1">
      <alignment horizontal="center" vertical="center" shrinkToFit="1"/>
    </xf>
    <xf numFmtId="0" fontId="61" fillId="0" borderId="1" xfId="0" applyFont="1" applyBorder="1">
      <alignment vertical="center"/>
    </xf>
    <xf numFmtId="0" fontId="61" fillId="0" borderId="0" xfId="0" applyFont="1">
      <alignment vertical="center"/>
    </xf>
    <xf numFmtId="0" fontId="61" fillId="0" borderId="9" xfId="0" applyFont="1" applyBorder="1">
      <alignment vertical="center"/>
    </xf>
    <xf numFmtId="0" fontId="16" fillId="3" borderId="1" xfId="2" applyFont="1" applyFill="1" applyBorder="1" applyAlignment="1">
      <alignment horizontal="center" vertical="center" shrinkToFit="1"/>
    </xf>
    <xf numFmtId="0" fontId="39" fillId="0" borderId="1" xfId="0" applyFont="1" applyBorder="1" applyAlignment="1">
      <alignment vertical="center" wrapText="1"/>
    </xf>
    <xf numFmtId="49" fontId="6" fillId="0" borderId="6" xfId="4" applyNumberFormat="1" applyFont="1" applyBorder="1">
      <alignment vertical="center"/>
    </xf>
    <xf numFmtId="49" fontId="6" fillId="0" borderId="9" xfId="4" quotePrefix="1" applyNumberFormat="1" applyFont="1" applyBorder="1" applyAlignment="1">
      <alignment horizontal="right" vertical="top"/>
    </xf>
    <xf numFmtId="0" fontId="62" fillId="0" borderId="0" xfId="0" applyFont="1">
      <alignment vertical="center"/>
    </xf>
    <xf numFmtId="0" fontId="64" fillId="0" borderId="0" xfId="0" applyFont="1">
      <alignment vertical="center"/>
    </xf>
    <xf numFmtId="49" fontId="6" fillId="0" borderId="0" xfId="4" quotePrefix="1" applyNumberFormat="1" applyFont="1" applyAlignment="1">
      <alignment horizontal="right" vertical="top"/>
    </xf>
    <xf numFmtId="0" fontId="59" fillId="0" borderId="0" xfId="0" quotePrefix="1" applyFont="1" applyAlignment="1">
      <alignment vertical="top"/>
    </xf>
    <xf numFmtId="0" fontId="59" fillId="0" borderId="0" xfId="0" applyFont="1" applyAlignment="1">
      <alignment vertical="top"/>
    </xf>
    <xf numFmtId="0" fontId="59" fillId="0" borderId="1" xfId="0" applyFont="1" applyBorder="1" applyAlignment="1">
      <alignment vertical="top"/>
    </xf>
    <xf numFmtId="0" fontId="59" fillId="0" borderId="9" xfId="0" applyFont="1" applyBorder="1" applyAlignment="1">
      <alignment vertical="top"/>
    </xf>
    <xf numFmtId="0" fontId="65" fillId="0" borderId="1" xfId="0" applyFont="1" applyBorder="1" applyAlignment="1">
      <alignment horizontal="left" vertical="top" wrapText="1"/>
    </xf>
    <xf numFmtId="0" fontId="65" fillId="0" borderId="0" xfId="0" applyFont="1" applyAlignment="1">
      <alignment horizontal="left" vertical="top" wrapText="1"/>
    </xf>
    <xf numFmtId="0" fontId="65" fillId="0" borderId="9" xfId="0" applyFont="1" applyBorder="1" applyAlignment="1">
      <alignment horizontal="left" vertical="top" wrapText="1"/>
    </xf>
    <xf numFmtId="0" fontId="66" fillId="0" borderId="1" xfId="0" applyFont="1" applyBorder="1" applyAlignment="1">
      <alignment vertical="top"/>
    </xf>
    <xf numFmtId="49" fontId="66" fillId="0" borderId="112" xfId="0" applyNumberFormat="1" applyFont="1" applyBorder="1" applyAlignment="1">
      <alignment horizontal="center" vertical="top"/>
    </xf>
    <xf numFmtId="49" fontId="66" fillId="0" borderId="9" xfId="0" applyNumberFormat="1" applyFont="1" applyBorder="1" applyAlignment="1">
      <alignment horizontal="center" vertical="top"/>
    </xf>
    <xf numFmtId="0" fontId="66" fillId="0" borderId="1" xfId="0" applyFont="1" applyBorder="1" applyAlignment="1">
      <alignment vertical="top" wrapText="1"/>
    </xf>
    <xf numFmtId="49" fontId="66" fillId="0" borderId="112" xfId="0" applyNumberFormat="1" applyFont="1" applyBorder="1" applyAlignment="1">
      <alignment horizontal="center" vertical="top" wrapText="1"/>
    </xf>
    <xf numFmtId="49" fontId="66" fillId="0" borderId="9" xfId="0" applyNumberFormat="1" applyFont="1" applyBorder="1" applyAlignment="1">
      <alignment horizontal="center" vertical="top" wrapText="1"/>
    </xf>
    <xf numFmtId="0" fontId="66" fillId="0" borderId="1" xfId="0" applyFont="1" applyBorder="1" applyAlignment="1">
      <alignment horizontal="left" vertical="top" wrapText="1"/>
    </xf>
    <xf numFmtId="0" fontId="66" fillId="0" borderId="1" xfId="0" applyFont="1" applyBorder="1" applyAlignment="1">
      <alignment vertical="center" wrapText="1"/>
    </xf>
    <xf numFmtId="49" fontId="66" fillId="0" borderId="112" xfId="0" applyNumberFormat="1" applyFont="1" applyBorder="1" applyAlignment="1">
      <alignment horizontal="center" vertical="center" wrapText="1"/>
    </xf>
    <xf numFmtId="49" fontId="66" fillId="0" borderId="9" xfId="0" applyNumberFormat="1" applyFont="1" applyBorder="1" applyAlignment="1">
      <alignment horizontal="center" vertical="center" wrapText="1"/>
    </xf>
    <xf numFmtId="49" fontId="59" fillId="0" borderId="1" xfId="0" applyNumberFormat="1" applyFont="1" applyBorder="1" applyAlignment="1">
      <alignment vertical="top"/>
    </xf>
    <xf numFmtId="49" fontId="59" fillId="0" borderId="9" xfId="0" applyNumberFormat="1" applyFont="1" applyBorder="1" applyAlignment="1">
      <alignment vertical="top"/>
    </xf>
    <xf numFmtId="0" fontId="66" fillId="0" borderId="10" xfId="0" applyFont="1" applyBorder="1" applyAlignment="1">
      <alignment horizontal="left" vertical="center" wrapText="1"/>
    </xf>
    <xf numFmtId="49" fontId="66" fillId="0" borderId="112" xfId="0" applyNumberFormat="1" applyFont="1" applyBorder="1" applyAlignment="1">
      <alignment horizontal="center" vertical="center"/>
    </xf>
    <xf numFmtId="49" fontId="66" fillId="0" borderId="9" xfId="0" applyNumberFormat="1" applyFont="1" applyBorder="1" applyAlignment="1">
      <alignment horizontal="center" vertical="center"/>
    </xf>
    <xf numFmtId="0" fontId="7" fillId="0" borderId="9" xfId="4" applyFont="1" applyBorder="1" applyAlignment="1">
      <alignment vertical="top" wrapText="1"/>
    </xf>
    <xf numFmtId="0" fontId="39" fillId="0" borderId="0" xfId="0" applyFont="1" applyAlignment="1">
      <alignment vertical="center" wrapText="1"/>
    </xf>
    <xf numFmtId="0" fontId="39" fillId="0" borderId="9" xfId="0" applyFont="1" applyBorder="1" applyAlignment="1">
      <alignment vertical="center" wrapText="1"/>
    </xf>
    <xf numFmtId="0" fontId="66" fillId="0" borderId="10" xfId="0" applyFont="1" applyBorder="1" applyAlignment="1">
      <alignment horizontal="left" vertical="top" wrapText="1"/>
    </xf>
    <xf numFmtId="49" fontId="6" fillId="0" borderId="5" xfId="4" applyNumberFormat="1" applyFont="1" applyBorder="1">
      <alignment vertical="center"/>
    </xf>
    <xf numFmtId="49" fontId="6" fillId="0" borderId="7" xfId="4" applyNumberFormat="1" applyFont="1" applyBorder="1">
      <alignment vertical="center"/>
    </xf>
    <xf numFmtId="0" fontId="6" fillId="0" borderId="6" xfId="4" applyFont="1" applyBorder="1" applyAlignment="1">
      <alignment horizontal="center" vertical="center"/>
    </xf>
    <xf numFmtId="0" fontId="39" fillId="0" borderId="5" xfId="4" applyFont="1" applyBorder="1" applyAlignment="1">
      <alignment vertical="top"/>
    </xf>
    <xf numFmtId="0" fontId="39" fillId="0" borderId="6" xfId="4" applyFont="1" applyBorder="1" applyAlignment="1">
      <alignment vertical="top"/>
    </xf>
    <xf numFmtId="0" fontId="39" fillId="0" borderId="7" xfId="4" applyFont="1" applyBorder="1" applyAlignment="1">
      <alignment vertical="top"/>
    </xf>
    <xf numFmtId="0" fontId="7" fillId="0" borderId="5" xfId="4" applyFont="1" applyBorder="1">
      <alignment vertical="center"/>
    </xf>
    <xf numFmtId="49" fontId="7" fillId="0" borderId="111" xfId="4" applyNumberFormat="1" applyFont="1" applyBorder="1" applyAlignment="1">
      <alignment horizontal="center" vertical="center"/>
    </xf>
    <xf numFmtId="49" fontId="7" fillId="0" borderId="7" xfId="4" applyNumberFormat="1" applyFont="1" applyBorder="1" applyAlignment="1">
      <alignment horizontal="center" vertical="center"/>
    </xf>
    <xf numFmtId="0" fontId="34" fillId="0" borderId="15" xfId="4" applyFont="1" applyBorder="1" applyAlignment="1">
      <alignment vertical="top" wrapText="1"/>
    </xf>
    <xf numFmtId="0" fontId="6" fillId="0" borderId="6" xfId="4" applyFont="1" applyBorder="1" applyAlignment="1">
      <alignment vertical="top"/>
    </xf>
    <xf numFmtId="0" fontId="34" fillId="0" borderId="15" xfId="0" applyFont="1" applyBorder="1" applyAlignment="1">
      <alignment vertical="center" wrapText="1"/>
    </xf>
    <xf numFmtId="0" fontId="34" fillId="0" borderId="11" xfId="0" applyFont="1" applyBorder="1" applyAlignment="1">
      <alignment vertical="center" wrapText="1"/>
    </xf>
    <xf numFmtId="0" fontId="7" fillId="0" borderId="0" xfId="0" applyFont="1" applyAlignment="1">
      <alignment vertical="top" wrapText="1"/>
    </xf>
    <xf numFmtId="0" fontId="34" fillId="0" borderId="0" xfId="0" applyFont="1" applyAlignment="1">
      <alignment vertical="top" wrapText="1"/>
    </xf>
    <xf numFmtId="49" fontId="6" fillId="0" borderId="5" xfId="4" applyNumberFormat="1" applyFont="1" applyBorder="1" applyAlignment="1">
      <alignment vertical="top"/>
    </xf>
    <xf numFmtId="49" fontId="6" fillId="0" borderId="6" xfId="4" applyNumberFormat="1" applyFont="1" applyBorder="1" applyAlignment="1">
      <alignment vertical="top"/>
    </xf>
    <xf numFmtId="49" fontId="6" fillId="0" borderId="7" xfId="4" applyNumberFormat="1" applyFont="1" applyBorder="1" applyAlignment="1">
      <alignment vertical="top"/>
    </xf>
    <xf numFmtId="0" fontId="6" fillId="0" borderId="5" xfId="4" applyFont="1" applyBorder="1" applyAlignment="1">
      <alignment vertical="top"/>
    </xf>
    <xf numFmtId="0" fontId="6" fillId="0" borderId="7" xfId="4" applyFont="1" applyBorder="1" applyAlignment="1">
      <alignment vertical="top"/>
    </xf>
    <xf numFmtId="0" fontId="39" fillId="0" borderId="5" xfId="4" applyFont="1" applyBorder="1" applyAlignment="1">
      <alignment vertical="top" wrapText="1"/>
    </xf>
    <xf numFmtId="0" fontId="39" fillId="0" borderId="6" xfId="4" applyFont="1" applyBorder="1" applyAlignment="1">
      <alignment vertical="top" wrapText="1"/>
    </xf>
    <xf numFmtId="0" fontId="39" fillId="0" borderId="7" xfId="4" applyFont="1" applyBorder="1" applyAlignment="1">
      <alignment vertical="top" wrapText="1"/>
    </xf>
    <xf numFmtId="0" fontId="7" fillId="0" borderId="5" xfId="4" applyFont="1" applyBorder="1" applyAlignment="1">
      <alignment vertical="top"/>
    </xf>
    <xf numFmtId="49" fontId="7" fillId="0" borderId="111" xfId="4" applyNumberFormat="1" applyFont="1" applyBorder="1" applyAlignment="1">
      <alignment horizontal="center" vertical="top"/>
    </xf>
    <xf numFmtId="49" fontId="7" fillId="0" borderId="7" xfId="4" applyNumberFormat="1" applyFont="1" applyBorder="1" applyAlignment="1">
      <alignment horizontal="center" vertical="top"/>
    </xf>
    <xf numFmtId="0" fontId="7" fillId="0" borderId="0" xfId="4" applyFont="1" applyAlignment="1">
      <alignment vertical="top" wrapText="1"/>
    </xf>
    <xf numFmtId="49" fontId="6" fillId="0" borderId="11" xfId="0" quotePrefix="1" applyNumberFormat="1" applyFont="1" applyBorder="1" applyAlignment="1">
      <alignment vertical="top"/>
    </xf>
    <xf numFmtId="49" fontId="59" fillId="0" borderId="11" xfId="0" applyNumberFormat="1" applyFont="1" applyBorder="1" applyAlignment="1">
      <alignment vertical="top"/>
    </xf>
    <xf numFmtId="0" fontId="68" fillId="0" borderId="0" xfId="0" applyFont="1">
      <alignment vertical="center"/>
    </xf>
    <xf numFmtId="0" fontId="26" fillId="0" borderId="114" xfId="0" applyFont="1" applyBorder="1" applyAlignment="1">
      <alignment horizontal="center" vertical="center"/>
    </xf>
    <xf numFmtId="0" fontId="33" fillId="0" borderId="114" xfId="0" applyFont="1" applyBorder="1" applyAlignment="1">
      <alignment horizontal="center" vertical="center"/>
    </xf>
    <xf numFmtId="0" fontId="26" fillId="0" borderId="17" xfId="0" applyFont="1" applyBorder="1" applyAlignment="1">
      <alignment horizontal="center" vertical="center"/>
    </xf>
    <xf numFmtId="0" fontId="33" fillId="0" borderId="17" xfId="0" applyFont="1" applyBorder="1" applyAlignment="1">
      <alignment horizontal="center" vertical="center"/>
    </xf>
    <xf numFmtId="0" fontId="33" fillId="0" borderId="2" xfId="0" applyFont="1" applyBorder="1" applyAlignment="1">
      <alignment horizontal="center" vertical="center"/>
    </xf>
    <xf numFmtId="0" fontId="26" fillId="0" borderId="5" xfId="2" applyFont="1" applyBorder="1" applyAlignment="1">
      <alignment horizontal="center" vertical="center"/>
    </xf>
    <xf numFmtId="0" fontId="26" fillId="0" borderId="7" xfId="0" applyFont="1" applyBorder="1" applyAlignment="1">
      <alignment horizontal="center" vertical="center"/>
    </xf>
    <xf numFmtId="0" fontId="26" fillId="0" borderId="1" xfId="2" applyFont="1" applyBorder="1" applyAlignment="1">
      <alignment horizontal="center" vertical="center"/>
    </xf>
    <xf numFmtId="0" fontId="26" fillId="0" borderId="9"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left" vertical="center" wrapText="1"/>
    </xf>
    <xf numFmtId="0" fontId="26" fillId="0" borderId="17" xfId="0" applyFont="1" applyBorder="1" applyAlignment="1">
      <alignment vertical="center" wrapText="1"/>
    </xf>
    <xf numFmtId="0" fontId="26" fillId="0" borderId="14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41" xfId="0" applyFont="1" applyBorder="1" applyAlignment="1">
      <alignment horizontal="center" vertical="center" wrapText="1"/>
    </xf>
    <xf numFmtId="0" fontId="26" fillId="0" borderId="2" xfId="0" applyFont="1" applyBorder="1" applyAlignment="1">
      <alignment vertical="center" wrapText="1"/>
    </xf>
    <xf numFmtId="0" fontId="26" fillId="0" borderId="14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43" xfId="0" applyFont="1" applyBorder="1" applyAlignment="1">
      <alignment horizontal="center" vertical="center" wrapText="1"/>
    </xf>
    <xf numFmtId="0" fontId="23" fillId="0" borderId="0" xfId="4" applyFont="1" applyAlignment="1">
      <alignment vertical="center" wrapText="1"/>
    </xf>
    <xf numFmtId="0" fontId="23" fillId="0" borderId="0" xfId="4" applyFont="1">
      <alignment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wrapText="1"/>
    </xf>
    <xf numFmtId="0" fontId="33" fillId="0" borderId="0" xfId="0" applyFont="1" applyAlignment="1">
      <alignment horizontal="center" vertical="center" wrapText="1"/>
    </xf>
    <xf numFmtId="0" fontId="33" fillId="0" borderId="9" xfId="0" applyFont="1" applyBorder="1" applyAlignment="1">
      <alignment horizontal="center" vertical="center" wrapText="1"/>
    </xf>
    <xf numFmtId="0" fontId="7" fillId="0" borderId="5" xfId="2"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7"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1" xfId="0" applyFont="1" applyBorder="1" applyAlignment="1">
      <alignment horizontal="center" vertical="center" wrapText="1"/>
    </xf>
    <xf numFmtId="0" fontId="7" fillId="0" borderId="5" xfId="2" applyFont="1" applyBorder="1" applyAlignment="1">
      <alignment horizontal="center" vertical="center" shrinkToFit="1"/>
    </xf>
    <xf numFmtId="0" fontId="26" fillId="0" borderId="6" xfId="0" applyFont="1" applyBorder="1" applyAlignment="1">
      <alignment horizontal="center" vertical="center" shrinkToFit="1"/>
    </xf>
    <xf numFmtId="0" fontId="33" fillId="0" borderId="6" xfId="0" applyFont="1" applyBorder="1" applyAlignment="1">
      <alignment horizontal="center" vertical="center" shrinkToFi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9" xfId="0" applyFont="1" applyBorder="1" applyAlignment="1">
      <alignment horizontal="center" vertical="center"/>
    </xf>
    <xf numFmtId="0" fontId="24" fillId="0" borderId="15"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7" xfId="0" applyFont="1" applyBorder="1">
      <alignment vertical="center"/>
    </xf>
    <xf numFmtId="0" fontId="24" fillId="0" borderId="1" xfId="0" applyFont="1" applyBorder="1">
      <alignment vertical="center"/>
    </xf>
    <xf numFmtId="0" fontId="24" fillId="0" borderId="0" xfId="0" applyFont="1">
      <alignment vertical="center"/>
    </xf>
    <xf numFmtId="0" fontId="24" fillId="0" borderId="9" xfId="0" applyFont="1" applyBorder="1">
      <alignment vertical="center"/>
    </xf>
    <xf numFmtId="0" fontId="7" fillId="0" borderId="136" xfId="0" applyFont="1" applyBorder="1" applyAlignment="1">
      <alignment horizontal="center" vertical="center" shrinkToFit="1"/>
    </xf>
    <xf numFmtId="0" fontId="26" fillId="0" borderId="86" xfId="0" applyFont="1" applyBorder="1" applyAlignment="1">
      <alignment horizontal="center" vertical="center" shrinkToFit="1"/>
    </xf>
    <xf numFmtId="0" fontId="26" fillId="0" borderId="137" xfId="0" applyFont="1" applyBorder="1" applyAlignment="1">
      <alignment horizontal="center" vertical="center" shrinkToFit="1"/>
    </xf>
    <xf numFmtId="0" fontId="33" fillId="0" borderId="138"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39" xfId="0" applyFont="1" applyBorder="1" applyAlignment="1">
      <alignment horizontal="center" vertical="center" shrinkToFit="1"/>
    </xf>
    <xf numFmtId="0" fontId="24" fillId="0" borderId="15" xfId="0" applyFont="1" applyBorder="1">
      <alignment vertical="center"/>
    </xf>
    <xf numFmtId="0" fontId="24" fillId="0" borderId="11" xfId="0" applyFont="1" applyBorder="1">
      <alignment vertical="center"/>
    </xf>
    <xf numFmtId="0" fontId="24" fillId="0" borderId="16" xfId="0" applyFont="1" applyBorder="1">
      <alignment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26" fillId="0" borderId="6" xfId="2" applyFont="1" applyBorder="1" applyAlignment="1">
      <alignment horizontal="center" vertical="center"/>
    </xf>
    <xf numFmtId="0" fontId="26" fillId="0" borderId="7" xfId="2" applyFont="1" applyBorder="1" applyAlignment="1">
      <alignment horizontal="center" vertical="center"/>
    </xf>
    <xf numFmtId="0" fontId="26" fillId="0" borderId="0" xfId="2" applyFont="1" applyAlignment="1">
      <alignment horizontal="center" vertical="center"/>
    </xf>
    <xf numFmtId="0" fontId="26" fillId="0" borderId="9" xfId="2" applyFont="1" applyBorder="1" applyAlignment="1">
      <alignment horizontal="center" vertical="center"/>
    </xf>
    <xf numFmtId="0" fontId="26" fillId="0" borderId="15" xfId="2" applyFont="1" applyBorder="1" applyAlignment="1">
      <alignment horizontal="center" vertical="center"/>
    </xf>
    <xf numFmtId="0" fontId="26" fillId="0" borderId="11" xfId="2" applyFont="1" applyBorder="1" applyAlignment="1">
      <alignment horizontal="center" vertical="center"/>
    </xf>
    <xf numFmtId="0" fontId="26" fillId="0" borderId="16" xfId="2" applyFont="1" applyBorder="1" applyAlignment="1">
      <alignment horizontal="center" vertical="center"/>
    </xf>
    <xf numFmtId="0" fontId="24" fillId="0" borderId="1" xfId="0" applyFont="1" applyBorder="1" applyAlignment="1">
      <alignment vertical="top" wrapText="1"/>
    </xf>
    <xf numFmtId="0" fontId="24" fillId="0" borderId="0" xfId="0" applyFont="1" applyAlignment="1">
      <alignment vertical="top" wrapText="1"/>
    </xf>
    <xf numFmtId="0" fontId="24" fillId="0" borderId="9" xfId="0" applyFont="1" applyBorder="1" applyAlignment="1">
      <alignment vertical="top" wrapText="1"/>
    </xf>
    <xf numFmtId="0" fontId="7" fillId="0" borderId="17" xfId="2" applyFont="1" applyBorder="1" applyAlignment="1">
      <alignment horizontal="center" vertical="center"/>
    </xf>
    <xf numFmtId="0" fontId="26" fillId="0" borderId="5" xfId="2" applyFont="1" applyBorder="1" applyAlignment="1">
      <alignment horizontal="center" vertical="center" wrapText="1"/>
    </xf>
    <xf numFmtId="0" fontId="56" fillId="0" borderId="0" xfId="0" applyFont="1" applyAlignment="1">
      <alignment horizontal="center" vertical="center"/>
    </xf>
    <xf numFmtId="0" fontId="22" fillId="0" borderId="0" xfId="4" applyFont="1"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24" fillId="0" borderId="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5"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0" xfId="0" applyFont="1" applyAlignment="1">
      <alignment horizontal="center" vertical="center" shrinkToFit="1"/>
    </xf>
    <xf numFmtId="0" fontId="24" fillId="0" borderId="9"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6" xfId="0" applyFont="1" applyBorder="1" applyAlignment="1">
      <alignment horizontal="center" vertical="center" shrinkToFit="1"/>
    </xf>
    <xf numFmtId="14" fontId="55" fillId="0" borderId="0" xfId="0" applyNumberFormat="1" applyFont="1" applyAlignment="1">
      <alignment horizontal="center" vertical="center"/>
    </xf>
    <xf numFmtId="0" fontId="24" fillId="0" borderId="0" xfId="4" applyFont="1" applyAlignment="1">
      <alignment vertical="center" shrinkToFit="1"/>
    </xf>
    <xf numFmtId="0" fontId="0" fillId="0" borderId="0" xfId="0" applyAlignment="1">
      <alignment vertical="center" shrinkToFit="1"/>
    </xf>
    <xf numFmtId="0" fontId="33" fillId="0" borderId="1" xfId="0" applyFont="1" applyBorder="1" applyAlignment="1">
      <alignment horizontal="center" vertical="center" wrapText="1"/>
    </xf>
    <xf numFmtId="0" fontId="57" fillId="0" borderId="11" xfId="0" applyFont="1" applyBorder="1" applyAlignment="1">
      <alignment horizontal="center" vertical="center" wrapText="1"/>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1"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7" fillId="0" borderId="15" xfId="0" applyFont="1" applyBorder="1" applyAlignment="1">
      <alignment horizontal="center" vertical="center"/>
    </xf>
    <xf numFmtId="0" fontId="41" fillId="0" borderId="11" xfId="0" applyFont="1" applyBorder="1" applyAlignment="1">
      <alignment horizontal="center" vertical="center"/>
    </xf>
    <xf numFmtId="0" fontId="41" fillId="0" borderId="16" xfId="0" applyFont="1" applyBorder="1" applyAlignment="1">
      <alignment horizontal="center" vertical="center"/>
    </xf>
    <xf numFmtId="0" fontId="29" fillId="0" borderId="1" xfId="0" applyFont="1" applyBorder="1" applyAlignment="1">
      <alignment horizontal="left" vertical="center"/>
    </xf>
    <xf numFmtId="0" fontId="29" fillId="0" borderId="0" xfId="0" applyFont="1">
      <alignment vertical="center"/>
    </xf>
    <xf numFmtId="0" fontId="29" fillId="0" borderId="9" xfId="0" applyFont="1" applyBorder="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28" fillId="0" borderId="0" xfId="0" applyFont="1" applyAlignment="1">
      <alignment horizontal="center" vertical="center"/>
    </xf>
    <xf numFmtId="0" fontId="33" fillId="0" borderId="0" xfId="0" applyFont="1">
      <alignment vertical="center"/>
    </xf>
    <xf numFmtId="0" fontId="33" fillId="0" borderId="17" xfId="0" applyFont="1" applyBorder="1">
      <alignment vertical="center"/>
    </xf>
    <xf numFmtId="0" fontId="29" fillId="0" borderId="5" xfId="0" applyFont="1" applyBorder="1" applyAlignment="1">
      <alignment horizontal="left" vertical="center"/>
    </xf>
    <xf numFmtId="0" fontId="29" fillId="0" borderId="6" xfId="0" applyFont="1" applyBorder="1">
      <alignment vertical="center"/>
    </xf>
    <xf numFmtId="0" fontId="29" fillId="0" borderId="7" xfId="0" applyFont="1" applyBorder="1">
      <alignment vertical="center"/>
    </xf>
    <xf numFmtId="0" fontId="24" fillId="0" borderId="1" xfId="0" applyFont="1" applyBorder="1" applyAlignment="1">
      <alignment horizontal="left" vertical="top" wrapText="1"/>
    </xf>
    <xf numFmtId="0" fontId="24" fillId="0" borderId="0" xfId="0" applyFont="1" applyAlignment="1">
      <alignment horizontal="left" vertical="top" wrapText="1"/>
    </xf>
    <xf numFmtId="0" fontId="24" fillId="0" borderId="9" xfId="0" applyFont="1" applyBorder="1" applyAlignment="1">
      <alignment horizontal="left" vertical="top" wrapText="1"/>
    </xf>
    <xf numFmtId="0" fontId="27" fillId="0" borderId="0" xfId="0" applyFont="1">
      <alignment vertical="center"/>
    </xf>
    <xf numFmtId="0" fontId="24" fillId="0" borderId="0" xfId="0" applyFont="1" applyAlignment="1">
      <alignment horizontal="right" vertical="center"/>
    </xf>
    <xf numFmtId="0" fontId="24" fillId="0" borderId="15" xfId="0" applyFont="1" applyBorder="1" applyAlignment="1">
      <alignment horizontal="left" vertical="top" wrapText="1"/>
    </xf>
    <xf numFmtId="0" fontId="24" fillId="0" borderId="11" xfId="0" applyFont="1" applyBorder="1" applyAlignment="1">
      <alignment horizontal="left" vertical="top" wrapText="1"/>
    </xf>
    <xf numFmtId="0" fontId="24" fillId="0" borderId="16" xfId="0" applyFont="1" applyBorder="1" applyAlignment="1">
      <alignment horizontal="left" vertical="top" wrapText="1"/>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53" fillId="0" borderId="15" xfId="0" applyFont="1" applyBorder="1" applyAlignment="1">
      <alignment horizontal="center" vertical="center"/>
    </xf>
    <xf numFmtId="0" fontId="53" fillId="0" borderId="11" xfId="0" applyFont="1" applyBorder="1" applyAlignment="1">
      <alignment horizontal="center" vertical="center"/>
    </xf>
    <xf numFmtId="0" fontId="53" fillId="0" borderId="5" xfId="0" applyFont="1" applyBorder="1" applyAlignment="1">
      <alignment horizontal="center" vertical="center" wrapText="1"/>
    </xf>
    <xf numFmtId="0" fontId="53" fillId="0" borderId="7" xfId="0" applyFont="1" applyBorder="1" applyAlignment="1">
      <alignment horizontal="center" vertical="center"/>
    </xf>
    <xf numFmtId="0" fontId="53" fillId="0" borderId="16" xfId="0" applyFont="1" applyBorder="1" applyAlignment="1">
      <alignment horizontal="center" vertical="center"/>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0" xfId="0" applyFont="1" applyAlignment="1">
      <alignment horizontal="left" vertical="center"/>
    </xf>
    <xf numFmtId="0" fontId="30" fillId="0" borderId="52" xfId="0" applyFont="1" applyBorder="1">
      <alignment vertical="center"/>
    </xf>
    <xf numFmtId="0" fontId="30" fillId="0" borderId="52" xfId="0" applyFont="1" applyBorder="1" applyAlignment="1">
      <alignment vertical="center" wrapText="1"/>
    </xf>
    <xf numFmtId="0" fontId="30" fillId="0" borderId="49" xfId="0" applyFont="1" applyBorder="1">
      <alignment vertical="center"/>
    </xf>
    <xf numFmtId="0" fontId="30" fillId="0" borderId="39" xfId="0" applyFont="1" applyBorder="1" applyAlignment="1">
      <alignment vertical="center" wrapText="1"/>
    </xf>
    <xf numFmtId="0" fontId="30" fillId="0" borderId="40" xfId="0" applyFont="1" applyBorder="1" applyAlignment="1">
      <alignment vertical="center" wrapText="1"/>
    </xf>
    <xf numFmtId="0" fontId="30" fillId="0" borderId="41" xfId="0" applyFont="1" applyBorder="1" applyAlignment="1">
      <alignment vertical="center" wrapText="1"/>
    </xf>
    <xf numFmtId="0" fontId="28" fillId="0" borderId="0" xfId="0" applyFont="1">
      <alignment vertical="center"/>
    </xf>
    <xf numFmtId="0" fontId="30" fillId="0" borderId="48" xfId="0" applyFont="1" applyBorder="1">
      <alignment vertical="center"/>
    </xf>
    <xf numFmtId="0" fontId="30" fillId="0" borderId="48" xfId="0" applyFont="1" applyBorder="1" applyAlignment="1">
      <alignment vertical="center" wrapText="1"/>
    </xf>
    <xf numFmtId="0" fontId="30" fillId="2" borderId="17" xfId="0" applyFont="1" applyFill="1" applyBorder="1" applyAlignment="1">
      <alignment horizontal="center" vertical="center"/>
    </xf>
    <xf numFmtId="0" fontId="30" fillId="0" borderId="49" xfId="0" applyFont="1" applyBorder="1" applyAlignment="1">
      <alignment vertical="center" wrapText="1"/>
    </xf>
    <xf numFmtId="0" fontId="30" fillId="0" borderId="30" xfId="0" applyFont="1" applyBorder="1" applyAlignment="1">
      <alignment vertical="center" wrapText="1"/>
    </xf>
    <xf numFmtId="0" fontId="30" fillId="0" borderId="30" xfId="0" applyFont="1" applyBorder="1">
      <alignment vertical="center"/>
    </xf>
    <xf numFmtId="0" fontId="63" fillId="0" borderId="30" xfId="0" applyFont="1" applyBorder="1" applyAlignment="1">
      <alignment vertical="center" wrapText="1"/>
    </xf>
    <xf numFmtId="0" fontId="63" fillId="0" borderId="30" xfId="0" applyFont="1" applyBorder="1">
      <alignment vertical="center"/>
    </xf>
    <xf numFmtId="0" fontId="30" fillId="0" borderId="39" xfId="0" applyFont="1" applyBorder="1">
      <alignment vertical="center"/>
    </xf>
    <xf numFmtId="0" fontId="30" fillId="0" borderId="40" xfId="0" applyFont="1" applyBorder="1">
      <alignment vertical="center"/>
    </xf>
    <xf numFmtId="0" fontId="30" fillId="0" borderId="41" xfId="0" applyFont="1" applyBorder="1">
      <alignment vertical="center"/>
    </xf>
    <xf numFmtId="0" fontId="30" fillId="0" borderId="52" xfId="0" applyFont="1" applyBorder="1" applyAlignment="1">
      <alignment vertical="center" shrinkToFit="1"/>
    </xf>
    <xf numFmtId="0" fontId="30" fillId="0" borderId="0" xfId="0" applyFont="1" applyAlignment="1">
      <alignment vertical="top" wrapText="1"/>
    </xf>
    <xf numFmtId="0" fontId="30" fillId="0" borderId="0" xfId="0" applyFont="1" applyAlignment="1">
      <alignment vertical="top"/>
    </xf>
    <xf numFmtId="0" fontId="30" fillId="0" borderId="11" xfId="0" applyFont="1" applyBorder="1" applyAlignment="1">
      <alignment vertical="top" wrapText="1"/>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7" xfId="0" applyFont="1" applyBorder="1">
      <alignment vertical="center"/>
    </xf>
    <xf numFmtId="0" fontId="30" fillId="0" borderId="38" xfId="0" applyFont="1" applyBorder="1">
      <alignment vertical="center"/>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72" fillId="0" borderId="0" xfId="0" applyFont="1" applyAlignment="1">
      <alignment horizontal="justify" vertical="top" wrapText="1"/>
    </xf>
    <xf numFmtId="0" fontId="72" fillId="0" borderId="9" xfId="0" applyFont="1" applyBorder="1" applyAlignment="1">
      <alignment horizontal="justify" vertical="top" wrapText="1"/>
    </xf>
    <xf numFmtId="49" fontId="6" fillId="2" borderId="15" xfId="0" applyNumberFormat="1" applyFont="1" applyFill="1" applyBorder="1" applyAlignment="1">
      <alignment horizontal="center" vertical="top"/>
    </xf>
    <xf numFmtId="49" fontId="6" fillId="2" borderId="11" xfId="0" applyNumberFormat="1" applyFont="1" applyFill="1" applyBorder="1" applyAlignment="1">
      <alignment horizontal="center" vertical="top"/>
    </xf>
    <xf numFmtId="49" fontId="6" fillId="2" borderId="16" xfId="0" applyNumberFormat="1" applyFont="1" applyFill="1" applyBorder="1" applyAlignment="1">
      <alignment horizontal="center" vertical="top"/>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7" fillId="0" borderId="10" xfId="0" applyFont="1" applyBorder="1" applyAlignment="1">
      <alignment vertical="top" wrapText="1"/>
    </xf>
    <xf numFmtId="0" fontId="39" fillId="0" borderId="1" xfId="0" applyFont="1" applyBorder="1" applyAlignment="1">
      <alignment vertical="top"/>
    </xf>
    <xf numFmtId="0" fontId="39" fillId="0" borderId="0" xfId="0" applyFont="1" applyAlignment="1">
      <alignment vertical="top"/>
    </xf>
    <xf numFmtId="0" fontId="39" fillId="0" borderId="9" xfId="0" applyFont="1" applyBorder="1" applyAlignment="1">
      <alignment vertical="top"/>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38" fontId="6" fillId="0" borderId="40" xfId="1" applyFont="1" applyBorder="1" applyAlignment="1">
      <alignment vertical="center" shrinkToFit="1"/>
    </xf>
    <xf numFmtId="0" fontId="39" fillId="0" borderId="1" xfId="0" applyFont="1" applyBorder="1" applyAlignment="1">
      <alignment vertical="top" wrapText="1"/>
    </xf>
    <xf numFmtId="49" fontId="6" fillId="0" borderId="0" xfId="0" applyNumberFormat="1" applyFont="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1" xfId="0" applyFont="1" applyBorder="1" applyAlignment="1">
      <alignment vertical="top"/>
    </xf>
    <xf numFmtId="49" fontId="6" fillId="0" borderId="0" xfId="0" quotePrefix="1" applyNumberFormat="1" applyFont="1" applyAlignment="1">
      <alignment vertical="top"/>
    </xf>
    <xf numFmtId="0" fontId="8" fillId="0" borderId="0" xfId="0" applyFont="1" applyAlignment="1">
      <alignment vertical="top"/>
    </xf>
    <xf numFmtId="0" fontId="8" fillId="0" borderId="9" xfId="0" applyFont="1" applyBorder="1" applyAlignment="1">
      <alignment vertical="top"/>
    </xf>
    <xf numFmtId="0" fontId="6" fillId="0" borderId="52" xfId="4" applyFont="1" applyBorder="1" applyAlignment="1">
      <alignment vertical="center" shrinkToFit="1"/>
    </xf>
    <xf numFmtId="0" fontId="6" fillId="0" borderId="39" xfId="4" applyFont="1" applyBorder="1">
      <alignment vertical="center"/>
    </xf>
    <xf numFmtId="0" fontId="6" fillId="0" borderId="40" xfId="4" applyFont="1" applyBorder="1">
      <alignment vertical="center"/>
    </xf>
    <xf numFmtId="0" fontId="6" fillId="0" borderId="41" xfId="4" applyFont="1" applyBorder="1">
      <alignment vertical="center"/>
    </xf>
    <xf numFmtId="0" fontId="6" fillId="0" borderId="0" xfId="0" applyFont="1" applyAlignment="1">
      <alignment vertical="top" wrapText="1"/>
    </xf>
    <xf numFmtId="0" fontId="6" fillId="0" borderId="9" xfId="0" applyFont="1" applyBorder="1" applyAlignment="1">
      <alignment vertical="top"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33" fillId="0" borderId="0" xfId="0" applyFont="1" applyAlignment="1">
      <alignment vertical="top"/>
    </xf>
    <xf numFmtId="0" fontId="33" fillId="0" borderId="9" xfId="0" applyFont="1" applyBorder="1" applyAlignment="1">
      <alignment vertical="top"/>
    </xf>
    <xf numFmtId="0" fontId="33" fillId="0" borderId="1" xfId="0" applyFont="1" applyBorder="1">
      <alignment vertical="center"/>
    </xf>
    <xf numFmtId="0" fontId="33" fillId="0" borderId="9" xfId="0" applyFont="1" applyBorder="1">
      <alignment vertical="center"/>
    </xf>
    <xf numFmtId="0" fontId="39" fillId="2" borderId="17" xfId="0" applyFont="1" applyFill="1" applyBorder="1" applyAlignment="1">
      <alignment horizontal="center"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49" fontId="7" fillId="0" borderId="112" xfId="4" applyNumberFormat="1" applyFont="1" applyBorder="1" applyAlignment="1">
      <alignment horizontal="center" vertical="top" wrapText="1"/>
    </xf>
    <xf numFmtId="49" fontId="7" fillId="0" borderId="9" xfId="4" applyNumberFormat="1" applyFont="1" applyBorder="1" applyAlignment="1">
      <alignment horizontal="center" vertical="top" wrapText="1"/>
    </xf>
    <xf numFmtId="49" fontId="7" fillId="0" borderId="9" xfId="4" applyNumberFormat="1" applyFont="1" applyBorder="1" applyAlignment="1">
      <alignment horizontal="center" vertical="top"/>
    </xf>
    <xf numFmtId="0" fontId="7" fillId="0" borderId="10" xfId="2" applyFont="1" applyBorder="1" applyAlignment="1">
      <alignment vertical="top" wrapText="1"/>
    </xf>
    <xf numFmtId="49" fontId="7" fillId="0" borderId="112" xfId="2" applyNumberFormat="1" applyFont="1" applyBorder="1" applyAlignment="1">
      <alignment horizontal="center" vertical="top"/>
    </xf>
    <xf numFmtId="49" fontId="7" fillId="0" borderId="9" xfId="2" applyNumberFormat="1" applyFont="1" applyBorder="1" applyAlignment="1">
      <alignment horizontal="center" vertical="top"/>
    </xf>
    <xf numFmtId="0" fontId="6" fillId="0" borderId="48"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6" fillId="0" borderId="9" xfId="0" applyFont="1" applyBorder="1">
      <alignment vertical="center"/>
    </xf>
    <xf numFmtId="49" fontId="7" fillId="0" borderId="112" xfId="0" applyNumberFormat="1" applyFont="1" applyBorder="1" applyAlignment="1">
      <alignment horizontal="center" vertical="top" wrapText="1"/>
    </xf>
    <xf numFmtId="49" fontId="7" fillId="0" borderId="9" xfId="0" applyNumberFormat="1" applyFont="1" applyBorder="1" applyAlignment="1">
      <alignment horizontal="center" vertical="top" wrapText="1"/>
    </xf>
    <xf numFmtId="49" fontId="7" fillId="0" borderId="9" xfId="0" applyNumberFormat="1" applyFont="1" applyBorder="1" applyAlignment="1">
      <alignment horizontal="center" vertical="top"/>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9" xfId="0" applyFont="1" applyFill="1" applyBorder="1" applyAlignment="1">
      <alignment horizontal="center" vertical="center"/>
    </xf>
    <xf numFmtId="0" fontId="39" fillId="0" borderId="1" xfId="2" applyFont="1" applyBorder="1" applyAlignment="1">
      <alignment vertical="top"/>
    </xf>
    <xf numFmtId="0" fontId="39" fillId="0" borderId="0" xfId="2" applyFont="1" applyAlignment="1">
      <alignment vertical="top"/>
    </xf>
    <xf numFmtId="0" fontId="39" fillId="0" borderId="9" xfId="2" applyFont="1" applyBorder="1" applyAlignment="1">
      <alignment vertical="top"/>
    </xf>
    <xf numFmtId="49" fontId="6" fillId="0" borderId="0" xfId="2" applyNumberFormat="1" applyFont="1" applyAlignment="1">
      <alignment vertical="top"/>
    </xf>
    <xf numFmtId="0" fontId="6" fillId="0" borderId="0" xfId="2" applyFont="1" applyAlignment="1">
      <alignment vertical="top" wrapText="1"/>
    </xf>
    <xf numFmtId="0" fontId="6" fillId="0" borderId="9" xfId="2" applyFont="1" applyBorder="1" applyAlignment="1">
      <alignment vertical="top" wrapText="1"/>
    </xf>
    <xf numFmtId="0" fontId="6" fillId="0" borderId="35" xfId="0" applyFont="1" applyBorder="1" applyAlignment="1">
      <alignment horizontal="right" vertical="center" shrinkToFit="1"/>
    </xf>
    <xf numFmtId="0" fontId="6" fillId="0" borderId="33" xfId="0" applyFont="1" applyBorder="1" applyAlignment="1">
      <alignment horizontal="right" vertical="center" shrinkToFit="1"/>
    </xf>
    <xf numFmtId="38" fontId="6" fillId="0" borderId="33" xfId="1" applyFont="1" applyBorder="1" applyAlignment="1">
      <alignment vertical="center" shrinkToFit="1"/>
    </xf>
    <xf numFmtId="0" fontId="7" fillId="0" borderId="10" xfId="0" applyFont="1" applyBorder="1" applyAlignment="1">
      <alignment vertical="top"/>
    </xf>
    <xf numFmtId="49" fontId="7" fillId="0" borderId="112" xfId="0" applyNumberFormat="1" applyFont="1" applyBorder="1" applyAlignment="1">
      <alignment horizontal="center" vertical="top"/>
    </xf>
    <xf numFmtId="0" fontId="6" fillId="0" borderId="11" xfId="0" applyFont="1" applyBorder="1" applyAlignment="1">
      <alignment vertical="top"/>
    </xf>
    <xf numFmtId="0" fontId="39" fillId="0" borderId="0" xfId="0" applyFont="1" applyAlignment="1">
      <alignment vertical="top" wrapText="1"/>
    </xf>
    <xf numFmtId="0" fontId="39" fillId="0" borderId="9" xfId="0" applyFont="1" applyBorder="1" applyAlignment="1">
      <alignment vertical="top" wrapText="1"/>
    </xf>
    <xf numFmtId="0" fontId="6" fillId="0" borderId="11" xfId="0" applyFont="1" applyBorder="1" applyAlignment="1">
      <alignment vertical="top" wrapText="1"/>
    </xf>
    <xf numFmtId="0" fontId="33" fillId="0" borderId="11" xfId="0" applyFont="1" applyBorder="1" applyAlignment="1">
      <alignment vertical="top"/>
    </xf>
    <xf numFmtId="0" fontId="33" fillId="0" borderId="16" xfId="0" applyFont="1" applyBorder="1" applyAlignment="1">
      <alignment vertical="top"/>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9" fillId="2" borderId="2" xfId="0" applyFont="1" applyFill="1" applyBorder="1" applyAlignment="1">
      <alignment horizontal="center" vertical="center" wrapText="1"/>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6" fillId="0" borderId="1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6" fillId="0" borderId="52" xfId="0" applyFont="1" applyBorder="1" applyAlignment="1">
      <alignment vertical="center" shrinkToFit="1"/>
    </xf>
    <xf numFmtId="0" fontId="6" fillId="0" borderId="52"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41" xfId="0" applyFont="1" applyBorder="1" applyAlignment="1">
      <alignment horizontal="center" vertical="center" shrinkToFit="1"/>
    </xf>
    <xf numFmtId="0" fontId="7" fillId="0" borderId="39"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6" fillId="0" borderId="49" xfId="0" applyFont="1" applyBorder="1" applyAlignment="1">
      <alignment vertical="center" shrinkToFit="1"/>
    </xf>
    <xf numFmtId="0" fontId="6" fillId="0" borderId="49" xfId="0" applyFont="1" applyBorder="1" applyAlignment="1">
      <alignment horizontal="center" vertical="center" shrinkToFit="1"/>
    </xf>
    <xf numFmtId="0" fontId="6" fillId="0" borderId="82" xfId="0" applyFont="1" applyBorder="1" applyAlignment="1">
      <alignment horizontal="center" vertical="center" shrinkToFit="1"/>
    </xf>
    <xf numFmtId="0" fontId="7" fillId="0" borderId="35"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6" fillId="0" borderId="35"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49" fontId="7" fillId="0" borderId="112" xfId="2" applyNumberFormat="1" applyFont="1" applyBorder="1" applyAlignment="1">
      <alignment horizontal="center" vertical="top" wrapText="1"/>
    </xf>
    <xf numFmtId="49" fontId="7" fillId="0" borderId="9" xfId="2" applyNumberFormat="1" applyFont="1" applyBorder="1" applyAlignment="1">
      <alignment horizontal="center" vertical="top" wrapText="1"/>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49" fontId="6" fillId="0" borderId="0" xfId="0" applyNumberFormat="1" applyFont="1" applyAlignment="1">
      <alignment horizontal="center" vertical="top"/>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1" xfId="4" applyFont="1" applyBorder="1" applyAlignment="1">
      <alignment vertical="top"/>
    </xf>
    <xf numFmtId="0" fontId="6" fillId="0" borderId="0" xfId="4" applyFont="1" applyAlignment="1">
      <alignment vertical="top"/>
    </xf>
    <xf numFmtId="0" fontId="6" fillId="0" borderId="9" xfId="4" applyFont="1" applyBorder="1" applyAlignment="1">
      <alignment vertical="top"/>
    </xf>
    <xf numFmtId="0" fontId="6" fillId="0" borderId="0" xfId="2" applyFont="1" applyAlignment="1">
      <alignment vertical="top"/>
    </xf>
    <xf numFmtId="0" fontId="39" fillId="0" borderId="1" xfId="2" applyFont="1" applyBorder="1" applyAlignment="1">
      <alignment vertical="top" wrapText="1"/>
    </xf>
    <xf numFmtId="0" fontId="39" fillId="0" borderId="0" xfId="2" applyFont="1" applyAlignment="1">
      <alignment vertical="top" wrapText="1"/>
    </xf>
    <xf numFmtId="0" fontId="39" fillId="0" borderId="9" xfId="2" applyFont="1" applyBorder="1" applyAlignment="1">
      <alignment vertical="top" wrapText="1"/>
    </xf>
    <xf numFmtId="0" fontId="6" fillId="0" borderId="39" xfId="2" applyFont="1" applyBorder="1" applyAlignment="1">
      <alignment vertical="center" wrapText="1"/>
    </xf>
    <xf numFmtId="0" fontId="6" fillId="0" borderId="40" xfId="2" applyFont="1" applyBorder="1" applyAlignment="1">
      <alignment vertical="center" wrapText="1"/>
    </xf>
    <xf numFmtId="0" fontId="6" fillId="0" borderId="41" xfId="2" applyFont="1" applyBorder="1" applyAlignment="1">
      <alignment vertical="center" wrapText="1"/>
    </xf>
    <xf numFmtId="0" fontId="6" fillId="0" borderId="52" xfId="2" applyFont="1" applyBorder="1" applyAlignment="1">
      <alignment horizontal="center" vertical="center"/>
    </xf>
    <xf numFmtId="49" fontId="6" fillId="0" borderId="0" xfId="0" quotePrefix="1" applyNumberFormat="1" applyFont="1" applyAlignment="1">
      <alignment vertical="top" shrinkToFit="1"/>
    </xf>
    <xf numFmtId="49" fontId="6" fillId="0" borderId="0" xfId="0" applyNumberFormat="1" applyFont="1" applyAlignment="1">
      <alignment vertical="top" shrinkToFit="1"/>
    </xf>
    <xf numFmtId="0" fontId="7" fillId="0" borderId="39" xfId="4" applyFont="1" applyBorder="1" applyAlignment="1">
      <alignment vertical="center" wrapText="1"/>
    </xf>
    <xf numFmtId="0" fontId="7" fillId="0" borderId="40" xfId="4" applyFont="1" applyBorder="1" applyAlignment="1">
      <alignment vertical="center" wrapText="1"/>
    </xf>
    <xf numFmtId="0" fontId="7" fillId="0" borderId="41" xfId="4" applyFont="1" applyBorder="1" applyAlignment="1">
      <alignment vertical="center" wrapText="1"/>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49" fontId="6" fillId="0" borderId="0" xfId="0" quotePrefix="1" applyNumberFormat="1" applyFont="1" applyAlignment="1">
      <alignment horizontal="right" vertical="top"/>
    </xf>
    <xf numFmtId="49" fontId="6" fillId="0" borderId="0" xfId="0" applyNumberFormat="1" applyFont="1" applyAlignment="1">
      <alignment horizontal="right" vertical="top"/>
    </xf>
    <xf numFmtId="49" fontId="6" fillId="0" borderId="9" xfId="0" applyNumberFormat="1" applyFont="1" applyBorder="1" applyAlignment="1">
      <alignment horizontal="right" vertical="top"/>
    </xf>
    <xf numFmtId="0" fontId="6" fillId="2" borderId="36" xfId="0" applyFont="1" applyFill="1" applyBorder="1">
      <alignment vertical="center"/>
    </xf>
    <xf numFmtId="0" fontId="6" fillId="2" borderId="37" xfId="0" applyFont="1" applyFill="1" applyBorder="1">
      <alignment vertical="center"/>
    </xf>
    <xf numFmtId="0" fontId="6" fillId="2" borderId="38" xfId="0" applyFont="1" applyFill="1" applyBorder="1">
      <alignment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2" borderId="1" xfId="0" applyFont="1" applyFill="1" applyBorder="1" applyAlignment="1">
      <alignment vertical="center" shrinkToFit="1"/>
    </xf>
    <xf numFmtId="0" fontId="6" fillId="2" borderId="0" xfId="0" applyFont="1" applyFill="1" applyAlignment="1">
      <alignment vertical="center" shrinkToFit="1"/>
    </xf>
    <xf numFmtId="0" fontId="6" fillId="2" borderId="9" xfId="0" applyFont="1" applyFill="1" applyBorder="1" applyAlignment="1">
      <alignment vertical="center" shrinkToFit="1"/>
    </xf>
    <xf numFmtId="0" fontId="6" fillId="2" borderId="15" xfId="0" applyFont="1" applyFill="1" applyBorder="1" applyAlignment="1">
      <alignment vertical="center" shrinkToFit="1"/>
    </xf>
    <xf numFmtId="0" fontId="6" fillId="2" borderId="11" xfId="0" applyFont="1" applyFill="1" applyBorder="1" applyAlignment="1">
      <alignment vertical="center" shrinkToFit="1"/>
    </xf>
    <xf numFmtId="0" fontId="6" fillId="2" borderId="16" xfId="0" applyFont="1" applyFill="1" applyBorder="1" applyAlignment="1">
      <alignment vertical="center" shrinkToFit="1"/>
    </xf>
    <xf numFmtId="0" fontId="7" fillId="0" borderId="0" xfId="0" applyFont="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9" xfId="0" applyFont="1" applyBorder="1" applyAlignment="1">
      <alignment horizontal="right" vertical="center" shrinkToFit="1"/>
    </xf>
    <xf numFmtId="0" fontId="6" fillId="0" borderId="40" xfId="0" applyFont="1" applyBorder="1" applyAlignment="1">
      <alignment horizontal="right" vertical="center" shrinkToFit="1"/>
    </xf>
    <xf numFmtId="38" fontId="6" fillId="0" borderId="37" xfId="1" applyFont="1" applyBorder="1" applyAlignment="1">
      <alignment vertical="center" shrinkToFit="1"/>
    </xf>
    <xf numFmtId="0" fontId="6" fillId="2" borderId="48" xfId="0" applyFont="1" applyFill="1" applyBorder="1" applyAlignment="1">
      <alignment horizontal="center" vertical="center"/>
    </xf>
    <xf numFmtId="0" fontId="6" fillId="0" borderId="36" xfId="0" applyFont="1" applyBorder="1" applyAlignment="1">
      <alignment horizontal="right" vertical="center" shrinkToFit="1"/>
    </xf>
    <xf numFmtId="0" fontId="6" fillId="0" borderId="37" xfId="0" applyFont="1" applyBorder="1" applyAlignment="1">
      <alignment horizontal="right" vertical="center" shrinkToFit="1"/>
    </xf>
    <xf numFmtId="0" fontId="6" fillId="0" borderId="38" xfId="0" applyFont="1" applyBorder="1" applyAlignment="1">
      <alignment horizontal="center" vertical="center" shrinkToFit="1"/>
    </xf>
    <xf numFmtId="49" fontId="6" fillId="0" borderId="1" xfId="0" applyNumberFormat="1" applyFont="1" applyBorder="1" applyAlignment="1">
      <alignment vertical="top"/>
    </xf>
    <xf numFmtId="49" fontId="6" fillId="0" borderId="9" xfId="0" applyNumberFormat="1" applyFont="1" applyBorder="1" applyAlignment="1">
      <alignment vertical="top"/>
    </xf>
    <xf numFmtId="58" fontId="6" fillId="0" borderId="2" xfId="0" applyNumberFormat="1" applyFont="1" applyBorder="1" applyAlignment="1">
      <alignment horizontal="right" vertical="center" shrinkToFit="1"/>
    </xf>
    <xf numFmtId="0" fontId="6" fillId="0" borderId="3" xfId="0" applyFont="1" applyBorder="1" applyAlignment="1">
      <alignment horizontal="right" vertical="center" shrinkToFit="1"/>
    </xf>
    <xf numFmtId="0" fontId="6" fillId="0" borderId="4" xfId="0" applyFont="1" applyBorder="1" applyAlignment="1">
      <alignment horizontal="right" vertical="center" shrinkToFit="1"/>
    </xf>
    <xf numFmtId="0" fontId="6" fillId="2" borderId="17" xfId="0" applyFont="1" applyFill="1" applyBorder="1" applyAlignment="1">
      <alignment horizontal="center" vertical="center" wrapText="1"/>
    </xf>
    <xf numFmtId="0" fontId="6" fillId="0" borderId="5" xfId="0" applyFont="1" applyBorder="1">
      <alignment vertical="center"/>
    </xf>
    <xf numFmtId="0" fontId="6" fillId="0" borderId="6" xfId="0" applyFont="1" applyBorder="1">
      <alignment vertical="center"/>
    </xf>
    <xf numFmtId="0" fontId="6" fillId="0" borderId="15"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16" xfId="0" applyFont="1" applyBorder="1" applyAlignment="1">
      <alignment horizontal="right"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7" fillId="0" borderId="0" xfId="0" applyFont="1" applyAlignment="1">
      <alignment vertical="top" wrapText="1"/>
    </xf>
    <xf numFmtId="0" fontId="7" fillId="0" borderId="9" xfId="0" applyFont="1" applyBorder="1" applyAlignment="1">
      <alignment vertical="top" wrapText="1"/>
    </xf>
    <xf numFmtId="0" fontId="6" fillId="0" borderId="4" xfId="0" applyFont="1" applyBorder="1" applyAlignment="1">
      <alignment horizontal="center" vertical="center" shrinkToFit="1"/>
    </xf>
    <xf numFmtId="0" fontId="6" fillId="0" borderId="0" xfId="0" quotePrefix="1" applyFont="1" applyAlignment="1">
      <alignment vertical="top"/>
    </xf>
    <xf numFmtId="49" fontId="6" fillId="0" borderId="1" xfId="4" applyNumberFormat="1" applyFont="1" applyBorder="1" applyAlignment="1">
      <alignment vertical="top"/>
    </xf>
    <xf numFmtId="49" fontId="6" fillId="0" borderId="0" xfId="4" applyNumberFormat="1" applyFont="1" applyAlignment="1">
      <alignment vertical="top"/>
    </xf>
    <xf numFmtId="49" fontId="6" fillId="0" borderId="9" xfId="4" applyNumberFormat="1" applyFont="1" applyBorder="1" applyAlignment="1">
      <alignment vertical="top"/>
    </xf>
    <xf numFmtId="0" fontId="33" fillId="0" borderId="0" xfId="4" applyFont="1" applyAlignment="1">
      <alignment vertical="top"/>
    </xf>
    <xf numFmtId="0" fontId="6" fillId="0" borderId="1" xfId="4" applyFont="1" applyBorder="1">
      <alignment vertical="center"/>
    </xf>
    <xf numFmtId="0" fontId="6" fillId="0" borderId="0" xfId="4" applyFont="1">
      <alignment vertical="center"/>
    </xf>
    <xf numFmtId="0" fontId="6" fillId="0" borderId="9" xfId="4" applyFont="1" applyBorder="1">
      <alignment vertical="center"/>
    </xf>
    <xf numFmtId="0" fontId="39" fillId="0" borderId="1" xfId="4" applyFont="1" applyBorder="1" applyAlignment="1">
      <alignment vertical="top"/>
    </xf>
    <xf numFmtId="0" fontId="39" fillId="0" borderId="0" xfId="4" applyFont="1" applyAlignment="1">
      <alignment vertical="top"/>
    </xf>
    <xf numFmtId="0" fontId="39" fillId="0" borderId="9" xfId="4" applyFont="1" applyBorder="1" applyAlignment="1">
      <alignment vertical="top"/>
    </xf>
    <xf numFmtId="0" fontId="39" fillId="0" borderId="1" xfId="4" applyFont="1" applyBorder="1" applyAlignment="1">
      <alignment vertical="top" wrapText="1"/>
    </xf>
    <xf numFmtId="0" fontId="39" fillId="0" borderId="0" xfId="4" applyFont="1" applyAlignment="1">
      <alignment vertical="top" wrapText="1"/>
    </xf>
    <xf numFmtId="0" fontId="39" fillId="0" borderId="9" xfId="4" applyFont="1" applyBorder="1" applyAlignment="1">
      <alignment vertical="top" wrapText="1"/>
    </xf>
    <xf numFmtId="0" fontId="6" fillId="0" borderId="0" xfId="2" quotePrefix="1" applyFont="1" applyAlignment="1">
      <alignment vertical="top"/>
    </xf>
    <xf numFmtId="0" fontId="8" fillId="0" borderId="0" xfId="4" applyFont="1" applyAlignment="1">
      <alignment vertical="top"/>
    </xf>
    <xf numFmtId="0" fontId="8" fillId="0" borderId="9" xfId="4" applyFont="1" applyBorder="1" applyAlignment="1">
      <alignment vertical="top"/>
    </xf>
    <xf numFmtId="49" fontId="6" fillId="0" borderId="0" xfId="4" applyNumberFormat="1" applyFont="1" applyAlignment="1">
      <alignment horizontal="center" vertical="top"/>
    </xf>
    <xf numFmtId="0" fontId="6" fillId="0" borderId="0" xfId="4" applyFont="1" applyAlignment="1">
      <alignment vertical="top" wrapText="1"/>
    </xf>
    <xf numFmtId="0" fontId="33" fillId="0" borderId="0" xfId="0" applyFont="1" applyAlignment="1">
      <alignment vertical="top" wrapText="1"/>
    </xf>
    <xf numFmtId="0" fontId="33" fillId="0" borderId="9" xfId="0" applyFont="1" applyBorder="1" applyAlignment="1">
      <alignment vertical="top" wrapText="1"/>
    </xf>
    <xf numFmtId="0" fontId="6" fillId="0" borderId="49" xfId="4" applyFont="1" applyBorder="1" applyAlignment="1">
      <alignment horizontal="center" vertical="center"/>
    </xf>
    <xf numFmtId="0" fontId="6" fillId="0" borderId="0" xfId="4" quotePrefix="1" applyFont="1" applyAlignment="1">
      <alignment vertical="top"/>
    </xf>
    <xf numFmtId="0" fontId="6" fillId="0" borderId="9" xfId="4" applyFont="1" applyBorder="1" applyAlignment="1">
      <alignment vertical="top" wrapText="1"/>
    </xf>
    <xf numFmtId="0" fontId="6" fillId="0" borderId="1" xfId="4" applyFont="1" applyBorder="1" applyAlignment="1">
      <alignment vertical="top" wrapText="1"/>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32" xfId="0" applyFont="1" applyBorder="1" applyAlignment="1">
      <alignment vertical="center" wrapText="1"/>
    </xf>
    <xf numFmtId="0" fontId="7" fillId="0" borderId="62" xfId="0" applyFont="1" applyBorder="1" applyAlignment="1">
      <alignment vertical="center" wrapText="1"/>
    </xf>
    <xf numFmtId="0" fontId="7" fillId="0" borderId="31" xfId="0" applyFont="1" applyBorder="1" applyAlignment="1">
      <alignment vertical="center" wrapText="1"/>
    </xf>
    <xf numFmtId="0" fontId="39" fillId="0" borderId="15" xfId="4" applyFont="1" applyBorder="1" applyAlignment="1">
      <alignment vertical="top"/>
    </xf>
    <xf numFmtId="0" fontId="39" fillId="0" borderId="11" xfId="4" applyFont="1" applyBorder="1" applyAlignment="1">
      <alignment vertical="top"/>
    </xf>
    <xf numFmtId="0" fontId="39" fillId="0" borderId="16" xfId="4" applyFont="1" applyBorder="1" applyAlignment="1">
      <alignment vertical="top"/>
    </xf>
    <xf numFmtId="49" fontId="6" fillId="0" borderId="0" xfId="4" quotePrefix="1" applyNumberFormat="1" applyFont="1" applyAlignment="1">
      <alignment vertical="top"/>
    </xf>
    <xf numFmtId="0" fontId="39" fillId="0" borderId="15" xfId="4" applyFont="1" applyBorder="1" applyAlignment="1">
      <alignment vertical="top" wrapText="1"/>
    </xf>
    <xf numFmtId="0" fontId="39" fillId="0" borderId="11" xfId="4" applyFont="1" applyBorder="1" applyAlignment="1">
      <alignment vertical="top" wrapText="1"/>
    </xf>
    <xf numFmtId="0" fontId="39" fillId="0" borderId="16" xfId="4" applyFont="1" applyBorder="1" applyAlignment="1">
      <alignment vertical="top" wrapText="1"/>
    </xf>
    <xf numFmtId="0" fontId="6" fillId="0" borderId="52" xfId="4" applyFont="1" applyBorder="1" applyAlignment="1">
      <alignment vertical="center" wrapText="1"/>
    </xf>
    <xf numFmtId="0" fontId="33" fillId="0" borderId="52" xfId="4" applyFont="1" applyBorder="1" applyAlignment="1">
      <alignment vertical="center" wrapText="1"/>
    </xf>
    <xf numFmtId="0" fontId="6" fillId="0" borderId="52" xfId="4" applyFont="1" applyBorder="1" applyAlignment="1">
      <alignment horizontal="center" vertical="center"/>
    </xf>
    <xf numFmtId="0" fontId="6" fillId="0" borderId="11" xfId="4" applyFont="1" applyBorder="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7" fillId="2" borderId="17" xfId="0" applyFont="1" applyFill="1" applyBorder="1" applyAlignment="1">
      <alignment horizontal="center" vertical="center" wrapText="1"/>
    </xf>
    <xf numFmtId="49" fontId="6" fillId="2" borderId="17" xfId="4" applyNumberFormat="1" applyFont="1" applyFill="1" applyBorder="1" applyAlignment="1">
      <alignment horizontal="center" vertical="center"/>
    </xf>
    <xf numFmtId="0" fontId="33" fillId="0" borderId="49" xfId="0" applyFont="1" applyBorder="1" applyAlignment="1">
      <alignment vertical="center" shrinkToFit="1"/>
    </xf>
    <xf numFmtId="0" fontId="6" fillId="0" borderId="9" xfId="2" applyFont="1" applyBorder="1" applyAlignment="1">
      <alignment vertical="top"/>
    </xf>
    <xf numFmtId="0" fontId="6" fillId="0" borderId="80" xfId="4" applyFont="1" applyBorder="1" applyAlignment="1">
      <alignment horizontal="center" vertical="center"/>
    </xf>
    <xf numFmtId="0" fontId="6" fillId="0" borderId="81" xfId="4" applyFont="1" applyBorder="1" applyAlignment="1">
      <alignment horizontal="center" vertical="center"/>
    </xf>
    <xf numFmtId="0" fontId="6" fillId="0" borderId="79" xfId="4" applyFont="1" applyBorder="1" applyAlignment="1">
      <alignment horizontal="center" vertical="center"/>
    </xf>
    <xf numFmtId="0" fontId="6" fillId="2" borderId="63" xfId="4" applyFont="1" applyFill="1" applyBorder="1" applyAlignment="1">
      <alignment horizontal="center" vertical="center"/>
    </xf>
    <xf numFmtId="0" fontId="6" fillId="2" borderId="64"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52" xfId="4" applyFont="1" applyFill="1" applyBorder="1" applyAlignment="1">
      <alignment vertical="center" wrapText="1"/>
    </xf>
    <xf numFmtId="0" fontId="6" fillId="0" borderId="77" xfId="4" applyFont="1" applyBorder="1" applyAlignment="1">
      <alignment horizontal="center" vertical="center"/>
    </xf>
    <xf numFmtId="0" fontId="6" fillId="0" borderId="78" xfId="4" applyFont="1" applyBorder="1" applyAlignment="1">
      <alignment horizontal="center" vertical="center"/>
    </xf>
    <xf numFmtId="0" fontId="6" fillId="0" borderId="15" xfId="4" applyFont="1" applyBorder="1" applyAlignment="1">
      <alignment vertical="top"/>
    </xf>
    <xf numFmtId="0" fontId="6" fillId="0" borderId="11" xfId="4" applyFont="1" applyBorder="1" applyAlignment="1">
      <alignment vertical="top"/>
    </xf>
    <xf numFmtId="0" fontId="6" fillId="0" borderId="16" xfId="4" applyFont="1" applyBorder="1" applyAlignment="1">
      <alignment vertical="top"/>
    </xf>
    <xf numFmtId="0" fontId="6" fillId="0" borderId="22" xfId="0" applyFont="1" applyBorder="1" applyAlignment="1">
      <alignment horizontal="center" vertical="center"/>
    </xf>
    <xf numFmtId="0" fontId="6" fillId="2" borderId="17" xfId="4" applyFont="1" applyFill="1" applyBorder="1" applyAlignment="1">
      <alignment horizontal="center" vertical="center" wrapText="1"/>
    </xf>
    <xf numFmtId="0" fontId="6" fillId="0" borderId="48" xfId="4" applyFont="1" applyBorder="1" applyAlignment="1">
      <alignment horizontal="center" vertical="center"/>
    </xf>
    <xf numFmtId="0" fontId="6" fillId="2" borderId="1"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9"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58" fontId="6" fillId="0" borderId="36" xfId="0" applyNumberFormat="1" applyFont="1" applyBorder="1" applyAlignment="1">
      <alignment horizontal="right" vertical="center" shrinkToFit="1"/>
    </xf>
    <xf numFmtId="0" fontId="6" fillId="0" borderId="38" xfId="0" applyFont="1" applyBorder="1" applyAlignment="1">
      <alignment horizontal="right"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38" xfId="0" applyFont="1" applyBorder="1" applyAlignment="1">
      <alignment vertical="center" shrinkToFi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6" fillId="0" borderId="52" xfId="4" applyFont="1" applyBorder="1">
      <alignment vertical="center"/>
    </xf>
    <xf numFmtId="0" fontId="6" fillId="2" borderId="22" xfId="4" applyFont="1" applyFill="1" applyBorder="1" applyAlignment="1">
      <alignment horizontal="center" vertical="center"/>
    </xf>
    <xf numFmtId="0" fontId="6" fillId="0" borderId="37" xfId="4" applyFont="1" applyBorder="1" applyAlignment="1">
      <alignment horizontal="right" vertical="center"/>
    </xf>
    <xf numFmtId="0" fontId="6" fillId="0" borderId="37" xfId="4" applyFont="1" applyBorder="1" applyAlignment="1">
      <alignment horizontal="center" vertical="center"/>
    </xf>
    <xf numFmtId="0" fontId="6" fillId="0" borderId="37" xfId="4" applyFont="1" applyBorder="1">
      <alignment vertical="center"/>
    </xf>
    <xf numFmtId="0" fontId="6" fillId="0" borderId="38" xfId="4" applyFont="1" applyBorder="1">
      <alignment vertical="center"/>
    </xf>
    <xf numFmtId="0" fontId="34" fillId="0" borderId="0" xfId="4" applyFont="1" applyAlignment="1">
      <alignment vertical="center" shrinkToFit="1"/>
    </xf>
    <xf numFmtId="0" fontId="6" fillId="0" borderId="48" xfId="0" applyFont="1" applyBorder="1" applyAlignment="1">
      <alignment horizontal="center" vertical="center" shrinkToFit="1"/>
    </xf>
    <xf numFmtId="0" fontId="6" fillId="0" borderId="48" xfId="0" applyFont="1" applyBorder="1" applyAlignment="1">
      <alignment horizontal="right" vertical="center" shrinkToFit="1"/>
    </xf>
    <xf numFmtId="38" fontId="6" fillId="0" borderId="36" xfId="1" applyFont="1" applyBorder="1" applyAlignment="1">
      <alignment vertical="center" shrinkToFit="1"/>
    </xf>
    <xf numFmtId="0" fontId="6" fillId="2" borderId="48" xfId="0" applyFont="1" applyFill="1" applyBorder="1" applyAlignment="1">
      <alignment horizontal="center" vertical="center" justifyLastLine="1" shrinkToFit="1"/>
    </xf>
    <xf numFmtId="0" fontId="6" fillId="2" borderId="52" xfId="0" applyFont="1" applyFill="1" applyBorder="1" applyAlignment="1">
      <alignment horizontal="center" vertical="center" justifyLastLine="1" shrinkToFit="1"/>
    </xf>
    <xf numFmtId="0" fontId="6" fillId="0" borderId="52" xfId="0" applyFont="1" applyBorder="1" applyAlignment="1">
      <alignment horizontal="center" vertical="center"/>
    </xf>
    <xf numFmtId="0" fontId="6" fillId="2" borderId="39" xfId="0" applyFont="1" applyFill="1" applyBorder="1" applyAlignment="1">
      <alignment horizontal="center" vertical="center" justifyLastLine="1" shrinkToFit="1"/>
    </xf>
    <xf numFmtId="0" fontId="7" fillId="0" borderId="40" xfId="0" applyFont="1" applyBorder="1" applyAlignment="1">
      <alignment horizontal="center" vertical="center" shrinkToFit="1"/>
    </xf>
    <xf numFmtId="0" fontId="6" fillId="0" borderId="0" xfId="0" applyFont="1" applyAlignment="1">
      <alignment horizontal="center" vertical="center" shrinkToFit="1"/>
    </xf>
    <xf numFmtId="0" fontId="6" fillId="0" borderId="36" xfId="0" applyFont="1" applyBorder="1" applyAlignment="1">
      <alignment horizontal="center" vertical="center" shrinkToFit="1"/>
    </xf>
    <xf numFmtId="0" fontId="6" fillId="0" borderId="6" xfId="0" applyFont="1" applyBorder="1" applyAlignment="1">
      <alignment horizontal="left" vertical="top"/>
    </xf>
    <xf numFmtId="0" fontId="6" fillId="2" borderId="49" xfId="0" applyFont="1" applyFill="1" applyBorder="1" applyAlignment="1">
      <alignment horizontal="center" vertical="center" justifyLastLine="1" shrinkToFit="1"/>
    </xf>
    <xf numFmtId="0" fontId="6" fillId="0" borderId="49" xfId="0" applyFont="1" applyBorder="1" applyAlignment="1">
      <alignment horizontal="center" vertical="center"/>
    </xf>
    <xf numFmtId="0" fontId="6" fillId="2" borderId="17" xfId="0" applyFont="1" applyFill="1" applyBorder="1" applyAlignment="1">
      <alignment horizontal="center" vertical="center" textRotation="255" shrinkToFit="1"/>
    </xf>
    <xf numFmtId="0" fontId="6" fillId="0" borderId="36" xfId="4" applyFont="1" applyBorder="1" applyAlignment="1">
      <alignment horizontal="center" vertical="center" shrinkToFit="1"/>
    </xf>
    <xf numFmtId="0" fontId="6" fillId="0" borderId="37" xfId="4" applyFont="1" applyBorder="1" applyAlignment="1">
      <alignment horizontal="center" vertical="center" shrinkToFit="1"/>
    </xf>
    <xf numFmtId="0" fontId="34" fillId="0" borderId="0" xfId="4" applyFont="1" applyAlignment="1">
      <alignment vertical="top" wrapText="1"/>
    </xf>
    <xf numFmtId="0" fontId="34" fillId="0" borderId="9" xfId="4" applyFont="1" applyBorder="1" applyAlignment="1">
      <alignment vertical="top" wrapText="1"/>
    </xf>
    <xf numFmtId="49" fontId="6" fillId="0" borderId="11" xfId="0" applyNumberFormat="1" applyFont="1" applyBorder="1" applyAlignment="1">
      <alignment horizontal="center" vertical="top"/>
    </xf>
    <xf numFmtId="0" fontId="33" fillId="0" borderId="11" xfId="0" applyFont="1" applyBorder="1" applyAlignment="1">
      <alignment vertical="top" wrapText="1"/>
    </xf>
    <xf numFmtId="0" fontId="33" fillId="0" borderId="16" xfId="0" applyFont="1" applyBorder="1" applyAlignment="1">
      <alignment vertical="top" wrapText="1"/>
    </xf>
    <xf numFmtId="0" fontId="6" fillId="0" borderId="22" xfId="0" applyFont="1" applyBorder="1" applyAlignment="1">
      <alignment horizontal="center" vertical="center" shrinkToFit="1"/>
    </xf>
    <xf numFmtId="0" fontId="6" fillId="0" borderId="22" xfId="0" applyFont="1" applyBorder="1" applyAlignment="1">
      <alignment horizontal="right" vertical="center" shrinkToFit="1"/>
    </xf>
    <xf numFmtId="38" fontId="6" fillId="0" borderId="15" xfId="1" applyFont="1" applyBorder="1" applyAlignment="1">
      <alignment vertical="center" shrinkToFit="1"/>
    </xf>
    <xf numFmtId="38" fontId="6" fillId="0" borderId="11" xfId="1" applyFont="1" applyBorder="1" applyAlignment="1">
      <alignment vertical="center" shrinkToFit="1"/>
    </xf>
    <xf numFmtId="0" fontId="6" fillId="0" borderId="15" xfId="0" applyFont="1" applyBorder="1" applyAlignment="1">
      <alignment horizontal="center" vertical="center" shrinkToFit="1"/>
    </xf>
    <xf numFmtId="0" fontId="6" fillId="0" borderId="15" xfId="0" applyFont="1" applyBorder="1" applyAlignment="1">
      <alignment vertical="top"/>
    </xf>
    <xf numFmtId="0" fontId="6" fillId="0" borderId="16" xfId="0" applyFont="1" applyBorder="1" applyAlignment="1">
      <alignment vertical="top"/>
    </xf>
    <xf numFmtId="49" fontId="6" fillId="0" borderId="11" xfId="0" applyNumberFormat="1" applyFont="1" applyBorder="1" applyAlignment="1">
      <alignment vertical="top"/>
    </xf>
    <xf numFmtId="58" fontId="6" fillId="0" borderId="39" xfId="0" applyNumberFormat="1" applyFont="1" applyBorder="1" applyAlignment="1">
      <alignment horizontal="right" vertical="center" shrinkToFit="1"/>
    </xf>
    <xf numFmtId="0" fontId="6" fillId="0" borderId="41" xfId="0" applyFont="1" applyBorder="1" applyAlignment="1">
      <alignment horizontal="right" vertical="center" shrinkToFit="1"/>
    </xf>
    <xf numFmtId="0" fontId="6" fillId="0" borderId="32" xfId="0" applyFont="1" applyBorder="1" applyAlignment="1">
      <alignment horizontal="center" vertical="center" shrinkToFit="1"/>
    </xf>
    <xf numFmtId="0" fontId="6" fillId="0" borderId="62" xfId="0" applyFont="1" applyBorder="1" applyAlignment="1">
      <alignment horizontal="center" vertical="center" shrinkToFit="1"/>
    </xf>
    <xf numFmtId="58" fontId="6" fillId="0" borderId="35" xfId="0" applyNumberFormat="1" applyFont="1" applyBorder="1" applyAlignment="1">
      <alignment horizontal="right" vertical="center" shrinkToFit="1"/>
    </xf>
    <xf numFmtId="0" fontId="6" fillId="0" borderId="34" xfId="0" applyFont="1" applyBorder="1" applyAlignment="1">
      <alignment horizontal="right"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7" fillId="0" borderId="48" xfId="0" applyFont="1" applyBorder="1" applyAlignment="1">
      <alignment vertical="center" wrapText="1"/>
    </xf>
    <xf numFmtId="0" fontId="7" fillId="0" borderId="35" xfId="0" applyFont="1" applyBorder="1" applyAlignment="1">
      <alignment vertical="center" shrinkToFit="1"/>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10" xfId="4" applyFont="1" applyBorder="1" applyAlignment="1">
      <alignment vertical="top" wrapText="1"/>
    </xf>
    <xf numFmtId="0" fontId="6" fillId="0" borderId="15" xfId="0" applyFont="1" applyBorder="1">
      <alignment vertical="center"/>
    </xf>
    <xf numFmtId="0" fontId="6" fillId="0" borderId="16" xfId="0" applyFont="1" applyBorder="1">
      <alignment vertical="center"/>
    </xf>
    <xf numFmtId="0" fontId="33" fillId="0" borderId="9" xfId="4" applyFont="1" applyBorder="1" applyAlignment="1">
      <alignment vertical="top"/>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22" xfId="0" applyFont="1" applyFill="1" applyBorder="1" applyAlignment="1">
      <alignment horizontal="center" vertical="center" shrinkToFit="1"/>
    </xf>
    <xf numFmtId="0" fontId="6" fillId="0" borderId="35" xfId="0" applyFont="1" applyBorder="1" applyAlignment="1">
      <alignment horizontal="center" vertical="center" shrinkToFi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6" fillId="0" borderId="6" xfId="0" applyFont="1" applyBorder="1" applyAlignment="1">
      <alignment horizontal="right" vertical="center" shrinkToFit="1"/>
    </xf>
    <xf numFmtId="0" fontId="6" fillId="0" borderId="1" xfId="0" applyFont="1" applyBorder="1" applyAlignment="1">
      <alignment vertical="center" wrapText="1" shrinkToFit="1"/>
    </xf>
    <xf numFmtId="0" fontId="6" fillId="0" borderId="0" xfId="0" applyFont="1" applyAlignment="1">
      <alignment vertical="center" wrapText="1" shrinkToFit="1"/>
    </xf>
    <xf numFmtId="0" fontId="6" fillId="0" borderId="9" xfId="0" applyFont="1" applyBorder="1" applyAlignment="1">
      <alignment vertical="center" wrapText="1" shrinkToFit="1"/>
    </xf>
    <xf numFmtId="0" fontId="6" fillId="0" borderId="15" xfId="0" applyFont="1" applyBorder="1" applyAlignment="1">
      <alignment vertical="center" wrapText="1" shrinkToFit="1"/>
    </xf>
    <xf numFmtId="0" fontId="6" fillId="0" borderId="11" xfId="0" applyFont="1" applyBorder="1" applyAlignment="1">
      <alignment vertical="center" wrapText="1" shrinkToFit="1"/>
    </xf>
    <xf numFmtId="0" fontId="6" fillId="0" borderId="16" xfId="0" applyFont="1" applyBorder="1" applyAlignment="1">
      <alignment vertical="center" wrapText="1" shrinkToFit="1"/>
    </xf>
    <xf numFmtId="49" fontId="6" fillId="2" borderId="17" xfId="4" applyNumberFormat="1" applyFont="1" applyFill="1" applyBorder="1" applyAlignment="1">
      <alignment horizontal="right" vertical="center"/>
    </xf>
    <xf numFmtId="49" fontId="6" fillId="2" borderId="22" xfId="4" applyNumberFormat="1" applyFont="1" applyFill="1" applyBorder="1" applyAlignment="1">
      <alignment horizontal="center" vertical="distributed" textRotation="255" justifyLastLine="1"/>
    </xf>
    <xf numFmtId="49" fontId="6" fillId="2" borderId="17" xfId="4" applyNumberFormat="1" applyFont="1" applyFill="1" applyBorder="1" applyAlignment="1">
      <alignment horizontal="center" vertical="distributed" textRotation="255" justifyLastLine="1"/>
    </xf>
    <xf numFmtId="49" fontId="6" fillId="2" borderId="30" xfId="4" applyNumberFormat="1" applyFont="1" applyFill="1" applyBorder="1" applyAlignment="1">
      <alignment horizontal="right" vertical="center"/>
    </xf>
    <xf numFmtId="0" fontId="6" fillId="0" borderId="30" xfId="4" applyFont="1" applyBorder="1" applyAlignment="1">
      <alignment horizontal="center" vertical="center"/>
    </xf>
    <xf numFmtId="0" fontId="6" fillId="2" borderId="17" xfId="4" applyFont="1" applyFill="1" applyBorder="1" applyAlignment="1">
      <alignment horizontal="center" vertical="center"/>
    </xf>
    <xf numFmtId="49" fontId="6" fillId="0" borderId="17" xfId="0" applyNumberFormat="1" applyFont="1" applyBorder="1" applyAlignment="1">
      <alignment horizontal="center" vertical="center"/>
    </xf>
    <xf numFmtId="49" fontId="6" fillId="2" borderId="15" xfId="4" applyNumberFormat="1" applyFont="1" applyFill="1" applyBorder="1" applyAlignment="1">
      <alignment horizontal="center" vertical="center" shrinkToFit="1"/>
    </xf>
    <xf numFmtId="49" fontId="6" fillId="2" borderId="11" xfId="4" applyNumberFormat="1" applyFont="1" applyFill="1" applyBorder="1" applyAlignment="1">
      <alignment horizontal="center" vertical="center" shrinkToFit="1"/>
    </xf>
    <xf numFmtId="49" fontId="6" fillId="2" borderId="16" xfId="4" applyNumberFormat="1" applyFont="1" applyFill="1" applyBorder="1" applyAlignment="1">
      <alignment horizontal="center" vertical="center" shrinkToFit="1"/>
    </xf>
    <xf numFmtId="49" fontId="6" fillId="0" borderId="6" xfId="4" applyNumberFormat="1" applyFont="1" applyBorder="1" applyAlignment="1">
      <alignment vertical="top" wrapText="1"/>
    </xf>
    <xf numFmtId="49" fontId="6" fillId="0" borderId="0" xfId="4" applyNumberFormat="1" applyFont="1" applyAlignment="1">
      <alignment vertical="top" wrapText="1"/>
    </xf>
    <xf numFmtId="49" fontId="6" fillId="0" borderId="9" xfId="4" applyNumberFormat="1" applyFont="1" applyBorder="1" applyAlignment="1">
      <alignment vertical="top" wrapText="1"/>
    </xf>
    <xf numFmtId="49" fontId="6" fillId="0" borderId="0" xfId="4" applyNumberFormat="1" applyFont="1">
      <alignment vertical="center"/>
    </xf>
    <xf numFmtId="49" fontId="6" fillId="0" borderId="9" xfId="4" applyNumberFormat="1" applyFont="1" applyBorder="1">
      <alignment vertical="center"/>
    </xf>
    <xf numFmtId="49" fontId="6" fillId="0" borderId="5"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2" borderId="5"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6" fillId="0" borderId="6" xfId="0" applyNumberFormat="1" applyFont="1" applyBorder="1" applyAlignment="1">
      <alignment horizontal="center" vertical="top" wrapText="1"/>
    </xf>
    <xf numFmtId="49" fontId="6" fillId="0" borderId="5" xfId="0" applyNumberFormat="1" applyFont="1" applyBorder="1">
      <alignment vertical="center"/>
    </xf>
    <xf numFmtId="49" fontId="6" fillId="0" borderId="6" xfId="0" applyNumberFormat="1" applyFont="1" applyBorder="1">
      <alignment vertical="center"/>
    </xf>
    <xf numFmtId="49" fontId="6" fillId="0" borderId="7" xfId="0" applyNumberFormat="1" applyFont="1" applyBorder="1">
      <alignment vertical="center"/>
    </xf>
    <xf numFmtId="49" fontId="6" fillId="0" borderId="0" xfId="0" applyNumberFormat="1" applyFont="1" applyAlignment="1">
      <alignment vertical="top" wrapText="1"/>
    </xf>
    <xf numFmtId="49" fontId="6" fillId="0" borderId="0" xfId="4" quotePrefix="1" applyNumberFormat="1" applyFont="1" applyAlignment="1">
      <alignment horizontal="right" vertical="top"/>
    </xf>
    <xf numFmtId="49" fontId="6" fillId="0" borderId="9" xfId="4" quotePrefix="1" applyNumberFormat="1" applyFont="1" applyBorder="1" applyAlignment="1">
      <alignment horizontal="right" vertical="top"/>
    </xf>
    <xf numFmtId="0" fontId="6" fillId="0" borderId="1" xfId="4" quotePrefix="1" applyFont="1" applyBorder="1" applyAlignment="1">
      <alignment vertical="top"/>
    </xf>
    <xf numFmtId="0" fontId="6" fillId="0" borderId="9" xfId="4" quotePrefix="1" applyFont="1" applyBorder="1" applyAlignment="1">
      <alignment vertical="top"/>
    </xf>
    <xf numFmtId="0" fontId="7" fillId="0" borderId="36" xfId="0" applyFont="1" applyBorder="1" applyAlignment="1">
      <alignment vertical="center" wrapText="1"/>
    </xf>
    <xf numFmtId="0" fontId="6" fillId="0" borderId="7" xfId="0" applyFont="1" applyBorder="1" applyAlignment="1">
      <alignment horizontal="center" vertical="center" shrinkToFit="1"/>
    </xf>
    <xf numFmtId="0" fontId="6" fillId="2" borderId="30"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30" xfId="0" applyFont="1" applyBorder="1" applyAlignment="1">
      <alignment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49" fontId="7" fillId="0" borderId="112" xfId="4" applyNumberFormat="1" applyFont="1" applyBorder="1" applyAlignment="1">
      <alignment horizontal="center" vertical="top"/>
    </xf>
    <xf numFmtId="49" fontId="6" fillId="0" borderId="11" xfId="4" applyNumberFormat="1" applyFont="1" applyBorder="1" applyAlignment="1">
      <alignment vertical="top"/>
    </xf>
    <xf numFmtId="0" fontId="6" fillId="0" borderId="0" xfId="4" applyFont="1" applyAlignment="1">
      <alignment vertical="center" wrapText="1"/>
    </xf>
    <xf numFmtId="0" fontId="7" fillId="0" borderId="10" xfId="4" applyFont="1" applyBorder="1" applyAlignment="1">
      <alignment vertical="top"/>
    </xf>
    <xf numFmtId="0" fontId="6" fillId="0" borderId="11" xfId="2" applyFont="1" applyBorder="1">
      <alignment vertical="center"/>
    </xf>
    <xf numFmtId="0" fontId="6" fillId="0" borderId="5" xfId="2" applyFont="1" applyBorder="1" applyAlignment="1">
      <alignment vertical="top" wrapText="1"/>
    </xf>
    <xf numFmtId="0" fontId="6" fillId="0" borderId="6" xfId="2" applyFont="1" applyBorder="1" applyAlignment="1">
      <alignment vertical="top" wrapText="1"/>
    </xf>
    <xf numFmtId="0" fontId="6" fillId="0" borderId="7" xfId="2" applyFont="1" applyBorder="1" applyAlignment="1">
      <alignment vertical="top" wrapText="1"/>
    </xf>
    <xf numFmtId="0" fontId="6" fillId="0" borderId="1" xfId="2" applyFont="1" applyBorder="1" applyAlignment="1">
      <alignment vertical="top" wrapText="1"/>
    </xf>
    <xf numFmtId="0" fontId="6" fillId="0" borderId="15" xfId="2" applyFont="1" applyBorder="1" applyAlignment="1">
      <alignment vertical="top" wrapText="1"/>
    </xf>
    <xf numFmtId="0" fontId="6" fillId="0" borderId="11" xfId="2" applyFont="1" applyBorder="1" applyAlignment="1">
      <alignment vertical="top" wrapText="1"/>
    </xf>
    <xf numFmtId="0" fontId="6" fillId="0" borderId="16" xfId="2" applyFont="1" applyBorder="1" applyAlignment="1">
      <alignment vertical="top" wrapText="1"/>
    </xf>
    <xf numFmtId="0" fontId="6" fillId="0" borderId="0" xfId="4" applyFont="1" applyAlignment="1">
      <alignment vertical="top" shrinkToFit="1"/>
    </xf>
    <xf numFmtId="0" fontId="6" fillId="0" borderId="9" xfId="4" applyFont="1" applyBorder="1" applyAlignment="1">
      <alignment vertical="top" shrinkToFit="1"/>
    </xf>
    <xf numFmtId="0" fontId="6" fillId="2" borderId="65" xfId="4" applyFont="1" applyFill="1" applyBorder="1" applyAlignment="1">
      <alignment horizontal="center" vertical="center"/>
    </xf>
    <xf numFmtId="0" fontId="6" fillId="2" borderId="48" xfId="4" applyFont="1" applyFill="1" applyBorder="1" applyAlignment="1">
      <alignment vertical="center" wrapText="1"/>
    </xf>
    <xf numFmtId="0" fontId="6" fillId="0" borderId="11" xfId="4" applyFont="1" applyBorder="1" applyAlignment="1">
      <alignment horizontal="center" vertical="top" shrinkToFit="1"/>
    </xf>
    <xf numFmtId="0" fontId="8" fillId="0" borderId="3" xfId="0" applyFont="1" applyBorder="1" applyAlignment="1">
      <alignment vertical="top" wrapText="1"/>
    </xf>
    <xf numFmtId="0" fontId="6" fillId="0" borderId="2" xfId="4" applyFont="1" applyBorder="1" applyAlignment="1">
      <alignment vertical="center" shrinkToFit="1"/>
    </xf>
    <xf numFmtId="0" fontId="6" fillId="0" borderId="3" xfId="4" applyFont="1" applyBorder="1" applyAlignment="1">
      <alignment vertical="center" shrinkToFit="1"/>
    </xf>
    <xf numFmtId="0" fontId="6" fillId="0" borderId="4" xfId="4" applyFont="1" applyBorder="1" applyAlignment="1">
      <alignment vertical="center" shrinkToFit="1"/>
    </xf>
    <xf numFmtId="0" fontId="6" fillId="0" borderId="82" xfId="4" applyFont="1" applyBorder="1" applyAlignment="1">
      <alignment horizontal="center" vertical="center"/>
    </xf>
    <xf numFmtId="0" fontId="6" fillId="0" borderId="83" xfId="4" applyFont="1" applyBorder="1" applyAlignment="1">
      <alignment horizontal="center" vertical="center"/>
    </xf>
    <xf numFmtId="0" fontId="0" fillId="0" borderId="1" xfId="0" applyBorder="1" applyAlignment="1">
      <alignment vertical="top"/>
    </xf>
    <xf numFmtId="0" fontId="0" fillId="0" borderId="0" xfId="0" applyAlignment="1">
      <alignment vertical="top"/>
    </xf>
    <xf numFmtId="0" fontId="0" fillId="0" borderId="9" xfId="0" applyBorder="1" applyAlignment="1">
      <alignment vertical="top"/>
    </xf>
    <xf numFmtId="0" fontId="6" fillId="2" borderId="49" xfId="4" applyFont="1" applyFill="1" applyBorder="1" applyAlignment="1">
      <alignment vertical="center" wrapText="1"/>
    </xf>
    <xf numFmtId="0" fontId="6" fillId="0" borderId="0" xfId="0" applyFont="1" applyAlignment="1">
      <alignment horizontal="center" vertical="top"/>
    </xf>
    <xf numFmtId="0" fontId="6" fillId="0" borderId="0" xfId="0" applyFont="1" applyAlignment="1">
      <alignment horizontal="left" vertical="top" wrapText="1"/>
    </xf>
    <xf numFmtId="0" fontId="6" fillId="0" borderId="9" xfId="0" applyFont="1" applyBorder="1" applyAlignment="1">
      <alignment horizontal="left" vertical="top" wrapText="1"/>
    </xf>
    <xf numFmtId="49" fontId="6" fillId="2" borderId="17"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0" borderId="36"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49" fontId="6" fillId="0" borderId="11" xfId="4" applyNumberFormat="1" applyFont="1" applyBorder="1">
      <alignment vertical="center"/>
    </xf>
    <xf numFmtId="0" fontId="6" fillId="2" borderId="17" xfId="4" applyFont="1" applyFill="1" applyBorder="1" applyAlignment="1">
      <alignment horizontal="center" vertical="center" shrinkToFit="1"/>
    </xf>
    <xf numFmtId="49" fontId="59" fillId="0" borderId="0" xfId="4" quotePrefix="1" applyNumberFormat="1" applyFont="1" applyAlignment="1">
      <alignment vertical="top"/>
    </xf>
    <xf numFmtId="49" fontId="6" fillId="0" borderId="39"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41" xfId="0" applyNumberFormat="1" applyFont="1" applyBorder="1" applyAlignment="1">
      <alignment horizontal="left" vertical="center"/>
    </xf>
    <xf numFmtId="49" fontId="6" fillId="0" borderId="39" xfId="0" applyNumberFormat="1" applyFont="1" applyBorder="1" applyAlignment="1">
      <alignment vertical="center" wrapText="1"/>
    </xf>
    <xf numFmtId="49" fontId="6" fillId="0" borderId="40" xfId="0" applyNumberFormat="1" applyFont="1" applyBorder="1" applyAlignment="1">
      <alignment vertical="center" wrapText="1"/>
    </xf>
    <xf numFmtId="49" fontId="6" fillId="0" borderId="41" xfId="0" applyNumberFormat="1" applyFont="1" applyBorder="1" applyAlignment="1">
      <alignment vertical="center" wrapText="1"/>
    </xf>
    <xf numFmtId="49" fontId="6" fillId="0" borderId="36" xfId="4" applyNumberFormat="1" applyFont="1" applyBorder="1" applyAlignment="1">
      <alignment horizontal="left" vertical="center"/>
    </xf>
    <xf numFmtId="49" fontId="6" fillId="0" borderId="37" xfId="4" applyNumberFormat="1" applyFont="1" applyBorder="1" applyAlignment="1">
      <alignment horizontal="left" vertical="center"/>
    </xf>
    <xf numFmtId="49" fontId="6" fillId="0" borderId="38" xfId="4" applyNumberFormat="1" applyFont="1" applyBorder="1" applyAlignment="1">
      <alignment horizontal="left" vertical="center"/>
    </xf>
    <xf numFmtId="49" fontId="6" fillId="0" borderId="39" xfId="4" applyNumberFormat="1" applyFont="1" applyBorder="1" applyAlignment="1">
      <alignment vertical="center" wrapText="1"/>
    </xf>
    <xf numFmtId="49" fontId="6" fillId="0" borderId="40" xfId="4" applyNumberFormat="1" applyFont="1" applyBorder="1">
      <alignment vertical="center"/>
    </xf>
    <xf numFmtId="49" fontId="6" fillId="0" borderId="41" xfId="4" applyNumberFormat="1" applyFont="1" applyBorder="1">
      <alignment vertical="center"/>
    </xf>
    <xf numFmtId="49" fontId="6" fillId="0" borderId="39" xfId="4" applyNumberFormat="1" applyFont="1" applyBorder="1" applyAlignment="1">
      <alignment horizontal="left" vertical="center"/>
    </xf>
    <xf numFmtId="49" fontId="6" fillId="0" borderId="40" xfId="4" applyNumberFormat="1" applyFont="1" applyBorder="1" applyAlignment="1">
      <alignment horizontal="left" vertical="center"/>
    </xf>
    <xf numFmtId="49" fontId="6" fillId="0" borderId="41" xfId="4" applyNumberFormat="1" applyFont="1" applyBorder="1" applyAlignment="1">
      <alignment horizontal="left" vertical="center"/>
    </xf>
    <xf numFmtId="49" fontId="6" fillId="0" borderId="40" xfId="0" applyNumberFormat="1" applyFont="1" applyBorder="1">
      <alignment vertical="center"/>
    </xf>
    <xf numFmtId="49" fontId="6" fillId="0" borderId="41" xfId="0" applyNumberFormat="1" applyFont="1" applyBorder="1">
      <alignment vertical="center"/>
    </xf>
    <xf numFmtId="49" fontId="6" fillId="0" borderId="36" xfId="4" applyNumberFormat="1" applyFont="1" applyBorder="1" applyAlignment="1">
      <alignment vertical="center" wrapText="1"/>
    </xf>
    <xf numFmtId="49" fontId="6" fillId="0" borderId="37" xfId="4" applyNumberFormat="1" applyFont="1" applyBorder="1">
      <alignment vertical="center"/>
    </xf>
    <xf numFmtId="49" fontId="6" fillId="0" borderId="38" xfId="4" applyNumberFormat="1" applyFont="1" applyBorder="1">
      <alignmen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8" xfId="4" applyFont="1" applyBorder="1" applyAlignment="1">
      <alignment vertical="top" wrapText="1"/>
    </xf>
    <xf numFmtId="0" fontId="6" fillId="0" borderId="7" xfId="0" applyFont="1" applyBorder="1">
      <alignment vertical="center"/>
    </xf>
    <xf numFmtId="49" fontId="7" fillId="0" borderId="111" xfId="4" applyNumberFormat="1" applyFont="1" applyBorder="1" applyAlignment="1">
      <alignment horizontal="center" vertical="top" wrapText="1"/>
    </xf>
    <xf numFmtId="49" fontId="7" fillId="0" borderId="7" xfId="4" applyNumberFormat="1" applyFont="1" applyBorder="1" applyAlignment="1">
      <alignment horizontal="center" vertical="top" wrapText="1"/>
    </xf>
    <xf numFmtId="49" fontId="59" fillId="0" borderId="6" xfId="4" quotePrefix="1" applyNumberFormat="1" applyFont="1" applyBorder="1" applyAlignment="1">
      <alignment vertical="top"/>
    </xf>
    <xf numFmtId="0" fontId="6" fillId="0" borderId="6" xfId="4" applyFont="1" applyBorder="1" applyAlignment="1">
      <alignment vertical="top" wrapText="1"/>
    </xf>
    <xf numFmtId="0" fontId="6" fillId="0" borderId="7" xfId="4" applyFont="1" applyBorder="1" applyAlignment="1">
      <alignment vertical="top" wrapText="1"/>
    </xf>
    <xf numFmtId="0" fontId="39" fillId="0" borderId="5" xfId="4" applyFont="1" applyBorder="1" applyAlignment="1">
      <alignment vertical="top" wrapText="1"/>
    </xf>
    <xf numFmtId="0" fontId="39" fillId="0" borderId="6" xfId="4" applyFont="1" applyBorder="1" applyAlignment="1">
      <alignment vertical="top" wrapText="1"/>
    </xf>
    <xf numFmtId="0" fontId="39" fillId="0" borderId="7" xfId="4" applyFont="1" applyBorder="1" applyAlignment="1">
      <alignment vertical="top" wrapText="1"/>
    </xf>
    <xf numFmtId="0" fontId="6" fillId="0" borderId="35" xfId="0" applyFont="1" applyBorder="1">
      <alignment vertical="center"/>
    </xf>
    <xf numFmtId="0" fontId="6" fillId="0" borderId="33" xfId="0" applyFont="1" applyBorder="1">
      <alignment vertical="center"/>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35" xfId="0" applyFont="1" applyBorder="1" applyAlignment="1">
      <alignment vertical="center" wrapText="1"/>
    </xf>
    <xf numFmtId="0" fontId="6" fillId="0" borderId="33" xfId="0" applyFont="1" applyBorder="1" applyAlignment="1">
      <alignment vertical="center" wrapText="1"/>
    </xf>
    <xf numFmtId="0" fontId="6" fillId="0" borderId="38" xfId="4" applyFont="1" applyBorder="1" applyAlignment="1">
      <alignment vertical="center" shrinkToFit="1"/>
    </xf>
    <xf numFmtId="0" fontId="6" fillId="0" borderId="48" xfId="4" applyFont="1" applyBorder="1" applyAlignment="1">
      <alignment vertical="center" shrinkToFit="1"/>
    </xf>
    <xf numFmtId="0" fontId="6" fillId="0" borderId="49" xfId="4" applyFont="1" applyBorder="1" applyAlignment="1">
      <alignment horizontal="right" vertical="center" shrinkToFit="1"/>
    </xf>
    <xf numFmtId="0" fontId="6" fillId="0" borderId="49" xfId="4" applyFont="1" applyBorder="1" applyAlignment="1">
      <alignment vertical="center" shrinkToFit="1"/>
    </xf>
    <xf numFmtId="0" fontId="6" fillId="0" borderId="48" xfId="4" applyFont="1" applyBorder="1" applyAlignment="1">
      <alignment horizontal="right" vertical="center" shrinkToFit="1"/>
    </xf>
    <xf numFmtId="0" fontId="59" fillId="0" borderId="0" xfId="0" applyFont="1" applyAlignment="1">
      <alignment vertical="top" wrapText="1"/>
    </xf>
    <xf numFmtId="0" fontId="59" fillId="0" borderId="9" xfId="0" applyFont="1" applyBorder="1" applyAlignment="1">
      <alignment vertical="top" wrapText="1"/>
    </xf>
    <xf numFmtId="0" fontId="59" fillId="0" borderId="1" xfId="0" applyFont="1" applyBorder="1" applyAlignment="1">
      <alignment vertical="top" wrapText="1"/>
    </xf>
    <xf numFmtId="0" fontId="59" fillId="0" borderId="0" xfId="0" applyFont="1" applyAlignment="1">
      <alignment vertical="top"/>
    </xf>
    <xf numFmtId="0" fontId="59" fillId="0" borderId="9" xfId="0" applyFont="1" applyBorder="1" applyAlignment="1">
      <alignment vertical="top"/>
    </xf>
    <xf numFmtId="49" fontId="59" fillId="0" borderId="0" xfId="0" quotePrefix="1" applyNumberFormat="1" applyFont="1" applyAlignment="1">
      <alignment vertical="top" shrinkToFit="1"/>
    </xf>
    <xf numFmtId="0" fontId="70" fillId="0" borderId="1" xfId="0" applyFont="1" applyBorder="1" applyAlignment="1">
      <alignment horizontal="left" vertical="top" wrapText="1"/>
    </xf>
    <xf numFmtId="0" fontId="70" fillId="0" borderId="0" xfId="0" applyFont="1" applyAlignment="1">
      <alignment horizontal="left" vertical="top" wrapText="1"/>
    </xf>
    <xf numFmtId="0" fontId="70" fillId="0" borderId="9" xfId="0" applyFont="1" applyBorder="1" applyAlignment="1">
      <alignment horizontal="left" vertical="top" wrapText="1"/>
    </xf>
    <xf numFmtId="49" fontId="59" fillId="0" borderId="0" xfId="0" applyNumberFormat="1" applyFont="1" applyAlignment="1">
      <alignment vertical="top"/>
    </xf>
    <xf numFmtId="49" fontId="6" fillId="0" borderId="6" xfId="4" applyNumberFormat="1" applyFont="1" applyBorder="1">
      <alignment vertical="center"/>
    </xf>
    <xf numFmtId="49" fontId="6" fillId="0" borderId="39" xfId="0" applyNumberFormat="1" applyFont="1" applyBorder="1" applyAlignment="1">
      <alignment vertical="center" shrinkToFit="1"/>
    </xf>
    <xf numFmtId="49" fontId="6" fillId="0" borderId="40" xfId="0" applyNumberFormat="1" applyFont="1" applyBorder="1" applyAlignment="1">
      <alignment vertical="center" shrinkToFit="1"/>
    </xf>
    <xf numFmtId="49" fontId="6" fillId="0" borderId="41" xfId="0" applyNumberFormat="1" applyFont="1" applyBorder="1" applyAlignment="1">
      <alignment vertical="center" shrinkToFit="1"/>
    </xf>
    <xf numFmtId="0" fontId="6" fillId="0" borderId="98" xfId="4" applyFont="1" applyBorder="1" applyAlignment="1">
      <alignment vertical="center" shrinkToFit="1"/>
    </xf>
    <xf numFmtId="0" fontId="6" fillId="0" borderId="47" xfId="4" applyFont="1" applyBorder="1" applyAlignment="1">
      <alignment vertical="center" shrinkToFit="1"/>
    </xf>
    <xf numFmtId="0" fontId="6" fillId="2" borderId="10" xfId="4" applyFont="1" applyFill="1" applyBorder="1" applyAlignment="1">
      <alignment horizontal="center" vertical="center" textRotation="255"/>
    </xf>
    <xf numFmtId="0" fontId="6" fillId="2" borderId="22" xfId="4" applyFont="1" applyFill="1" applyBorder="1" applyAlignment="1">
      <alignment horizontal="center" vertical="center" textRotation="255"/>
    </xf>
    <xf numFmtId="0" fontId="65" fillId="0" borderId="1" xfId="0" applyFont="1" applyBorder="1" applyAlignment="1">
      <alignment horizontal="left" vertical="top" wrapText="1"/>
    </xf>
    <xf numFmtId="0" fontId="65" fillId="0" borderId="0" xfId="0" applyFont="1" applyAlignment="1">
      <alignment horizontal="left" vertical="top" wrapText="1"/>
    </xf>
    <xf numFmtId="0" fontId="65" fillId="0" borderId="9" xfId="0" applyFont="1" applyBorder="1" applyAlignment="1">
      <alignment horizontal="left" vertical="top" wrapText="1"/>
    </xf>
    <xf numFmtId="49" fontId="6" fillId="2" borderId="52" xfId="0" applyNumberFormat="1" applyFont="1" applyFill="1" applyBorder="1" applyAlignment="1">
      <alignment horizontal="center" vertical="center" shrinkToFit="1"/>
    </xf>
    <xf numFmtId="49" fontId="6" fillId="0" borderId="39" xfId="0" applyNumberFormat="1" applyFont="1" applyBorder="1" applyAlignment="1">
      <alignment horizontal="right" vertical="center" shrinkToFit="1"/>
    </xf>
    <xf numFmtId="49" fontId="6" fillId="0" borderId="40" xfId="0" applyNumberFormat="1" applyFont="1" applyBorder="1" applyAlignment="1">
      <alignment horizontal="right" vertical="center" shrinkToFit="1"/>
    </xf>
    <xf numFmtId="49" fontId="6" fillId="0" borderId="41" xfId="0" applyNumberFormat="1" applyFont="1" applyBorder="1" applyAlignment="1">
      <alignment horizontal="right" vertical="center" shrinkToFit="1"/>
    </xf>
    <xf numFmtId="49" fontId="6" fillId="2" borderId="22" xfId="0" applyNumberFormat="1"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4" xfId="0" applyFont="1" applyBorder="1" applyAlignment="1">
      <alignment vertical="center" wrapText="1"/>
    </xf>
    <xf numFmtId="49" fontId="6" fillId="0" borderId="49" xfId="4" applyNumberFormat="1" applyFont="1" applyBorder="1" applyAlignment="1">
      <alignment horizontal="left" vertical="center"/>
    </xf>
    <xf numFmtId="49" fontId="6" fillId="0" borderId="49" xfId="4" applyNumberFormat="1" applyFont="1" applyBorder="1" applyAlignment="1">
      <alignment vertical="center" wrapText="1"/>
    </xf>
    <xf numFmtId="49" fontId="6" fillId="0" borderId="49" xfId="4" applyNumberFormat="1" applyFont="1" applyBorder="1">
      <alignment vertical="center"/>
    </xf>
    <xf numFmtId="0" fontId="6" fillId="0" borderId="39" xfId="4" applyFont="1" applyBorder="1" applyAlignment="1">
      <alignment horizontal="right" vertical="center" shrinkToFit="1"/>
    </xf>
    <xf numFmtId="0" fontId="6" fillId="0" borderId="40" xfId="4" applyFont="1" applyBorder="1" applyAlignment="1">
      <alignment horizontal="right" vertical="center" shrinkToFit="1"/>
    </xf>
    <xf numFmtId="0" fontId="6" fillId="0" borderId="41" xfId="4" applyFont="1" applyBorder="1" applyAlignment="1">
      <alignment horizontal="right" vertical="center" shrinkToFit="1"/>
    </xf>
    <xf numFmtId="0" fontId="6" fillId="0" borderId="41" xfId="4" applyFont="1" applyBorder="1" applyAlignment="1">
      <alignment vertical="center" shrinkToFit="1"/>
    </xf>
    <xf numFmtId="0" fontId="59" fillId="0" borderId="1" xfId="0" applyFont="1" applyBorder="1" applyAlignment="1">
      <alignment vertical="top"/>
    </xf>
    <xf numFmtId="49" fontId="6" fillId="0" borderId="39" xfId="0" applyNumberFormat="1" applyFont="1" applyBorder="1" applyAlignment="1">
      <alignment horizontal="left" vertical="center" wrapText="1"/>
    </xf>
    <xf numFmtId="49" fontId="6" fillId="0" borderId="40" xfId="4" applyNumberFormat="1" applyFont="1" applyBorder="1" applyAlignment="1">
      <alignment vertical="center" wrapText="1"/>
    </xf>
    <xf numFmtId="49" fontId="6" fillId="0" borderId="41" xfId="4" applyNumberFormat="1" applyFont="1" applyBorder="1" applyAlignment="1">
      <alignment vertical="center" wrapText="1"/>
    </xf>
    <xf numFmtId="0" fontId="6" fillId="2" borderId="17" xfId="4" applyFont="1" applyFill="1" applyBorder="1" applyAlignment="1">
      <alignment horizontal="center" vertical="center" textRotation="255"/>
    </xf>
    <xf numFmtId="0" fontId="6" fillId="2" borderId="5" xfId="0" applyFont="1" applyFill="1" applyBorder="1" applyAlignment="1">
      <alignment horizontal="center" vertical="center" wrapText="1" justifyLastLine="1" shrinkToFit="1"/>
    </xf>
    <xf numFmtId="0" fontId="6" fillId="2" borderId="6" xfId="0" applyFont="1" applyFill="1" applyBorder="1" applyAlignment="1">
      <alignment horizontal="center" vertical="center" wrapText="1" justifyLastLine="1" shrinkToFit="1"/>
    </xf>
    <xf numFmtId="0" fontId="6" fillId="2" borderId="7" xfId="0" applyFont="1" applyFill="1" applyBorder="1" applyAlignment="1">
      <alignment horizontal="center" vertical="center" wrapText="1" justifyLastLine="1" shrinkToFit="1"/>
    </xf>
    <xf numFmtId="0" fontId="6" fillId="2" borderId="15" xfId="0" applyFont="1" applyFill="1" applyBorder="1" applyAlignment="1">
      <alignment horizontal="center" vertical="center" wrapText="1" justifyLastLine="1" shrinkToFit="1"/>
    </xf>
    <xf numFmtId="0" fontId="6" fillId="2" borderId="11" xfId="0" applyFont="1" applyFill="1" applyBorder="1" applyAlignment="1">
      <alignment horizontal="center" vertical="center" wrapText="1" justifyLastLine="1" shrinkToFit="1"/>
    </xf>
    <xf numFmtId="0" fontId="6" fillId="2" borderId="16" xfId="0" applyFont="1" applyFill="1" applyBorder="1" applyAlignment="1">
      <alignment horizontal="center" vertical="center" wrapText="1" justifyLastLine="1" shrinkToFit="1"/>
    </xf>
    <xf numFmtId="0" fontId="6" fillId="0" borderId="36" xfId="4" applyFont="1" applyBorder="1">
      <alignment vertical="center"/>
    </xf>
    <xf numFmtId="0" fontId="7" fillId="0" borderId="36" xfId="4" applyFont="1" applyBorder="1" applyAlignment="1">
      <alignment vertical="center" wrapText="1"/>
    </xf>
    <xf numFmtId="0" fontId="7" fillId="0" borderId="37" xfId="4" applyFont="1" applyBorder="1" applyAlignment="1">
      <alignment vertical="center" wrapText="1"/>
    </xf>
    <xf numFmtId="0" fontId="7" fillId="0" borderId="38" xfId="4" applyFont="1" applyBorder="1" applyAlignment="1">
      <alignment vertical="center" wrapText="1"/>
    </xf>
    <xf numFmtId="0" fontId="6" fillId="0" borderId="48" xfId="4" applyFont="1" applyBorder="1">
      <alignment vertical="center"/>
    </xf>
    <xf numFmtId="0" fontId="6" fillId="0" borderId="52" xfId="0" applyFont="1" applyBorder="1" applyAlignment="1">
      <alignment vertical="center" wrapText="1"/>
    </xf>
    <xf numFmtId="0" fontId="6" fillId="0" borderId="36" xfId="4" applyFont="1" applyBorder="1" applyAlignment="1">
      <alignment horizontal="right" vertical="center" shrinkToFit="1"/>
    </xf>
    <xf numFmtId="0" fontId="6" fillId="0" borderId="37" xfId="4" applyFont="1" applyBorder="1" applyAlignment="1">
      <alignment horizontal="right" vertical="center" shrinkToFit="1"/>
    </xf>
    <xf numFmtId="0" fontId="6" fillId="0" borderId="38" xfId="4" applyFont="1" applyBorder="1" applyAlignment="1">
      <alignment horizontal="right" vertical="center" shrinkToFit="1"/>
    </xf>
    <xf numFmtId="0" fontId="7" fillId="2" borderId="2"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6" fillId="2" borderId="35" xfId="0" applyFont="1" applyFill="1" applyBorder="1" applyAlignment="1">
      <alignment horizontal="center" vertical="center" justifyLastLine="1" shrinkToFit="1"/>
    </xf>
    <xf numFmtId="0" fontId="6" fillId="2" borderId="33" xfId="0" applyFont="1" applyFill="1" applyBorder="1" applyAlignment="1">
      <alignment horizontal="center" vertical="center" justifyLastLine="1" shrinkToFit="1"/>
    </xf>
    <xf numFmtId="0" fontId="6" fillId="2" borderId="34" xfId="0" applyFont="1" applyFill="1" applyBorder="1" applyAlignment="1">
      <alignment horizontal="center" vertical="center" justifyLastLine="1" shrinkToFit="1"/>
    </xf>
    <xf numFmtId="0" fontId="6" fillId="2" borderId="2" xfId="0" applyFont="1" applyFill="1" applyBorder="1" applyAlignment="1">
      <alignment horizontal="center" vertical="center" justifyLastLine="1" shrinkToFit="1"/>
    </xf>
    <xf numFmtId="0" fontId="6" fillId="2" borderId="3" xfId="0" applyFont="1" applyFill="1" applyBorder="1" applyAlignment="1">
      <alignment horizontal="center" vertical="center" justifyLastLine="1" shrinkToFit="1"/>
    </xf>
    <xf numFmtId="0" fontId="6" fillId="2" borderId="4" xfId="0" applyFont="1" applyFill="1" applyBorder="1" applyAlignment="1">
      <alignment horizontal="center" vertical="center" justifyLastLine="1" shrinkToFit="1"/>
    </xf>
    <xf numFmtId="0" fontId="36" fillId="0" borderId="6" xfId="2" applyFont="1" applyBorder="1" applyAlignment="1">
      <alignment horizontal="right" vertical="top" wrapText="1"/>
    </xf>
    <xf numFmtId="0" fontId="36" fillId="0" borderId="6" xfId="2" applyFont="1" applyBorder="1" applyAlignment="1">
      <alignment vertical="top" wrapText="1"/>
    </xf>
    <xf numFmtId="0" fontId="6" fillId="2" borderId="17" xfId="0" applyFont="1" applyFill="1" applyBorder="1" applyAlignment="1">
      <alignment horizontal="center" vertical="center" shrinkToFit="1"/>
    </xf>
    <xf numFmtId="0" fontId="6" fillId="0" borderId="39" xfId="2" applyFont="1" applyBorder="1" applyAlignment="1">
      <alignment vertical="center" shrinkToFit="1"/>
    </xf>
    <xf numFmtId="0" fontId="6" fillId="0" borderId="40" xfId="2" applyFont="1" applyBorder="1" applyAlignment="1">
      <alignment vertical="center" shrinkToFit="1"/>
    </xf>
    <xf numFmtId="0" fontId="6" fillId="0" borderId="41" xfId="2" applyFont="1" applyBorder="1" applyAlignment="1">
      <alignment vertical="center" shrinkToFit="1"/>
    </xf>
    <xf numFmtId="49" fontId="59" fillId="0" borderId="0" xfId="2" quotePrefix="1" applyNumberFormat="1" applyFont="1" applyAlignment="1">
      <alignment vertical="top"/>
    </xf>
    <xf numFmtId="49" fontId="59" fillId="0" borderId="0" xfId="2" applyNumberFormat="1" applyFont="1" applyAlignment="1">
      <alignment vertical="top"/>
    </xf>
    <xf numFmtId="0" fontId="6" fillId="0" borderId="35" xfId="2" applyFont="1" applyBorder="1" applyAlignment="1">
      <alignment vertical="center" wrapText="1"/>
    </xf>
    <xf numFmtId="0" fontId="6" fillId="0" borderId="33" xfId="2" applyFont="1" applyBorder="1" applyAlignment="1">
      <alignment vertical="center" wrapText="1"/>
    </xf>
    <xf numFmtId="0" fontId="6" fillId="0" borderId="34" xfId="2" applyFont="1" applyBorder="1" applyAlignment="1">
      <alignment vertical="center" wrapText="1"/>
    </xf>
    <xf numFmtId="0" fontId="6" fillId="0" borderId="49" xfId="2" applyFont="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6" xfId="4" applyFont="1" applyBorder="1">
      <alignment vertical="center"/>
    </xf>
    <xf numFmtId="0" fontId="6" fillId="0" borderId="48" xfId="4" applyFont="1" applyBorder="1" applyAlignment="1">
      <alignment vertical="center" wrapText="1"/>
    </xf>
    <xf numFmtId="0" fontId="7" fillId="2" borderId="48" xfId="0" applyFont="1" applyFill="1" applyBorder="1" applyAlignment="1">
      <alignment horizontal="center" vertical="center" wrapTex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37" xfId="0" applyFont="1" applyBorder="1" applyAlignment="1">
      <alignment horizontal="right" vertical="center"/>
    </xf>
    <xf numFmtId="0" fontId="6" fillId="0" borderId="38" xfId="0" applyFont="1" applyBorder="1" applyAlignment="1">
      <alignment horizontal="right" vertical="center"/>
    </xf>
    <xf numFmtId="0" fontId="33" fillId="0" borderId="52" xfId="4" applyFont="1" applyBorder="1">
      <alignment vertical="center"/>
    </xf>
    <xf numFmtId="0" fontId="6" fillId="0" borderId="5" xfId="4" applyFont="1" applyBorder="1" applyAlignment="1">
      <alignment vertical="center" shrinkToFit="1"/>
    </xf>
    <xf numFmtId="0" fontId="6" fillId="0" borderId="6" xfId="4" applyFont="1" applyBorder="1" applyAlignment="1">
      <alignment vertical="center" shrinkToFit="1"/>
    </xf>
    <xf numFmtId="0" fontId="6" fillId="0" borderId="7" xfId="4" applyFont="1" applyBorder="1" applyAlignment="1">
      <alignment vertical="center" shrinkToFit="1"/>
    </xf>
    <xf numFmtId="49" fontId="6" fillId="0" borderId="8" xfId="0" applyNumberFormat="1" applyFont="1" applyBorder="1" applyAlignment="1">
      <alignment horizontal="center" vertical="center"/>
    </xf>
    <xf numFmtId="0" fontId="6" fillId="2" borderId="8" xfId="0" applyFont="1" applyFill="1" applyBorder="1" applyAlignment="1">
      <alignment horizontal="center" vertical="center"/>
    </xf>
    <xf numFmtId="0" fontId="39" fillId="0" borderId="15" xfId="0" applyFont="1" applyBorder="1" applyAlignment="1">
      <alignment vertical="top" wrapText="1"/>
    </xf>
    <xf numFmtId="0" fontId="39" fillId="0" borderId="11" xfId="0" applyFont="1" applyBorder="1" applyAlignment="1">
      <alignment vertical="top" wrapText="1"/>
    </xf>
    <xf numFmtId="0" fontId="39" fillId="0" borderId="16" xfId="0" applyFont="1" applyBorder="1" applyAlignment="1">
      <alignment vertical="top" wrapText="1"/>
    </xf>
    <xf numFmtId="0" fontId="39" fillId="0" borderId="1" xfId="0" applyFont="1" applyBorder="1" applyAlignment="1">
      <alignment vertical="center" wrapText="1"/>
    </xf>
    <xf numFmtId="0" fontId="39" fillId="0" borderId="0" xfId="0" applyFont="1">
      <alignment vertical="center"/>
    </xf>
    <xf numFmtId="0" fontId="39" fillId="0" borderId="9" xfId="0" applyFont="1" applyBorder="1">
      <alignment vertical="center"/>
    </xf>
    <xf numFmtId="49" fontId="38" fillId="0" borderId="0" xfId="0" applyNumberFormat="1" applyFont="1">
      <alignment vertical="center"/>
    </xf>
    <xf numFmtId="0" fontId="6" fillId="0" borderId="48" xfId="0" applyFont="1" applyBorder="1" applyAlignment="1">
      <alignment vertical="center" wrapText="1"/>
    </xf>
    <xf numFmtId="0" fontId="6" fillId="0" borderId="39" xfId="0" applyFont="1" applyBorder="1" applyAlignment="1">
      <alignment horizontal="center" vertical="center" shrinkToFit="1"/>
    </xf>
    <xf numFmtId="0" fontId="6" fillId="0" borderId="38" xfId="0" applyFont="1" applyBorder="1" applyAlignment="1">
      <alignment vertical="center" shrinkToFit="1"/>
    </xf>
    <xf numFmtId="0" fontId="6" fillId="0" borderId="76" xfId="0" applyFont="1" applyBorder="1" applyAlignment="1">
      <alignment horizontal="center" vertical="center" shrinkToFit="1"/>
    </xf>
    <xf numFmtId="0" fontId="6" fillId="0" borderId="17" xfId="0" applyFont="1" applyBorder="1" applyAlignment="1">
      <alignment horizontal="center" vertical="center" wrapText="1"/>
    </xf>
    <xf numFmtId="0" fontId="6" fillId="0" borderId="49" xfId="0" applyFont="1" applyBorder="1" applyAlignment="1">
      <alignment vertical="center" wrapText="1"/>
    </xf>
    <xf numFmtId="49" fontId="6" fillId="0" borderId="0" xfId="2" quotePrefix="1" applyNumberFormat="1" applyFont="1" applyAlignment="1">
      <alignment vertical="top"/>
    </xf>
    <xf numFmtId="0" fontId="7" fillId="0" borderId="17" xfId="0" applyFont="1" applyBorder="1" applyAlignment="1">
      <alignment horizontal="center" vertical="center"/>
    </xf>
    <xf numFmtId="49" fontId="6" fillId="0" borderId="9" xfId="0" quotePrefix="1" applyNumberFormat="1" applyFont="1" applyBorder="1" applyAlignment="1">
      <alignment horizontal="right" vertical="top"/>
    </xf>
    <xf numFmtId="0" fontId="6" fillId="0" borderId="0" xfId="0" applyFont="1" applyAlignment="1"/>
    <xf numFmtId="0" fontId="6" fillId="0" borderId="11" xfId="0" applyFont="1" applyBorder="1" applyAlignment="1">
      <alignment vertical="center" shrinkToFit="1"/>
    </xf>
    <xf numFmtId="49" fontId="36" fillId="0" borderId="0" xfId="0" applyNumberFormat="1" applyFont="1" applyAlignment="1">
      <alignment vertical="top"/>
    </xf>
    <xf numFmtId="0" fontId="39" fillId="0" borderId="15" xfId="0" applyFont="1" applyBorder="1" applyAlignment="1">
      <alignment vertical="top"/>
    </xf>
    <xf numFmtId="0" fontId="39" fillId="0" borderId="11" xfId="0" applyFont="1" applyBorder="1" applyAlignment="1">
      <alignment vertical="top"/>
    </xf>
    <xf numFmtId="0" fontId="39" fillId="0" borderId="16" xfId="0" applyFont="1" applyBorder="1" applyAlignment="1">
      <alignment vertical="top"/>
    </xf>
    <xf numFmtId="0" fontId="6" fillId="2" borderId="63" xfId="0" applyFont="1" applyFill="1" applyBorder="1" applyAlignment="1">
      <alignment horizontal="center" vertical="center"/>
    </xf>
    <xf numFmtId="0" fontId="6" fillId="0" borderId="17" xfId="0" applyFont="1" applyBorder="1" applyAlignment="1">
      <alignment vertical="center" shrinkToFit="1"/>
    </xf>
    <xf numFmtId="0" fontId="6" fillId="0" borderId="5" xfId="0" applyFont="1" applyBorder="1" applyAlignment="1">
      <alignment horizontal="center" vertical="center"/>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1" xfId="0" applyFont="1" applyBorder="1" applyAlignment="1">
      <alignment vertical="top" wrapText="1"/>
    </xf>
    <xf numFmtId="0" fontId="36" fillId="0" borderId="11" xfId="0" applyFont="1" applyBorder="1" applyAlignment="1">
      <alignment vertical="top" shrinkToFit="1"/>
    </xf>
    <xf numFmtId="0" fontId="36" fillId="0" borderId="16" xfId="0" applyFont="1" applyBorder="1" applyAlignment="1">
      <alignment vertical="top" shrinkToFit="1"/>
    </xf>
    <xf numFmtId="0" fontId="6" fillId="0" borderId="48" xfId="2" applyFont="1" applyBorder="1" applyAlignment="1">
      <alignment horizontal="center" vertical="center"/>
    </xf>
    <xf numFmtId="0" fontId="0" fillId="0" borderId="3" xfId="0" applyBorder="1" applyAlignment="1">
      <alignment horizontal="center" vertical="center"/>
    </xf>
    <xf numFmtId="0" fontId="6" fillId="2" borderId="17" xfId="2" applyFont="1" applyFill="1" applyBorder="1" applyAlignment="1">
      <alignment horizontal="center" vertical="center"/>
    </xf>
    <xf numFmtId="0" fontId="6" fillId="2" borderId="17" xfId="2" applyFont="1" applyFill="1" applyBorder="1" applyAlignment="1">
      <alignment horizontal="center" vertical="center" shrinkToFit="1"/>
    </xf>
    <xf numFmtId="0" fontId="6" fillId="0" borderId="36" xfId="2" applyFont="1" applyBorder="1" applyAlignment="1">
      <alignment vertical="center" wrapText="1"/>
    </xf>
    <xf numFmtId="0" fontId="6" fillId="0" borderId="37" xfId="2" applyFont="1" applyBorder="1" applyAlignment="1">
      <alignment vertical="center" wrapText="1"/>
    </xf>
    <xf numFmtId="0" fontId="6" fillId="0" borderId="38" xfId="2" applyFont="1" applyBorder="1" applyAlignment="1">
      <alignment vertical="center" wrapText="1"/>
    </xf>
    <xf numFmtId="0" fontId="7" fillId="0" borderId="35" xfId="4" applyFont="1" applyBorder="1" applyAlignment="1">
      <alignment vertical="center" wrapText="1"/>
    </xf>
    <xf numFmtId="0" fontId="7" fillId="0" borderId="33" xfId="4" applyFont="1" applyBorder="1" applyAlignment="1">
      <alignment vertical="center" wrapText="1"/>
    </xf>
    <xf numFmtId="0" fontId="7" fillId="0" borderId="34" xfId="4" applyFont="1" applyBorder="1" applyAlignment="1">
      <alignment vertical="center" wrapText="1"/>
    </xf>
    <xf numFmtId="0" fontId="6" fillId="0" borderId="35" xfId="4" applyFont="1" applyBorder="1">
      <alignment vertical="center"/>
    </xf>
    <xf numFmtId="0" fontId="6" fillId="0" borderId="33" xfId="4" applyFont="1" applyBorder="1">
      <alignment vertical="center"/>
    </xf>
    <xf numFmtId="0" fontId="6" fillId="0" borderId="34" xfId="4" applyFont="1" applyBorder="1">
      <alignment vertical="center"/>
    </xf>
    <xf numFmtId="0" fontId="6" fillId="0" borderId="6" xfId="4" applyFont="1" applyBorder="1" applyAlignment="1">
      <alignment vertical="top"/>
    </xf>
    <xf numFmtId="0" fontId="34" fillId="0" borderId="0" xfId="0" applyFont="1" applyAlignment="1">
      <alignment vertical="top" wrapText="1"/>
    </xf>
    <xf numFmtId="0" fontId="6" fillId="0" borderId="11" xfId="4" applyFont="1" applyBorder="1" applyAlignment="1">
      <alignment horizontal="right" vertical="center"/>
    </xf>
    <xf numFmtId="0" fontId="6" fillId="0" borderId="11" xfId="4" applyFont="1" applyBorder="1" applyAlignment="1">
      <alignment horizontal="center"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6" fillId="0" borderId="3" xfId="0" applyFont="1" applyBorder="1" applyAlignment="1">
      <alignment vertical="center" shrinkToFit="1"/>
    </xf>
    <xf numFmtId="0" fontId="6" fillId="2" borderId="52"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0" borderId="15" xfId="4" applyFont="1" applyBorder="1" applyAlignment="1">
      <alignment horizontal="center" vertical="center" shrinkToFit="1"/>
    </xf>
    <xf numFmtId="0" fontId="6" fillId="0" borderId="11" xfId="4" applyFont="1" applyBorder="1" applyAlignment="1">
      <alignment horizontal="center" vertical="center" shrinkToFit="1"/>
    </xf>
    <xf numFmtId="0" fontId="6" fillId="2" borderId="48" xfId="4" applyFont="1" applyFill="1" applyBorder="1" applyAlignment="1">
      <alignment horizontal="center" vertical="center"/>
    </xf>
    <xf numFmtId="0" fontId="6" fillId="0" borderId="2" xfId="0" applyFont="1" applyBorder="1" applyAlignment="1">
      <alignment vertical="center" shrinkToFit="1"/>
    </xf>
    <xf numFmtId="0" fontId="6" fillId="0" borderId="4" xfId="0" applyFont="1" applyBorder="1" applyAlignment="1">
      <alignment vertical="center" shrinkToFit="1"/>
    </xf>
    <xf numFmtId="49" fontId="6" fillId="0" borderId="9" xfId="0" applyNumberFormat="1" applyFont="1" applyBorder="1" applyAlignment="1">
      <alignment vertical="top" wrapText="1"/>
    </xf>
    <xf numFmtId="0" fontId="6" fillId="0" borderId="84" xfId="4" applyFont="1" applyBorder="1" applyAlignment="1">
      <alignment horizontal="center" vertical="center"/>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7" fillId="2" borderId="49" xfId="0" applyFont="1" applyFill="1" applyBorder="1" applyAlignment="1">
      <alignment horizontal="center" vertical="center" wrapText="1"/>
    </xf>
    <xf numFmtId="49" fontId="7" fillId="0" borderId="113" xfId="4" applyNumberFormat="1" applyFont="1" applyBorder="1" applyAlignment="1">
      <alignment horizontal="center" vertical="top" wrapText="1"/>
    </xf>
    <xf numFmtId="49" fontId="7" fillId="0" borderId="113" xfId="4" applyNumberFormat="1" applyFont="1" applyBorder="1" applyAlignment="1">
      <alignment horizontal="center" vertical="top"/>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6" fillId="0" borderId="11" xfId="4" applyFont="1" applyBorder="1" applyAlignment="1">
      <alignment vertical="top" wrapText="1"/>
    </xf>
    <xf numFmtId="0" fontId="6" fillId="0" borderId="16" xfId="4" applyFont="1" applyBorder="1" applyAlignment="1">
      <alignment vertical="top" wrapText="1"/>
    </xf>
    <xf numFmtId="0" fontId="7" fillId="0" borderId="1" xfId="0" applyFont="1" applyBorder="1" applyAlignment="1">
      <alignment vertical="center" wrapText="1"/>
    </xf>
    <xf numFmtId="0" fontId="7" fillId="0" borderId="15" xfId="0" applyFont="1" applyBorder="1" applyAlignment="1">
      <alignment vertical="center" wrapText="1"/>
    </xf>
    <xf numFmtId="0" fontId="6" fillId="0" borderId="1" xfId="0" applyFont="1" applyBorder="1" applyAlignment="1">
      <alignment vertical="center" shrinkToFit="1"/>
    </xf>
    <xf numFmtId="0" fontId="6" fillId="0" borderId="0" xfId="0" applyFont="1" applyAlignment="1">
      <alignment vertical="center" shrinkToFit="1"/>
    </xf>
    <xf numFmtId="0" fontId="6" fillId="0" borderId="9"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59" fillId="0" borderId="1" xfId="0" applyFont="1" applyBorder="1" applyAlignment="1">
      <alignment horizontal="center" vertical="top"/>
    </xf>
    <xf numFmtId="0" fontId="59" fillId="0" borderId="0" xfId="0" applyFont="1" applyAlignment="1">
      <alignment horizontal="center" vertical="top"/>
    </xf>
    <xf numFmtId="0" fontId="59" fillId="0" borderId="9" xfId="0" applyFont="1" applyBorder="1" applyAlignment="1">
      <alignment horizontal="center" vertical="top"/>
    </xf>
    <xf numFmtId="0" fontId="6" fillId="0" borderId="76" xfId="4" applyFont="1" applyBorder="1" applyAlignment="1">
      <alignment horizontal="center" vertical="center"/>
    </xf>
    <xf numFmtId="0" fontId="6" fillId="2" borderId="17" xfId="4" applyFont="1" applyFill="1" applyBorder="1">
      <alignment vertical="center"/>
    </xf>
    <xf numFmtId="49" fontId="6" fillId="0" borderId="39" xfId="4" applyNumberFormat="1" applyFont="1" applyBorder="1" applyAlignment="1">
      <alignment horizontal="left" vertical="center" wrapText="1"/>
    </xf>
    <xf numFmtId="49" fontId="6" fillId="0" borderId="40" xfId="4" applyNumberFormat="1" applyFont="1" applyBorder="1" applyAlignment="1">
      <alignment horizontal="left" vertical="center" wrapText="1"/>
    </xf>
    <xf numFmtId="49" fontId="6" fillId="0" borderId="41" xfId="4" applyNumberFormat="1" applyFont="1" applyBorder="1" applyAlignment="1">
      <alignment horizontal="left" vertical="center" wrapText="1"/>
    </xf>
    <xf numFmtId="49" fontId="6" fillId="0" borderId="6" xfId="0" applyNumberFormat="1" applyFont="1" applyBorder="1" applyAlignment="1">
      <alignment vertical="top"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7"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0" xfId="0" applyNumberFormat="1" applyFont="1" applyAlignment="1">
      <alignment vertical="center" wrapText="1"/>
    </xf>
    <xf numFmtId="49" fontId="6" fillId="0" borderId="9" xfId="0" applyNumberFormat="1" applyFont="1" applyBorder="1" applyAlignment="1">
      <alignment vertical="center" wrapText="1"/>
    </xf>
    <xf numFmtId="49" fontId="6" fillId="0" borderId="15"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6" xfId="0" applyNumberFormat="1" applyFont="1" applyBorder="1" applyAlignment="1">
      <alignment vertical="center" wrapText="1"/>
    </xf>
    <xf numFmtId="49" fontId="6" fillId="2" borderId="5" xfId="0" applyNumberFormat="1" applyFont="1" applyFill="1" applyBorder="1" applyAlignment="1">
      <alignment horizontal="center" vertical="center" textRotation="255"/>
    </xf>
    <xf numFmtId="49" fontId="6" fillId="2" borderId="7"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9" xfId="0" applyNumberFormat="1" applyFont="1" applyFill="1" applyBorder="1" applyAlignment="1">
      <alignment horizontal="center" vertical="center" textRotation="255"/>
    </xf>
    <xf numFmtId="49" fontId="6" fillId="2" borderId="15" xfId="0" applyNumberFormat="1" applyFont="1" applyFill="1" applyBorder="1" applyAlignment="1">
      <alignment horizontal="center" vertical="center" textRotation="255"/>
    </xf>
    <xf numFmtId="49" fontId="6" fillId="2" borderId="16" xfId="0" applyNumberFormat="1" applyFont="1" applyFill="1" applyBorder="1" applyAlignment="1">
      <alignment horizontal="center" vertical="center" textRotation="255"/>
    </xf>
    <xf numFmtId="0" fontId="6" fillId="0" borderId="15" xfId="4" applyFont="1" applyBorder="1" applyAlignment="1">
      <alignment vertical="center" shrinkToFit="1"/>
    </xf>
    <xf numFmtId="0" fontId="6" fillId="0" borderId="11" xfId="4" applyFont="1" applyBorder="1" applyAlignment="1">
      <alignment vertical="center" shrinkToFit="1"/>
    </xf>
    <xf numFmtId="0" fontId="33" fillId="0" borderId="11" xfId="4" applyFont="1" applyBorder="1" applyAlignment="1">
      <alignment vertical="center" shrinkToFit="1"/>
    </xf>
    <xf numFmtId="0" fontId="33" fillId="0" borderId="16" xfId="4" applyFont="1" applyBorder="1" applyAlignment="1">
      <alignment vertical="center" shrinkToFit="1"/>
    </xf>
    <xf numFmtId="49" fontId="6" fillId="0" borderId="32" xfId="0" applyNumberFormat="1" applyFont="1" applyBorder="1" applyAlignment="1">
      <alignment horizontal="right" vertical="center"/>
    </xf>
    <xf numFmtId="49" fontId="6" fillId="0" borderId="62" xfId="0" applyNumberFormat="1" applyFont="1" applyBorder="1" applyAlignment="1">
      <alignment horizontal="right" vertical="center"/>
    </xf>
    <xf numFmtId="49" fontId="6" fillId="0" borderId="31" xfId="0" applyNumberFormat="1" applyFont="1" applyBorder="1" applyAlignment="1">
      <alignment horizontal="right" vertical="center"/>
    </xf>
    <xf numFmtId="0" fontId="6" fillId="2" borderId="35" xfId="0" applyFont="1" applyFill="1" applyBorder="1" applyAlignment="1">
      <alignment horizontal="center" vertical="center"/>
    </xf>
    <xf numFmtId="0" fontId="7" fillId="2" borderId="34" xfId="0" applyFont="1" applyFill="1" applyBorder="1" applyAlignment="1">
      <alignment horizontal="center" vertical="center" wrapText="1"/>
    </xf>
    <xf numFmtId="49" fontId="6" fillId="2" borderId="52" xfId="4" applyNumberFormat="1" applyFont="1" applyFill="1" applyBorder="1" applyAlignment="1">
      <alignment horizontal="center" vertical="center"/>
    </xf>
    <xf numFmtId="49" fontId="6" fillId="2" borderId="48" xfId="4" applyNumberFormat="1" applyFont="1" applyFill="1" applyBorder="1" applyAlignment="1">
      <alignment horizontal="center" vertical="center"/>
    </xf>
    <xf numFmtId="0" fontId="6" fillId="2" borderId="17" xfId="0" applyFont="1" applyFill="1" applyBorder="1" applyAlignment="1">
      <alignment horizontal="center" vertical="center" textRotation="255"/>
    </xf>
    <xf numFmtId="49" fontId="6" fillId="0" borderId="11" xfId="0" applyNumberFormat="1" applyFont="1" applyBorder="1">
      <alignment vertical="center"/>
    </xf>
    <xf numFmtId="49" fontId="6" fillId="2" borderId="49" xfId="4" applyNumberFormat="1" applyFont="1" applyFill="1" applyBorder="1" applyAlignment="1">
      <alignment horizontal="center" vertical="center"/>
    </xf>
    <xf numFmtId="0" fontId="6" fillId="0" borderId="49" xfId="4" applyFont="1" applyBorder="1">
      <alignment vertical="center"/>
    </xf>
    <xf numFmtId="0" fontId="33" fillId="0" borderId="0" xfId="0" applyFont="1" applyAlignment="1">
      <alignment vertical="center" wrapText="1"/>
    </xf>
    <xf numFmtId="49" fontId="6" fillId="2" borderId="5" xfId="4" applyNumberFormat="1" applyFont="1" applyFill="1" applyBorder="1" applyAlignment="1">
      <alignment horizontal="center" vertical="center"/>
    </xf>
    <xf numFmtId="49" fontId="6" fillId="2" borderId="6" xfId="4" applyNumberFormat="1" applyFont="1" applyFill="1" applyBorder="1" applyAlignment="1">
      <alignment horizontal="center" vertical="center"/>
    </xf>
    <xf numFmtId="49" fontId="6" fillId="2" borderId="7" xfId="4" applyNumberFormat="1" applyFont="1" applyFill="1" applyBorder="1" applyAlignment="1">
      <alignment horizontal="center" vertical="center"/>
    </xf>
    <xf numFmtId="49" fontId="6" fillId="2" borderId="49" xfId="0" applyNumberFormat="1" applyFont="1" applyFill="1" applyBorder="1" applyAlignment="1">
      <alignment horizontal="center" vertical="center" shrinkToFit="1"/>
    </xf>
    <xf numFmtId="49" fontId="6" fillId="0" borderId="35" xfId="0" applyNumberFormat="1" applyFont="1" applyBorder="1" applyAlignment="1">
      <alignment horizontal="right" vertical="center" shrinkToFit="1"/>
    </xf>
    <xf numFmtId="49" fontId="6" fillId="0" borderId="33" xfId="0" applyNumberFormat="1" applyFont="1" applyBorder="1" applyAlignment="1">
      <alignment horizontal="right" vertical="center" shrinkToFit="1"/>
    </xf>
    <xf numFmtId="49" fontId="6" fillId="0" borderId="34" xfId="0" applyNumberFormat="1" applyFont="1" applyBorder="1" applyAlignment="1">
      <alignment horizontal="right" vertical="center" shrinkToFit="1"/>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2" borderId="2"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49" fontId="6" fillId="0" borderId="17" xfId="0" applyNumberFormat="1" applyFont="1" applyBorder="1" applyAlignment="1">
      <alignment horizontal="right" vertical="center" shrinkToFit="1"/>
    </xf>
    <xf numFmtId="49" fontId="6" fillId="2" borderId="17" xfId="0" applyNumberFormat="1" applyFont="1" applyFill="1" applyBorder="1" applyAlignment="1">
      <alignment horizontal="center" vertical="center" shrinkToFit="1"/>
    </xf>
    <xf numFmtId="49" fontId="6" fillId="2" borderId="48" xfId="0" applyNumberFormat="1" applyFont="1" applyFill="1" applyBorder="1" applyAlignment="1">
      <alignment horizontal="center" vertical="center" shrinkToFit="1"/>
    </xf>
    <xf numFmtId="49" fontId="6" fillId="0" borderId="36" xfId="0" applyNumberFormat="1" applyFont="1" applyBorder="1" applyAlignment="1">
      <alignment horizontal="right" vertical="center" shrinkToFit="1"/>
    </xf>
    <xf numFmtId="49" fontId="6" fillId="0" borderId="37" xfId="0" applyNumberFormat="1" applyFont="1" applyBorder="1" applyAlignment="1">
      <alignment horizontal="right" vertical="center" shrinkToFit="1"/>
    </xf>
    <xf numFmtId="49" fontId="6" fillId="0" borderId="38" xfId="0" applyNumberFormat="1" applyFont="1" applyBorder="1" applyAlignment="1">
      <alignment horizontal="right" vertical="center" shrinkToFit="1"/>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49" fontId="6" fillId="0" borderId="17" xfId="0" applyNumberFormat="1" applyFont="1" applyBorder="1" applyAlignment="1">
      <alignment horizontal="center" vertical="center" wrapText="1"/>
    </xf>
    <xf numFmtId="0" fontId="36" fillId="0" borderId="11" xfId="0" applyFont="1" applyBorder="1">
      <alignment vertical="center"/>
    </xf>
    <xf numFmtId="0" fontId="6" fillId="0" borderId="48" xfId="0" applyFont="1" applyBorder="1" applyAlignment="1">
      <alignment vertical="center" shrinkToFit="1"/>
    </xf>
    <xf numFmtId="0" fontId="6" fillId="2" borderId="48" xfId="4" applyFont="1" applyFill="1" applyBorder="1" applyAlignment="1">
      <alignment horizontal="center" vertical="center" shrinkToFit="1"/>
    </xf>
    <xf numFmtId="0" fontId="6" fillId="0" borderId="45" xfId="4" applyFont="1" applyBorder="1" applyAlignment="1">
      <alignment horizontal="right" vertical="center" shrinkToFit="1"/>
    </xf>
    <xf numFmtId="0" fontId="6" fillId="0" borderId="46" xfId="4" applyFont="1" applyBorder="1" applyAlignment="1">
      <alignment horizontal="right" vertical="center" shrinkToFit="1"/>
    </xf>
    <xf numFmtId="0" fontId="6" fillId="0" borderId="47" xfId="4" applyFont="1" applyBorder="1" applyAlignment="1">
      <alignment horizontal="right" vertical="center" shrinkToFit="1"/>
    </xf>
    <xf numFmtId="0" fontId="6" fillId="2" borderId="8" xfId="0" applyFont="1" applyFill="1" applyBorder="1" applyAlignment="1">
      <alignment horizontal="center" vertical="center" shrinkToFit="1"/>
    </xf>
    <xf numFmtId="0" fontId="39" fillId="0" borderId="5" xfId="0" applyFont="1" applyBorder="1">
      <alignment vertical="center"/>
    </xf>
    <xf numFmtId="0" fontId="39" fillId="0" borderId="6" xfId="0" applyFont="1" applyBorder="1">
      <alignment vertical="center"/>
    </xf>
    <xf numFmtId="0" fontId="39" fillId="0" borderId="7" xfId="0" applyFont="1" applyBorder="1">
      <alignment vertical="center"/>
    </xf>
    <xf numFmtId="0" fontId="39" fillId="0" borderId="1" xfId="0" applyFont="1" applyBorder="1">
      <alignment vertical="center"/>
    </xf>
    <xf numFmtId="49" fontId="6" fillId="0" borderId="0" xfId="0" applyNumberFormat="1" applyFont="1" applyAlignment="1">
      <alignment horizontal="justify" vertical="top" wrapText="1"/>
    </xf>
    <xf numFmtId="49" fontId="6" fillId="0" borderId="9" xfId="0" applyNumberFormat="1" applyFont="1" applyBorder="1" applyAlignment="1">
      <alignment horizontal="justify" vertical="top" wrapText="1"/>
    </xf>
    <xf numFmtId="0" fontId="40" fillId="0" borderId="0" xfId="0" applyFont="1">
      <alignment vertical="center"/>
    </xf>
    <xf numFmtId="49" fontId="7" fillId="0" borderId="113" xfId="0" applyNumberFormat="1" applyFont="1" applyBorder="1" applyAlignment="1">
      <alignment horizontal="center" vertical="top" wrapText="1"/>
    </xf>
    <xf numFmtId="49" fontId="6" fillId="0" borderId="0" xfId="0" applyNumberFormat="1" applyFont="1" applyAlignment="1">
      <alignment horizontal="justify" vertical="top"/>
    </xf>
    <xf numFmtId="49" fontId="6" fillId="0" borderId="9" xfId="0" applyNumberFormat="1" applyFont="1" applyBorder="1" applyAlignment="1">
      <alignment horizontal="justify" vertical="top"/>
    </xf>
    <xf numFmtId="49" fontId="6" fillId="0" borderId="114" xfId="0" applyNumberFormat="1" applyFont="1" applyBorder="1" applyAlignment="1">
      <alignment horizontal="center" vertical="center" shrinkToFit="1"/>
    </xf>
    <xf numFmtId="49" fontId="6" fillId="2" borderId="5"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0" borderId="48" xfId="0" applyNumberFormat="1" applyFont="1" applyBorder="1" applyAlignment="1">
      <alignment horizontal="right" vertical="center" shrinkToFit="1"/>
    </xf>
    <xf numFmtId="49" fontId="6" fillId="0" borderId="48" xfId="0" applyNumberFormat="1" applyFont="1" applyBorder="1" applyAlignment="1">
      <alignment vertical="center" wrapText="1" shrinkToFit="1"/>
    </xf>
    <xf numFmtId="49" fontId="6" fillId="0" borderId="49" xfId="0" applyNumberFormat="1" applyFont="1" applyBorder="1" applyAlignment="1">
      <alignment horizontal="right" vertical="center" shrinkToFit="1"/>
    </xf>
    <xf numFmtId="49" fontId="6" fillId="0" borderId="49" xfId="0" applyNumberFormat="1" applyFont="1" applyBorder="1" applyAlignment="1">
      <alignment vertical="center" wrapText="1" shrinkToFit="1"/>
    </xf>
    <xf numFmtId="49" fontId="6" fillId="2" borderId="36" xfId="0" applyNumberFormat="1" applyFont="1" applyFill="1" applyBorder="1" applyAlignment="1">
      <alignment horizontal="center" vertical="center" wrapText="1" shrinkToFit="1"/>
    </xf>
    <xf numFmtId="49" fontId="6" fillId="2" borderId="37" xfId="0" applyNumberFormat="1" applyFont="1" applyFill="1" applyBorder="1" applyAlignment="1">
      <alignment horizontal="center" vertical="center" wrapText="1" shrinkToFit="1"/>
    </xf>
    <xf numFmtId="49" fontId="6" fillId="2" borderId="38" xfId="0" applyNumberFormat="1" applyFont="1" applyFill="1" applyBorder="1" applyAlignment="1">
      <alignment horizontal="center" vertical="center" wrapText="1" shrinkToFit="1"/>
    </xf>
    <xf numFmtId="0" fontId="43" fillId="0" borderId="0" xfId="0" applyFont="1">
      <alignment vertical="center"/>
    </xf>
    <xf numFmtId="0" fontId="43" fillId="0" borderId="9" xfId="0" applyFont="1" applyBorder="1">
      <alignment vertical="center"/>
    </xf>
    <xf numFmtId="38" fontId="6" fillId="0" borderId="37" xfId="1" applyFont="1" applyBorder="1" applyAlignment="1">
      <alignment horizontal="center" vertical="center" shrinkToFit="1"/>
    </xf>
    <xf numFmtId="38" fontId="6" fillId="0" borderId="38" xfId="1" applyFont="1" applyBorder="1" applyAlignment="1">
      <alignment horizontal="center" vertical="center" shrinkToFit="1"/>
    </xf>
    <xf numFmtId="49" fontId="6" fillId="2" borderId="39" xfId="0" applyNumberFormat="1" applyFont="1" applyFill="1" applyBorder="1" applyAlignment="1">
      <alignment horizontal="center" vertical="center" wrapText="1" shrinkToFit="1"/>
    </xf>
    <xf numFmtId="49" fontId="6" fillId="2" borderId="40" xfId="0" applyNumberFormat="1" applyFont="1" applyFill="1" applyBorder="1" applyAlignment="1">
      <alignment horizontal="center" vertical="center" wrapText="1" shrinkToFit="1"/>
    </xf>
    <xf numFmtId="49" fontId="6" fillId="2" borderId="41" xfId="0" applyNumberFormat="1" applyFont="1" applyFill="1" applyBorder="1" applyAlignment="1">
      <alignment horizontal="center" vertical="center" wrapText="1" shrinkToFit="1"/>
    </xf>
    <xf numFmtId="49" fontId="6" fillId="2" borderId="35" xfId="0" applyNumberFormat="1" applyFont="1" applyFill="1" applyBorder="1" applyAlignment="1">
      <alignment horizontal="center" vertical="center" wrapText="1" shrinkToFit="1"/>
    </xf>
    <xf numFmtId="49" fontId="6" fillId="2" borderId="33" xfId="0" applyNumberFormat="1" applyFont="1" applyFill="1" applyBorder="1" applyAlignment="1">
      <alignment horizontal="center" vertical="center" wrapText="1" shrinkToFit="1"/>
    </xf>
    <xf numFmtId="49" fontId="6" fillId="2" borderId="34" xfId="0" applyNumberFormat="1" applyFont="1" applyFill="1" applyBorder="1" applyAlignment="1">
      <alignment horizontal="center" vertical="center" wrapText="1" shrinkToFit="1"/>
    </xf>
    <xf numFmtId="38" fontId="6" fillId="0" borderId="39" xfId="1" applyFont="1" applyBorder="1" applyAlignment="1">
      <alignment vertical="center" shrinkToFit="1"/>
    </xf>
    <xf numFmtId="38" fontId="6" fillId="0" borderId="40" xfId="1" applyFont="1" applyBorder="1" applyAlignment="1">
      <alignment horizontal="center" vertical="center" shrinkToFit="1"/>
    </xf>
    <xf numFmtId="38" fontId="6" fillId="0" borderId="41" xfId="1" applyFont="1" applyBorder="1" applyAlignment="1">
      <alignment horizontal="center" vertical="center" shrinkToFit="1"/>
    </xf>
    <xf numFmtId="38" fontId="6" fillId="4" borderId="1" xfId="1" applyFont="1" applyFill="1" applyBorder="1" applyAlignment="1">
      <alignment vertical="center" shrinkToFit="1"/>
    </xf>
    <xf numFmtId="38" fontId="6" fillId="4" borderId="0" xfId="1" applyFont="1" applyFill="1" applyBorder="1" applyAlignment="1">
      <alignment vertical="center" shrinkToFit="1"/>
    </xf>
    <xf numFmtId="38" fontId="6" fillId="4" borderId="46" xfId="1" applyFont="1" applyFill="1" applyBorder="1" applyAlignment="1">
      <alignment horizontal="center" vertical="center" shrinkToFit="1"/>
    </xf>
    <xf numFmtId="38" fontId="6" fillId="4" borderId="47" xfId="1" applyFont="1" applyFill="1" applyBorder="1" applyAlignment="1">
      <alignment horizontal="center" vertical="center" shrinkToFit="1"/>
    </xf>
    <xf numFmtId="38" fontId="6" fillId="0" borderId="3" xfId="1" applyFont="1" applyBorder="1" applyAlignment="1">
      <alignment horizontal="center" vertical="center" shrinkToFit="1"/>
    </xf>
    <xf numFmtId="38" fontId="6" fillId="0" borderId="4" xfId="1" applyFont="1" applyBorder="1" applyAlignment="1">
      <alignment horizontal="center" vertical="center" shrinkToFit="1"/>
    </xf>
    <xf numFmtId="49" fontId="6" fillId="0" borderId="11" xfId="0" applyNumberFormat="1" applyFont="1" applyBorder="1" applyAlignment="1">
      <alignment vertical="top" wrapText="1"/>
    </xf>
    <xf numFmtId="49" fontId="6" fillId="0" borderId="16" xfId="0" applyNumberFormat="1" applyFont="1" applyBorder="1" applyAlignment="1">
      <alignment vertical="top" wrapText="1"/>
    </xf>
    <xf numFmtId="49" fontId="6" fillId="2" borderId="15" xfId="0" applyNumberFormat="1" applyFont="1" applyFill="1" applyBorder="1" applyAlignment="1">
      <alignment horizontal="center" vertical="center" wrapText="1" shrinkToFit="1"/>
    </xf>
    <xf numFmtId="49" fontId="6" fillId="2" borderId="11" xfId="0" applyNumberFormat="1" applyFont="1" applyFill="1" applyBorder="1" applyAlignment="1">
      <alignment horizontal="center" vertical="center" wrapText="1" shrinkToFit="1"/>
    </xf>
    <xf numFmtId="49" fontId="6" fillId="2" borderId="16" xfId="0" applyNumberFormat="1" applyFont="1" applyFill="1" applyBorder="1" applyAlignment="1">
      <alignment horizontal="center" vertical="center" wrapText="1" shrinkToFit="1"/>
    </xf>
    <xf numFmtId="38" fontId="6" fillId="0" borderId="2" xfId="1" applyFont="1" applyBorder="1" applyAlignment="1">
      <alignment vertical="center" shrinkToFit="1"/>
    </xf>
    <xf numFmtId="38" fontId="6" fillId="0" borderId="3" xfId="1" applyFont="1" applyBorder="1" applyAlignment="1">
      <alignment vertical="center" shrinkToFit="1"/>
    </xf>
    <xf numFmtId="0" fontId="6" fillId="0" borderId="0" xfId="3" applyFont="1" applyAlignment="1">
      <alignment vertical="center" wrapText="1"/>
    </xf>
    <xf numFmtId="0" fontId="29" fillId="0" borderId="11" xfId="3" applyFont="1" applyBorder="1">
      <alignment vertical="center"/>
    </xf>
    <xf numFmtId="0" fontId="29" fillId="0" borderId="0" xfId="2" applyFont="1">
      <alignment vertical="center"/>
    </xf>
    <xf numFmtId="0" fontId="49" fillId="0" borderId="0" xfId="2" applyFont="1">
      <alignment vertical="center"/>
    </xf>
    <xf numFmtId="0" fontId="26" fillId="2" borderId="2" xfId="3" applyFont="1" applyFill="1" applyBorder="1" applyAlignment="1">
      <alignment horizontal="center" vertical="center"/>
    </xf>
    <xf numFmtId="0" fontId="26" fillId="2" borderId="3" xfId="3" applyFont="1" applyFill="1" applyBorder="1" applyAlignment="1">
      <alignment horizontal="center" vertical="center"/>
    </xf>
    <xf numFmtId="0" fontId="26" fillId="2" borderId="4" xfId="3" applyFont="1" applyFill="1" applyBorder="1" applyAlignment="1">
      <alignment horizontal="center" vertical="center"/>
    </xf>
    <xf numFmtId="0" fontId="26" fillId="2" borderId="17" xfId="2" applyFont="1" applyFill="1" applyBorder="1" applyAlignment="1">
      <alignment horizontal="center" vertical="center" shrinkToFit="1"/>
    </xf>
    <xf numFmtId="0" fontId="44" fillId="3" borderId="0" xfId="6" applyFont="1" applyFill="1">
      <alignment vertical="center"/>
    </xf>
    <xf numFmtId="0" fontId="45" fillId="0" borderId="0" xfId="3" applyFont="1" applyAlignment="1">
      <alignment horizontal="center" vertical="center"/>
    </xf>
    <xf numFmtId="0" fontId="26" fillId="0" borderId="11" xfId="3" applyFont="1" applyBorder="1" applyAlignment="1">
      <alignment horizontal="center" vertical="center" shrinkToFit="1"/>
    </xf>
    <xf numFmtId="0" fontId="26" fillId="0" borderId="36" xfId="2" applyFont="1" applyBorder="1" applyAlignment="1">
      <alignment horizontal="center" vertical="center" shrinkToFit="1"/>
    </xf>
    <xf numFmtId="0" fontId="26" fillId="0" borderId="37" xfId="2" applyFont="1" applyBorder="1" applyAlignment="1">
      <alignment horizontal="center" vertical="center" shrinkToFit="1"/>
    </xf>
    <xf numFmtId="0" fontId="26" fillId="0" borderId="38" xfId="2" applyFont="1" applyBorder="1" applyAlignment="1">
      <alignment horizontal="center" vertical="center" shrinkToFit="1"/>
    </xf>
    <xf numFmtId="49" fontId="26" fillId="0" borderId="11" xfId="3" applyNumberFormat="1" applyFont="1" applyBorder="1" applyAlignment="1">
      <alignment horizontal="center" vertical="center"/>
    </xf>
    <xf numFmtId="49" fontId="26" fillId="0" borderId="16" xfId="3" applyNumberFormat="1" applyFont="1" applyBorder="1" applyAlignment="1">
      <alignment horizontal="center" vertical="center"/>
    </xf>
    <xf numFmtId="49" fontId="26" fillId="0" borderId="15" xfId="3" applyNumberFormat="1" applyFont="1" applyBorder="1" applyAlignment="1">
      <alignment horizontal="center" vertical="center"/>
    </xf>
    <xf numFmtId="0" fontId="26" fillId="2" borderId="2" xfId="2" applyFont="1" applyFill="1" applyBorder="1" applyAlignment="1">
      <alignment horizontal="center" vertical="center" shrinkToFit="1"/>
    </xf>
    <xf numFmtId="0" fontId="26" fillId="2" borderId="3" xfId="2" applyFont="1" applyFill="1" applyBorder="1" applyAlignment="1">
      <alignment horizontal="center" vertical="center" shrinkToFit="1"/>
    </xf>
    <xf numFmtId="0" fontId="26" fillId="2" borderId="4" xfId="2" applyFont="1" applyFill="1" applyBorder="1" applyAlignment="1">
      <alignment horizontal="center" vertical="center" shrinkToFit="1"/>
    </xf>
    <xf numFmtId="0" fontId="26" fillId="2" borderId="15" xfId="3" applyFont="1" applyFill="1" applyBorder="1" applyAlignment="1">
      <alignment horizontal="center" vertical="center" shrinkToFit="1"/>
    </xf>
    <xf numFmtId="0" fontId="26" fillId="2" borderId="11" xfId="3" applyFont="1" applyFill="1" applyBorder="1" applyAlignment="1">
      <alignment horizontal="center" vertical="center" shrinkToFit="1"/>
    </xf>
    <xf numFmtId="0" fontId="26" fillId="2" borderId="16" xfId="3" applyFont="1" applyFill="1" applyBorder="1" applyAlignment="1">
      <alignment horizontal="center" vertical="center" shrinkToFit="1"/>
    </xf>
    <xf numFmtId="0" fontId="26" fillId="0" borderId="39" xfId="2" applyFont="1" applyBorder="1" applyAlignment="1">
      <alignment horizontal="center" vertical="center" shrinkToFit="1"/>
    </xf>
    <xf numFmtId="0" fontId="26" fillId="0" borderId="40" xfId="2" applyFont="1" applyBorder="1" applyAlignment="1">
      <alignment horizontal="center" vertical="center" shrinkToFit="1"/>
    </xf>
    <xf numFmtId="0" fontId="26" fillId="0" borderId="41" xfId="2" applyFont="1" applyBorder="1" applyAlignment="1">
      <alignment horizontal="center" vertical="center"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0" xfId="0" applyFont="1" applyFill="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26" fillId="2" borderId="2" xfId="3" applyFont="1" applyFill="1" applyBorder="1" applyAlignment="1">
      <alignment horizontal="center" vertical="center" shrinkToFit="1"/>
    </xf>
    <xf numFmtId="0" fontId="26" fillId="2" borderId="3" xfId="3" applyFont="1" applyFill="1" applyBorder="1" applyAlignment="1">
      <alignment horizontal="center" vertical="center" shrinkToFit="1"/>
    </xf>
    <xf numFmtId="0" fontId="26" fillId="2" borderId="4" xfId="3" applyFont="1" applyFill="1" applyBorder="1" applyAlignment="1">
      <alignment horizontal="center" vertical="center" shrinkToFit="1"/>
    </xf>
    <xf numFmtId="49" fontId="26" fillId="0" borderId="2" xfId="3" applyNumberFormat="1" applyFont="1" applyBorder="1" applyAlignment="1">
      <alignment horizontal="center" vertical="center"/>
    </xf>
    <xf numFmtId="49" fontId="26" fillId="0" borderId="3" xfId="3" applyNumberFormat="1" applyFont="1" applyBorder="1" applyAlignment="1">
      <alignment horizontal="center" vertical="center"/>
    </xf>
    <xf numFmtId="49" fontId="26" fillId="0" borderId="4" xfId="3" applyNumberFormat="1" applyFont="1" applyBorder="1" applyAlignment="1">
      <alignment horizontal="center" vertical="center"/>
    </xf>
    <xf numFmtId="0" fontId="26" fillId="2" borderId="5" xfId="3" applyFont="1" applyFill="1" applyBorder="1" applyAlignment="1">
      <alignment horizontal="center" vertical="center" shrinkToFit="1"/>
    </xf>
    <xf numFmtId="0" fontId="26" fillId="2" borderId="6" xfId="3" applyFont="1" applyFill="1" applyBorder="1" applyAlignment="1">
      <alignment horizontal="center" vertical="center" shrinkToFit="1"/>
    </xf>
    <xf numFmtId="0" fontId="26" fillId="2" borderId="7" xfId="3" applyFont="1" applyFill="1" applyBorder="1" applyAlignment="1">
      <alignment horizontal="center" vertical="center" shrinkToFit="1"/>
    </xf>
    <xf numFmtId="49" fontId="26" fillId="0" borderId="36" xfId="3" applyNumberFormat="1" applyFont="1" applyBorder="1" applyAlignment="1">
      <alignment horizontal="center" vertical="center"/>
    </xf>
    <xf numFmtId="49" fontId="26" fillId="0" borderId="37" xfId="3" applyNumberFormat="1" applyFont="1" applyBorder="1" applyAlignment="1">
      <alignment horizontal="center" vertical="center"/>
    </xf>
    <xf numFmtId="49" fontId="26" fillId="0" borderId="35" xfId="3" applyNumberFormat="1" applyFont="1" applyBorder="1" applyAlignment="1">
      <alignment horizontal="center" vertical="center"/>
    </xf>
    <xf numFmtId="49" fontId="26" fillId="0" borderId="33" xfId="3" applyNumberFormat="1" applyFont="1" applyBorder="1" applyAlignment="1">
      <alignment horizontal="center" vertical="center"/>
    </xf>
    <xf numFmtId="49" fontId="26" fillId="0" borderId="38" xfId="3" applyNumberFormat="1" applyFont="1" applyBorder="1" applyAlignment="1">
      <alignment horizontal="center" vertical="center"/>
    </xf>
    <xf numFmtId="49" fontId="26" fillId="0" borderId="34" xfId="3" applyNumberFormat="1" applyFont="1" applyBorder="1" applyAlignment="1">
      <alignment horizontal="center" vertical="center"/>
    </xf>
    <xf numFmtId="0" fontId="26" fillId="2" borderId="18" xfId="3" applyFont="1" applyFill="1" applyBorder="1" applyAlignment="1">
      <alignment horizontal="center" vertical="center" shrinkToFit="1"/>
    </xf>
    <xf numFmtId="0" fontId="26" fillId="2" borderId="19" xfId="3" applyFont="1" applyFill="1" applyBorder="1" applyAlignment="1">
      <alignment horizontal="center" vertical="center" shrinkToFit="1"/>
    </xf>
    <xf numFmtId="0" fontId="26" fillId="2" borderId="20" xfId="3" applyFont="1" applyFill="1" applyBorder="1" applyAlignment="1">
      <alignment horizontal="center" vertical="center" shrinkToFit="1"/>
    </xf>
    <xf numFmtId="0" fontId="26" fillId="0" borderId="45" xfId="2" applyFont="1" applyBorder="1" applyAlignment="1">
      <alignment horizontal="center" vertical="center" shrinkToFit="1"/>
    </xf>
    <xf numFmtId="0" fontId="26" fillId="0" borderId="46" xfId="2" applyFont="1" applyBorder="1" applyAlignment="1">
      <alignment horizontal="center" vertical="center" shrinkToFit="1"/>
    </xf>
    <xf numFmtId="0" fontId="26" fillId="0" borderId="47" xfId="2" applyFont="1" applyBorder="1" applyAlignment="1">
      <alignment horizontal="center" vertical="center" shrinkToFit="1"/>
    </xf>
    <xf numFmtId="0" fontId="26" fillId="0" borderId="15"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16" xfId="2" applyFont="1" applyBorder="1" applyAlignment="1">
      <alignment horizontal="center" vertical="center" shrinkToFit="1"/>
    </xf>
    <xf numFmtId="49" fontId="26" fillId="0" borderId="42" xfId="3" applyNumberFormat="1" applyFont="1" applyBorder="1" applyAlignment="1">
      <alignment horizontal="center" vertical="center"/>
    </xf>
    <xf numFmtId="49" fontId="26" fillId="0" borderId="43" xfId="3" applyNumberFormat="1" applyFont="1" applyBorder="1" applyAlignment="1">
      <alignment horizontal="center" vertical="center"/>
    </xf>
    <xf numFmtId="0" fontId="6" fillId="2" borderId="22" xfId="0" applyFont="1" applyFill="1" applyBorder="1" applyAlignment="1">
      <alignment horizontal="center" vertical="center" wrapText="1"/>
    </xf>
    <xf numFmtId="0" fontId="26" fillId="2" borderId="22" xfId="0" applyFont="1" applyFill="1" applyBorder="1" applyAlignment="1">
      <alignment horizontal="center" vertical="center"/>
    </xf>
    <xf numFmtId="0" fontId="6" fillId="0" borderId="17" xfId="3" applyFont="1" applyBorder="1" applyAlignment="1">
      <alignment vertical="center" wrapText="1"/>
    </xf>
    <xf numFmtId="0" fontId="29" fillId="0" borderId="0" xfId="3" applyFont="1">
      <alignment vertical="center"/>
    </xf>
    <xf numFmtId="0" fontId="7" fillId="0" borderId="0" xfId="3" applyFont="1" applyAlignment="1">
      <alignment horizontal="center" vertical="center"/>
    </xf>
    <xf numFmtId="49" fontId="26" fillId="0" borderId="44" xfId="3" applyNumberFormat="1" applyFont="1" applyBorder="1" applyAlignment="1">
      <alignment horizontal="center" vertical="center"/>
    </xf>
    <xf numFmtId="0" fontId="26" fillId="2" borderId="5" xfId="3" applyFont="1" applyFill="1" applyBorder="1" applyAlignment="1">
      <alignment horizontal="center" vertical="center" wrapText="1" shrinkToFit="1"/>
    </xf>
    <xf numFmtId="0" fontId="26" fillId="2" borderId="6" xfId="3" applyFont="1" applyFill="1" applyBorder="1" applyAlignment="1">
      <alignment horizontal="center" vertical="center" wrapText="1" shrinkToFit="1"/>
    </xf>
    <xf numFmtId="0" fontId="26" fillId="2" borderId="1" xfId="3" applyFont="1" applyFill="1" applyBorder="1" applyAlignment="1">
      <alignment horizontal="center" vertical="center" wrapText="1" shrinkToFit="1"/>
    </xf>
    <xf numFmtId="0" fontId="26" fillId="2" borderId="0" xfId="3" applyFont="1" applyFill="1" applyAlignment="1">
      <alignment horizontal="center" vertical="center" wrapText="1" shrinkToFit="1"/>
    </xf>
    <xf numFmtId="0" fontId="26" fillId="2" borderId="18" xfId="3" applyFont="1" applyFill="1" applyBorder="1" applyAlignment="1">
      <alignment horizontal="center" vertical="center" wrapText="1" shrinkToFit="1"/>
    </xf>
    <xf numFmtId="0" fontId="26" fillId="2" borderId="19" xfId="3" applyFont="1" applyFill="1" applyBorder="1" applyAlignment="1">
      <alignment horizontal="center" vertical="center" wrapText="1" shrinkToFit="1"/>
    </xf>
    <xf numFmtId="0" fontId="26" fillId="0" borderId="1" xfId="2" applyFont="1" applyBorder="1" applyAlignment="1">
      <alignment horizontal="center" vertical="center" shrinkToFit="1"/>
    </xf>
    <xf numFmtId="0" fontId="26" fillId="0" borderId="0" xfId="2" applyFont="1" applyAlignment="1">
      <alignment horizontal="center" vertical="center" shrinkToFit="1"/>
    </xf>
    <xf numFmtId="0" fontId="26" fillId="0" borderId="9" xfId="2" applyFont="1" applyBorder="1" applyAlignment="1">
      <alignment horizontal="center" vertical="center" shrinkToFit="1"/>
    </xf>
    <xf numFmtId="0" fontId="26" fillId="2" borderId="12" xfId="3" applyFont="1" applyFill="1" applyBorder="1" applyAlignment="1">
      <alignment horizontal="center" vertical="center" shrinkToFit="1"/>
    </xf>
    <xf numFmtId="0" fontId="26" fillId="2" borderId="13" xfId="3" applyFont="1" applyFill="1" applyBorder="1" applyAlignment="1">
      <alignment horizontal="center" vertical="center" shrinkToFit="1"/>
    </xf>
    <xf numFmtId="0" fontId="26" fillId="2" borderId="121" xfId="3" applyFont="1" applyFill="1" applyBorder="1" applyAlignment="1">
      <alignment horizontal="center" vertical="center" shrinkToFit="1"/>
    </xf>
    <xf numFmtId="0" fontId="26" fillId="2" borderId="14" xfId="3" applyFont="1" applyFill="1" applyBorder="1" applyAlignment="1">
      <alignment horizontal="center" vertical="center" shrinkToFit="1"/>
    </xf>
    <xf numFmtId="0" fontId="26" fillId="2" borderId="0" xfId="3" applyFont="1" applyFill="1" applyAlignment="1">
      <alignment horizontal="center" vertical="center" shrinkToFit="1"/>
    </xf>
    <xf numFmtId="0" fontId="26" fillId="2" borderId="9" xfId="3" applyFont="1" applyFill="1" applyBorder="1" applyAlignment="1">
      <alignment horizontal="center" vertical="center" shrinkToFit="1"/>
    </xf>
    <xf numFmtId="0" fontId="26" fillId="2" borderId="1" xfId="3" applyFont="1" applyFill="1" applyBorder="1" applyAlignment="1">
      <alignment horizontal="center" vertical="center" shrinkToFit="1"/>
    </xf>
    <xf numFmtId="0" fontId="26" fillId="2" borderId="32" xfId="3" applyFont="1" applyFill="1" applyBorder="1" applyAlignment="1">
      <alignment horizontal="center" vertical="center" shrinkToFit="1"/>
    </xf>
    <xf numFmtId="0" fontId="26" fillId="2" borderId="62" xfId="3" applyFont="1" applyFill="1" applyBorder="1" applyAlignment="1">
      <alignment horizontal="center" vertical="center" shrinkToFit="1"/>
    </xf>
    <xf numFmtId="0" fontId="26" fillId="2" borderId="31" xfId="3" applyFont="1" applyFill="1" applyBorder="1" applyAlignment="1">
      <alignment horizontal="center" vertical="center" shrinkToFit="1"/>
    </xf>
    <xf numFmtId="0" fontId="26" fillId="0" borderId="32" xfId="3" applyFont="1" applyBorder="1" applyAlignment="1">
      <alignment horizontal="center" vertical="center" shrinkToFit="1"/>
    </xf>
    <xf numFmtId="0" fontId="26" fillId="0" borderId="62" xfId="3" applyFont="1" applyBorder="1" applyAlignment="1">
      <alignment horizontal="center" vertical="center" shrinkToFit="1"/>
    </xf>
    <xf numFmtId="0" fontId="26" fillId="0" borderId="31" xfId="3" applyFont="1" applyBorder="1" applyAlignment="1">
      <alignment horizontal="center" vertical="center" shrinkToFit="1"/>
    </xf>
    <xf numFmtId="0" fontId="26" fillId="0" borderId="122" xfId="3" applyFont="1" applyBorder="1" applyAlignment="1">
      <alignment horizontal="center" vertical="center" shrinkToFit="1"/>
    </xf>
    <xf numFmtId="0" fontId="26" fillId="4" borderId="62" xfId="3" applyFont="1" applyFill="1" applyBorder="1" applyAlignment="1">
      <alignment horizontal="center" vertical="center" shrinkToFit="1"/>
    </xf>
    <xf numFmtId="0" fontId="26" fillId="4" borderId="31" xfId="3" applyFont="1" applyFill="1" applyBorder="1" applyAlignment="1">
      <alignment horizontal="center" vertical="center" shrinkToFit="1"/>
    </xf>
    <xf numFmtId="0" fontId="26" fillId="2" borderId="35" xfId="3" applyFont="1" applyFill="1" applyBorder="1" applyAlignment="1">
      <alignment horizontal="center" vertical="center" shrinkToFit="1"/>
    </xf>
    <xf numFmtId="0" fontId="26" fillId="2" borderId="33" xfId="3" applyFont="1" applyFill="1" applyBorder="1" applyAlignment="1">
      <alignment horizontal="center" vertical="center" shrinkToFit="1"/>
    </xf>
    <xf numFmtId="0" fontId="26" fillId="2" borderId="34" xfId="3" applyFont="1" applyFill="1" applyBorder="1" applyAlignment="1">
      <alignment horizontal="center" vertical="center" shrinkToFit="1"/>
    </xf>
    <xf numFmtId="0" fontId="26" fillId="0" borderId="118" xfId="3" applyFont="1" applyBorder="1" applyAlignment="1">
      <alignment horizontal="center" vertical="center" shrinkToFit="1"/>
    </xf>
    <xf numFmtId="0" fontId="26" fillId="0" borderId="119" xfId="3" applyFont="1" applyBorder="1" applyAlignment="1">
      <alignment horizontal="center" vertical="center" shrinkToFit="1"/>
    </xf>
    <xf numFmtId="0" fontId="26" fillId="0" borderId="120" xfId="3" applyFont="1" applyBorder="1" applyAlignment="1">
      <alignment horizontal="center" vertical="center" shrinkToFit="1"/>
    </xf>
    <xf numFmtId="0" fontId="26" fillId="0" borderId="35" xfId="3" applyFont="1" applyBorder="1" applyAlignment="1">
      <alignment horizontal="center" vertical="center" shrinkToFit="1"/>
    </xf>
    <xf numFmtId="0" fontId="26" fillId="0" borderId="33" xfId="3" applyFont="1" applyBorder="1" applyAlignment="1">
      <alignment horizontal="center" vertical="center" shrinkToFit="1"/>
    </xf>
    <xf numFmtId="0" fontId="26" fillId="0" borderId="34" xfId="3" applyFont="1" applyBorder="1" applyAlignment="1">
      <alignment horizontal="center" vertical="center" shrinkToFit="1"/>
    </xf>
    <xf numFmtId="0" fontId="26" fillId="0" borderId="123" xfId="3" applyFont="1" applyBorder="1" applyAlignment="1">
      <alignment horizontal="center" vertical="center" shrinkToFit="1"/>
    </xf>
    <xf numFmtId="0" fontId="26" fillId="4" borderId="33" xfId="3" applyFont="1" applyFill="1" applyBorder="1" applyAlignment="1">
      <alignment horizontal="center" vertical="center" shrinkToFit="1"/>
    </xf>
    <xf numFmtId="0" fontId="26" fillId="4" borderId="34" xfId="3" applyFont="1" applyFill="1" applyBorder="1" applyAlignment="1">
      <alignment horizontal="center" vertical="center" shrinkToFit="1"/>
    </xf>
    <xf numFmtId="0" fontId="26" fillId="4" borderId="18" xfId="3" applyFont="1" applyFill="1" applyBorder="1" applyAlignment="1">
      <alignment horizontal="center" vertical="center" shrinkToFit="1"/>
    </xf>
    <xf numFmtId="0" fontId="26" fillId="4" borderId="19" xfId="3" applyFont="1" applyFill="1" applyBorder="1" applyAlignment="1">
      <alignment horizontal="center" vertical="center" shrinkToFit="1"/>
    </xf>
    <xf numFmtId="0" fontId="26" fillId="4" borderId="20" xfId="3" applyFont="1" applyFill="1" applyBorder="1" applyAlignment="1">
      <alignment horizontal="center" vertical="center" shrinkToFit="1"/>
    </xf>
    <xf numFmtId="0" fontId="26" fillId="4" borderId="124" xfId="3" applyFont="1" applyFill="1" applyBorder="1" applyAlignment="1">
      <alignment horizontal="center" vertical="center" shrinkToFit="1"/>
    </xf>
    <xf numFmtId="0" fontId="26" fillId="2" borderId="22" xfId="3" applyFont="1" applyFill="1" applyBorder="1" applyAlignment="1">
      <alignment horizontal="center" vertical="center" wrapText="1" shrinkToFit="1"/>
    </xf>
    <xf numFmtId="0" fontId="26" fillId="2" borderId="22" xfId="3" applyFont="1" applyFill="1" applyBorder="1" applyAlignment="1">
      <alignment horizontal="center" vertical="center" shrinkToFit="1"/>
    </xf>
    <xf numFmtId="0" fontId="26" fillId="2" borderId="17" xfId="3" applyFont="1" applyFill="1" applyBorder="1" applyAlignment="1">
      <alignment horizontal="center" vertical="center" shrinkToFit="1"/>
    </xf>
    <xf numFmtId="0" fontId="26" fillId="2" borderId="21" xfId="3" applyFont="1" applyFill="1" applyBorder="1" applyAlignment="1">
      <alignment horizontal="center" vertical="center" shrinkToFit="1"/>
    </xf>
    <xf numFmtId="0" fontId="26" fillId="4" borderId="13" xfId="3" applyFont="1" applyFill="1" applyBorder="1" applyAlignment="1">
      <alignment horizontal="center" vertical="center" shrinkToFit="1"/>
    </xf>
    <xf numFmtId="0" fontId="26" fillId="4" borderId="14" xfId="3" applyFont="1" applyFill="1" applyBorder="1" applyAlignment="1">
      <alignment horizontal="center" vertical="center" shrinkToFit="1"/>
    </xf>
    <xf numFmtId="176" fontId="26" fillId="4" borderId="32" xfId="7" applyNumberFormat="1" applyFont="1" applyFill="1" applyBorder="1" applyAlignment="1">
      <alignment horizontal="center" vertical="center" shrinkToFit="1"/>
    </xf>
    <xf numFmtId="176" fontId="26" fillId="4" borderId="62" xfId="7" applyNumberFormat="1" applyFont="1" applyFill="1" applyBorder="1" applyAlignment="1">
      <alignment horizontal="center" vertical="center" shrinkToFit="1"/>
    </xf>
    <xf numFmtId="176" fontId="26" fillId="4" borderId="122" xfId="7" applyNumberFormat="1" applyFont="1" applyFill="1" applyBorder="1" applyAlignment="1">
      <alignment horizontal="center" vertical="center" shrinkToFit="1"/>
    </xf>
    <xf numFmtId="176" fontId="26" fillId="4" borderId="31" xfId="7" applyNumberFormat="1" applyFont="1" applyFill="1" applyBorder="1" applyAlignment="1">
      <alignment horizontal="center" vertical="center" shrinkToFit="1"/>
    </xf>
    <xf numFmtId="0" fontId="26" fillId="2" borderId="42" xfId="3" applyFont="1" applyFill="1" applyBorder="1" applyAlignment="1">
      <alignment horizontal="center" vertical="center" shrinkToFit="1"/>
    </xf>
    <xf numFmtId="0" fontId="26" fillId="2" borderId="43" xfId="3" applyFont="1" applyFill="1" applyBorder="1" applyAlignment="1">
      <alignment horizontal="center" vertical="center" shrinkToFit="1"/>
    </xf>
    <xf numFmtId="0" fontId="26" fillId="2" borderId="44" xfId="3" applyFont="1" applyFill="1" applyBorder="1" applyAlignment="1">
      <alignment horizontal="center" vertical="center" shrinkToFit="1"/>
    </xf>
    <xf numFmtId="176" fontId="26" fillId="4" borderId="89" xfId="7" applyNumberFormat="1" applyFont="1" applyFill="1" applyBorder="1" applyAlignment="1">
      <alignment horizontal="center" vertical="center" shrinkToFit="1"/>
    </xf>
    <xf numFmtId="176" fontId="26" fillId="4" borderId="90" xfId="7" applyNumberFormat="1" applyFont="1" applyFill="1" applyBorder="1" applyAlignment="1">
      <alignment horizontal="center" vertical="center" shrinkToFit="1"/>
    </xf>
    <xf numFmtId="176" fontId="26" fillId="4" borderId="88" xfId="7" applyNumberFormat="1" applyFont="1" applyFill="1" applyBorder="1" applyAlignment="1">
      <alignment horizontal="center" vertical="center" shrinkToFit="1"/>
    </xf>
    <xf numFmtId="176" fontId="26" fillId="4" borderId="42" xfId="7" applyNumberFormat="1" applyFont="1" applyFill="1" applyBorder="1" applyAlignment="1">
      <alignment horizontal="center" vertical="center" shrinkToFit="1"/>
    </xf>
    <xf numFmtId="176" fontId="26" fillId="4" borderId="43" xfId="7" applyNumberFormat="1" applyFont="1" applyFill="1" applyBorder="1" applyAlignment="1">
      <alignment horizontal="center" vertical="center" shrinkToFit="1"/>
    </xf>
    <xf numFmtId="176" fontId="26" fillId="4" borderId="44" xfId="7" applyNumberFormat="1" applyFont="1" applyFill="1" applyBorder="1" applyAlignment="1">
      <alignment horizontal="center" vertical="center" shrinkToFit="1"/>
    </xf>
    <xf numFmtId="176" fontId="26" fillId="4" borderId="125" xfId="7" applyNumberFormat="1" applyFont="1" applyFill="1" applyBorder="1" applyAlignment="1">
      <alignment horizontal="center" vertical="center" shrinkToFit="1"/>
    </xf>
    <xf numFmtId="0" fontId="26" fillId="0" borderId="15" xfId="3" applyFont="1" applyBorder="1" applyAlignment="1">
      <alignment horizontal="center" vertical="center" shrinkToFit="1"/>
    </xf>
    <xf numFmtId="0" fontId="26" fillId="0" borderId="126" xfId="3" applyFont="1" applyBorder="1" applyAlignment="1">
      <alignment horizontal="center" vertical="center" shrinkToFit="1"/>
    </xf>
    <xf numFmtId="0" fontId="26" fillId="4" borderId="11" xfId="3" applyFont="1" applyFill="1" applyBorder="1" applyAlignment="1">
      <alignment horizontal="center" vertical="center" shrinkToFit="1"/>
    </xf>
    <xf numFmtId="0" fontId="26" fillId="4" borderId="16" xfId="3" applyFont="1" applyFill="1" applyBorder="1" applyAlignment="1">
      <alignment horizontal="center" vertical="center" shrinkToFit="1"/>
    </xf>
    <xf numFmtId="0" fontId="29" fillId="0" borderId="11" xfId="2" applyFont="1" applyBorder="1">
      <alignment vertical="center"/>
    </xf>
    <xf numFmtId="0" fontId="26" fillId="2" borderId="17" xfId="2" applyFont="1" applyFill="1" applyBorder="1" applyAlignment="1">
      <alignment horizontal="center" vertical="center"/>
    </xf>
    <xf numFmtId="0" fontId="26" fillId="2" borderId="17" xfId="2" applyFont="1" applyFill="1" applyBorder="1" applyAlignment="1">
      <alignment horizontal="center" vertical="center" wrapText="1"/>
    </xf>
    <xf numFmtId="0" fontId="26" fillId="0" borderId="115" xfId="3" applyFont="1" applyBorder="1" applyAlignment="1">
      <alignment horizontal="center" vertical="center" shrinkToFit="1"/>
    </xf>
    <xf numFmtId="0" fontId="26" fillId="0" borderId="116" xfId="3" applyFont="1" applyBorder="1" applyAlignment="1">
      <alignment horizontal="center" vertical="center" shrinkToFit="1"/>
    </xf>
    <xf numFmtId="0" fontId="26" fillId="0" borderId="117" xfId="3" applyFont="1" applyBorder="1" applyAlignment="1">
      <alignment horizontal="center" vertical="center" shrinkToFit="1"/>
    </xf>
    <xf numFmtId="0" fontId="26" fillId="0" borderId="16" xfId="3" applyFont="1" applyBorder="1" applyAlignment="1">
      <alignment horizontal="center" vertical="center" shrinkToFit="1"/>
    </xf>
    <xf numFmtId="0" fontId="26" fillId="0" borderId="48" xfId="2" applyFont="1" applyBorder="1" applyAlignment="1">
      <alignment horizontal="center" vertical="center"/>
    </xf>
    <xf numFmtId="0" fontId="26" fillId="0" borderId="36" xfId="2" applyFont="1" applyBorder="1" applyAlignment="1">
      <alignment horizontal="center" vertical="center"/>
    </xf>
    <xf numFmtId="0" fontId="26" fillId="0" borderId="37" xfId="2" applyFont="1" applyBorder="1" applyAlignment="1">
      <alignment horizontal="center" vertical="center"/>
    </xf>
    <xf numFmtId="0" fontId="26" fillId="0" borderId="128" xfId="2" applyFont="1" applyBorder="1" applyAlignment="1">
      <alignment horizontal="center" vertical="center"/>
    </xf>
    <xf numFmtId="0" fontId="26" fillId="4" borderId="37" xfId="2" applyFont="1" applyFill="1" applyBorder="1" applyAlignment="1">
      <alignment horizontal="center" vertical="center"/>
    </xf>
    <xf numFmtId="0" fontId="26" fillId="4" borderId="38" xfId="2"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27" xfId="2" applyFont="1" applyFill="1" applyBorder="1" applyAlignment="1">
      <alignment horizontal="center" vertical="center" wrapText="1"/>
    </xf>
    <xf numFmtId="0" fontId="26" fillId="2" borderId="3" xfId="2" applyFont="1" applyFill="1" applyBorder="1" applyAlignment="1">
      <alignment horizontal="center" vertical="center"/>
    </xf>
    <xf numFmtId="0" fontId="26" fillId="2" borderId="4" xfId="2" applyFont="1" applyFill="1" applyBorder="1" applyAlignment="1">
      <alignment horizontal="center" vertical="center"/>
    </xf>
    <xf numFmtId="0" fontId="26" fillId="2" borderId="48"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17" xfId="2" applyFont="1" applyFill="1" applyBorder="1" applyAlignment="1">
      <alignment horizontal="center" vertical="center" wrapText="1"/>
    </xf>
    <xf numFmtId="0" fontId="26" fillId="0" borderId="49" xfId="2" applyFont="1" applyBorder="1" applyAlignment="1">
      <alignment horizontal="center" vertical="center"/>
    </xf>
    <xf numFmtId="0" fontId="26" fillId="0" borderId="129" xfId="2" applyFont="1" applyBorder="1" applyAlignment="1">
      <alignment horizontal="center" vertical="center"/>
    </xf>
    <xf numFmtId="0" fontId="26" fillId="4" borderId="33" xfId="2" applyFont="1" applyFill="1" applyBorder="1" applyAlignment="1">
      <alignment horizontal="center" vertical="center"/>
    </xf>
    <xf numFmtId="0" fontId="26" fillId="4" borderId="34" xfId="2" applyFont="1" applyFill="1" applyBorder="1" applyAlignment="1">
      <alignment horizontal="center" vertical="center"/>
    </xf>
    <xf numFmtId="0" fontId="26" fillId="2" borderId="22" xfId="2" applyFont="1" applyFill="1" applyBorder="1" applyAlignment="1">
      <alignment horizontal="center" vertical="center"/>
    </xf>
    <xf numFmtId="0" fontId="26" fillId="4" borderId="22" xfId="2" applyFont="1" applyFill="1" applyBorder="1" applyAlignment="1">
      <alignment horizontal="center" vertical="center"/>
    </xf>
    <xf numFmtId="0" fontId="26" fillId="2" borderId="49" xfId="2" applyFont="1" applyFill="1" applyBorder="1" applyAlignment="1">
      <alignment horizontal="center" vertical="center"/>
    </xf>
    <xf numFmtId="0" fontId="8" fillId="0" borderId="0" xfId="2" applyFont="1" applyAlignment="1">
      <alignment vertical="center" wrapText="1"/>
    </xf>
    <xf numFmtId="0" fontId="26" fillId="0" borderId="0" xfId="3" applyFont="1">
      <alignment vertical="center"/>
    </xf>
    <xf numFmtId="0" fontId="26" fillId="0" borderId="11" xfId="3" applyFont="1" applyBorder="1">
      <alignment vertical="center"/>
    </xf>
    <xf numFmtId="0" fontId="6" fillId="2" borderId="2"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26" fillId="4" borderId="130" xfId="2" applyFont="1" applyFill="1" applyBorder="1" applyAlignment="1">
      <alignment horizontal="center" vertical="center"/>
    </xf>
    <xf numFmtId="0" fontId="26" fillId="4" borderId="11" xfId="2" applyFont="1" applyFill="1" applyBorder="1" applyAlignment="1">
      <alignment horizontal="center" vertical="center"/>
    </xf>
    <xf numFmtId="0" fontId="26" fillId="4" borderId="16" xfId="2" applyFont="1" applyFill="1" applyBorder="1" applyAlignment="1">
      <alignment horizontal="center" vertical="center"/>
    </xf>
    <xf numFmtId="0" fontId="26" fillId="2" borderId="17" xfId="0" applyFont="1" applyFill="1" applyBorder="1" applyAlignment="1">
      <alignment horizontal="center" vertical="center" shrinkToFit="1"/>
    </xf>
    <xf numFmtId="0" fontId="74" fillId="0" borderId="0" xfId="3" applyFont="1" applyAlignment="1">
      <alignment horizontal="left" vertical="top" wrapText="1"/>
    </xf>
    <xf numFmtId="0" fontId="75" fillId="0" borderId="0" xfId="3" applyFont="1" applyAlignment="1">
      <alignment horizontal="left" vertical="top" wrapText="1"/>
    </xf>
    <xf numFmtId="0" fontId="6" fillId="0" borderId="40" xfId="3" applyFont="1" applyBorder="1" applyAlignment="1">
      <alignment horizontal="center" vertical="center" shrinkToFit="1"/>
    </xf>
    <xf numFmtId="0" fontId="6" fillId="0" borderId="41" xfId="3" applyFont="1" applyBorder="1" applyAlignment="1">
      <alignment horizontal="center" vertical="center" shrinkToFit="1"/>
    </xf>
    <xf numFmtId="0" fontId="26" fillId="4" borderId="39" xfId="0" applyFont="1" applyFill="1" applyBorder="1" applyAlignment="1">
      <alignment horizontal="center" vertical="center" shrinkToFit="1"/>
    </xf>
    <xf numFmtId="0" fontId="26" fillId="4" borderId="40" xfId="0" applyFont="1" applyFill="1" applyBorder="1" applyAlignment="1">
      <alignment horizontal="center" vertical="center" shrinkToFit="1"/>
    </xf>
    <xf numFmtId="0" fontId="26" fillId="4" borderId="36" xfId="0"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8" fillId="0" borderId="0" xfId="3" applyFont="1" applyAlignment="1">
      <alignment vertical="top" wrapText="1"/>
    </xf>
    <xf numFmtId="0" fontId="6" fillId="4" borderId="39" xfId="3" applyFont="1" applyFill="1" applyBorder="1" applyAlignment="1">
      <alignment horizontal="center" vertical="center" shrinkToFit="1"/>
    </xf>
    <xf numFmtId="0" fontId="6" fillId="4" borderId="40" xfId="3" applyFont="1" applyFill="1" applyBorder="1" applyAlignment="1">
      <alignment horizontal="center" vertical="center" shrinkToFit="1"/>
    </xf>
    <xf numFmtId="0" fontId="6" fillId="0" borderId="40" xfId="3" quotePrefix="1" applyFont="1" applyBorder="1" applyAlignment="1">
      <alignment horizontal="center" vertical="center" shrinkToFit="1"/>
    </xf>
    <xf numFmtId="0" fontId="6" fillId="4" borderId="36" xfId="3" applyFont="1" applyFill="1" applyBorder="1" applyAlignment="1">
      <alignment horizontal="center" vertical="center" shrinkToFit="1"/>
    </xf>
    <xf numFmtId="0" fontId="6" fillId="4" borderId="37" xfId="3" applyFont="1" applyFill="1" applyBorder="1" applyAlignment="1">
      <alignment horizontal="center" vertical="center" shrinkToFit="1"/>
    </xf>
    <xf numFmtId="0" fontId="6" fillId="0" borderId="37" xfId="3" quotePrefix="1" applyFont="1" applyBorder="1" applyAlignment="1">
      <alignment horizontal="center" vertical="center" shrinkToFit="1"/>
    </xf>
    <xf numFmtId="0" fontId="26" fillId="2" borderId="48"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2" borderId="49" xfId="0" applyFont="1" applyFill="1" applyBorder="1" applyAlignment="1">
      <alignment horizontal="center" vertical="center" shrinkToFit="1"/>
    </xf>
    <xf numFmtId="0" fontId="26" fillId="4" borderId="42" xfId="0" applyFont="1" applyFill="1" applyBorder="1" applyAlignment="1">
      <alignment horizontal="center" vertical="center" shrinkToFit="1"/>
    </xf>
    <xf numFmtId="0" fontId="26" fillId="4" borderId="43" xfId="0" applyFont="1" applyFill="1" applyBorder="1" applyAlignment="1">
      <alignment horizontal="center" vertical="center" shrinkToFit="1"/>
    </xf>
    <xf numFmtId="0" fontId="6" fillId="0" borderId="0" xfId="3" applyFont="1" applyAlignment="1">
      <alignment horizontal="center" vertical="center" shrinkToFit="1"/>
    </xf>
    <xf numFmtId="0" fontId="6" fillId="0" borderId="9" xfId="3" applyFont="1" applyBorder="1" applyAlignment="1">
      <alignment horizontal="center" vertical="center" shrinkToFit="1"/>
    </xf>
    <xf numFmtId="0" fontId="6" fillId="4" borderId="15" xfId="3" applyFont="1" applyFill="1" applyBorder="1" applyAlignment="1">
      <alignment horizontal="center" vertical="center" shrinkToFit="1"/>
    </xf>
    <xf numFmtId="0" fontId="6" fillId="4" borderId="11" xfId="3" applyFont="1" applyFill="1" applyBorder="1" applyAlignment="1">
      <alignment horizontal="center" vertical="center" shrinkToFit="1"/>
    </xf>
    <xf numFmtId="0" fontId="6" fillId="0" borderId="3"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3" xfId="3" quotePrefix="1" applyFont="1" applyBorder="1" applyAlignment="1">
      <alignment horizontal="center" vertical="center" shrinkToFit="1"/>
    </xf>
    <xf numFmtId="0" fontId="6" fillId="4" borderId="55" xfId="3" applyFont="1" applyFill="1" applyBorder="1" applyAlignment="1">
      <alignment horizontal="center" vertical="center" shrinkToFit="1"/>
    </xf>
    <xf numFmtId="0" fontId="6" fillId="4" borderId="56" xfId="3" applyFont="1" applyFill="1" applyBorder="1" applyAlignment="1">
      <alignment horizontal="center" vertical="center" shrinkToFit="1"/>
    </xf>
    <xf numFmtId="0" fontId="6" fillId="0" borderId="56" xfId="3" applyFont="1" applyBorder="1" applyAlignment="1">
      <alignment horizontal="center" vertical="center" shrinkToFit="1"/>
    </xf>
    <xf numFmtId="0" fontId="6" fillId="0" borderId="57" xfId="3" applyFont="1" applyBorder="1" applyAlignment="1">
      <alignment horizontal="center" vertical="center" shrinkToFit="1"/>
    </xf>
    <xf numFmtId="0" fontId="6" fillId="0" borderId="11" xfId="3" applyFont="1" applyBorder="1" applyAlignment="1">
      <alignment horizontal="center" vertical="center" shrinkToFit="1"/>
    </xf>
    <xf numFmtId="0" fontId="6" fillId="0" borderId="16" xfId="3" applyFont="1" applyBorder="1" applyAlignment="1">
      <alignment horizontal="center" vertical="center" shrinkToFit="1"/>
    </xf>
    <xf numFmtId="0" fontId="6" fillId="0" borderId="11" xfId="3" quotePrefix="1" applyFont="1" applyBorder="1" applyAlignment="1">
      <alignment horizontal="center" vertical="center" shrinkToFit="1"/>
    </xf>
    <xf numFmtId="0" fontId="7" fillId="0" borderId="91" xfId="0" applyFont="1" applyBorder="1" applyAlignment="1">
      <alignment vertical="center" wrapText="1" shrinkToFit="1"/>
    </xf>
    <xf numFmtId="0" fontId="7" fillId="0" borderId="92" xfId="0" applyFont="1" applyBorder="1" applyAlignment="1">
      <alignment vertical="center" wrapText="1" shrinkToFit="1"/>
    </xf>
    <xf numFmtId="0" fontId="7" fillId="0" borderId="93" xfId="0" applyFont="1" applyBorder="1" applyAlignment="1">
      <alignment vertical="center" wrapText="1" shrinkToFit="1"/>
    </xf>
    <xf numFmtId="0" fontId="6" fillId="4" borderId="56" xfId="3" applyFont="1" applyFill="1" applyBorder="1" applyAlignment="1">
      <alignment horizontal="center" vertical="center"/>
    </xf>
    <xf numFmtId="0" fontId="6" fillId="4" borderId="57" xfId="3" applyFont="1" applyFill="1" applyBorder="1" applyAlignment="1">
      <alignment horizontal="center" vertical="center"/>
    </xf>
    <xf numFmtId="0" fontId="6" fillId="0" borderId="58" xfId="3" applyFont="1" applyBorder="1" applyAlignment="1">
      <alignment horizontal="center" vertical="center" shrinkToFit="1"/>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50" xfId="3" applyFont="1" applyFill="1" applyBorder="1" applyAlignment="1">
      <alignment horizontal="center" vertical="center" shrinkToFit="1"/>
    </xf>
    <xf numFmtId="0" fontId="47" fillId="2" borderId="2" xfId="3" applyFont="1" applyFill="1" applyBorder="1" applyAlignment="1">
      <alignment horizontal="center" vertical="center" wrapText="1" shrinkToFit="1"/>
    </xf>
    <xf numFmtId="0" fontId="47" fillId="2" borderId="3" xfId="3" applyFont="1" applyFill="1" applyBorder="1" applyAlignment="1">
      <alignment horizontal="center" vertical="center" wrapText="1" shrinkToFit="1"/>
    </xf>
    <xf numFmtId="0" fontId="47" fillId="2" borderId="4" xfId="3" applyFont="1" applyFill="1" applyBorder="1" applyAlignment="1">
      <alignment horizontal="center" vertical="center" wrapText="1" shrinkToFit="1"/>
    </xf>
    <xf numFmtId="0" fontId="6" fillId="2" borderId="17" xfId="3" applyFont="1" applyFill="1" applyBorder="1" applyAlignment="1">
      <alignment horizontal="center" vertical="center" wrapText="1" shrinkToFit="1"/>
    </xf>
    <xf numFmtId="0" fontId="6" fillId="2" borderId="17" xfId="3" applyFont="1" applyFill="1" applyBorder="1" applyAlignment="1">
      <alignment horizontal="center" vertical="center" shrinkToFit="1"/>
    </xf>
    <xf numFmtId="0" fontId="6" fillId="0" borderId="0" xfId="3" applyFont="1">
      <alignment vertical="center"/>
    </xf>
    <xf numFmtId="0" fontId="7" fillId="0" borderId="11" xfId="3" applyFont="1" applyBorder="1" applyAlignment="1">
      <alignment vertical="top"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2" borderId="15"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16" xfId="3" applyFont="1" applyFill="1" applyBorder="1" applyAlignment="1">
      <alignment horizontal="center" vertical="center" shrinkToFit="1"/>
    </xf>
    <xf numFmtId="0" fontId="6" fillId="2" borderId="2" xfId="3" applyFont="1" applyFill="1" applyBorder="1" applyAlignment="1">
      <alignment horizontal="center" vertical="center" wrapText="1" shrinkToFit="1"/>
    </xf>
    <xf numFmtId="0" fontId="39" fillId="2" borderId="2" xfId="3" applyFont="1" applyFill="1" applyBorder="1" applyAlignment="1">
      <alignment horizontal="center" vertical="center" shrinkToFit="1"/>
    </xf>
    <xf numFmtId="0" fontId="39" fillId="2" borderId="3" xfId="3" applyFont="1" applyFill="1" applyBorder="1" applyAlignment="1">
      <alignment horizontal="center" vertical="center" shrinkToFit="1"/>
    </xf>
    <xf numFmtId="0" fontId="39" fillId="2" borderId="4" xfId="3" applyFont="1" applyFill="1" applyBorder="1" applyAlignment="1">
      <alignment horizontal="center" vertical="center" shrinkToFit="1"/>
    </xf>
    <xf numFmtId="0" fontId="6" fillId="0" borderId="36" xfId="3" applyFont="1" applyBorder="1" applyAlignment="1">
      <alignment horizontal="center" vertical="center" shrinkToFit="1"/>
    </xf>
    <xf numFmtId="0" fontId="6" fillId="0" borderId="51" xfId="3" applyFont="1" applyBorder="1" applyAlignment="1">
      <alignment horizontal="center" vertical="center" shrinkToFit="1"/>
    </xf>
    <xf numFmtId="0" fontId="6" fillId="0" borderId="37" xfId="3" applyFont="1" applyBorder="1" applyAlignment="1">
      <alignment horizontal="center" vertical="top" shrinkToFit="1"/>
    </xf>
    <xf numFmtId="0" fontId="6" fillId="0" borderId="38" xfId="3" applyFont="1" applyBorder="1" applyAlignment="1">
      <alignment horizontal="center" vertical="top" shrinkToFit="1"/>
    </xf>
    <xf numFmtId="0" fontId="6" fillId="0" borderId="48" xfId="3" applyFont="1" applyBorder="1" applyAlignment="1">
      <alignment horizontal="center" vertical="center" shrinkToFit="1"/>
    </xf>
    <xf numFmtId="0" fontId="6" fillId="0" borderId="52" xfId="3" applyFont="1" applyBorder="1" applyAlignment="1">
      <alignment horizontal="center" vertical="center"/>
    </xf>
    <xf numFmtId="0" fontId="6" fillId="0" borderId="39" xfId="3" applyFont="1" applyBorder="1" applyAlignment="1">
      <alignment horizontal="center" vertical="center" shrinkToFit="1"/>
    </xf>
    <xf numFmtId="0" fontId="6" fillId="0" borderId="52" xfId="3" applyFont="1" applyBorder="1" applyAlignment="1">
      <alignment horizontal="center" vertical="center" shrinkToFit="1"/>
    </xf>
    <xf numFmtId="0" fontId="6" fillId="0" borderId="53" xfId="3" applyFont="1" applyBorder="1" applyAlignment="1">
      <alignment horizontal="center" vertical="center" shrinkToFit="1"/>
    </xf>
    <xf numFmtId="0" fontId="6" fillId="0" borderId="40" xfId="3" applyFont="1" applyBorder="1" applyAlignment="1">
      <alignment horizontal="center" vertical="top" shrinkToFit="1"/>
    </xf>
    <xf numFmtId="0" fontId="6" fillId="0" borderId="41" xfId="3" applyFont="1" applyBorder="1" applyAlignment="1">
      <alignment horizontal="center" vertical="top" shrinkToFit="1"/>
    </xf>
    <xf numFmtId="0" fontId="6" fillId="0" borderId="48" xfId="3" applyFont="1" applyBorder="1" applyAlignment="1">
      <alignment horizontal="center" vertical="center"/>
    </xf>
    <xf numFmtId="0" fontId="6" fillId="0" borderId="49" xfId="3" applyFont="1" applyBorder="1" applyAlignment="1">
      <alignment horizontal="center" vertical="center"/>
    </xf>
    <xf numFmtId="0" fontId="6" fillId="0" borderId="35" xfId="3" applyFont="1" applyBorder="1" applyAlignment="1">
      <alignment horizontal="center" vertical="center" shrinkToFit="1"/>
    </xf>
    <xf numFmtId="0" fontId="6" fillId="0" borderId="33" xfId="3" applyFont="1" applyBorder="1" applyAlignment="1">
      <alignment horizontal="center" vertical="center" shrinkToFit="1"/>
    </xf>
    <xf numFmtId="0" fontId="6" fillId="0" borderId="34" xfId="3" applyFont="1" applyBorder="1" applyAlignment="1">
      <alignment horizontal="center" vertical="center" shrinkToFit="1"/>
    </xf>
    <xf numFmtId="0" fontId="6" fillId="0" borderId="49" xfId="3" applyFont="1" applyBorder="1" applyAlignment="1">
      <alignment horizontal="center" vertical="center" shrinkToFit="1"/>
    </xf>
    <xf numFmtId="0" fontId="6" fillId="0" borderId="87" xfId="3" applyFont="1" applyBorder="1" applyAlignment="1">
      <alignment horizontal="center" vertical="center" shrinkToFit="1"/>
    </xf>
    <xf numFmtId="0" fontId="6" fillId="0" borderId="46" xfId="3" applyFont="1" applyBorder="1" applyAlignment="1">
      <alignment horizontal="center" vertical="top" shrinkToFit="1"/>
    </xf>
    <xf numFmtId="0" fontId="6" fillId="0" borderId="47" xfId="3" applyFont="1" applyBorder="1" applyAlignment="1">
      <alignment horizontal="center" vertical="top" shrinkToFit="1"/>
    </xf>
    <xf numFmtId="0" fontId="6" fillId="2" borderId="2" xfId="3" applyFont="1" applyFill="1" applyBorder="1" applyAlignment="1">
      <alignment horizontal="center" vertical="center"/>
    </xf>
    <xf numFmtId="0" fontId="6" fillId="4" borderId="57" xfId="3" applyFont="1" applyFill="1" applyBorder="1" applyAlignment="1">
      <alignment horizontal="center" vertical="center" shrinkToFit="1"/>
    </xf>
    <xf numFmtId="0" fontId="6" fillId="2" borderId="17" xfId="3" applyFont="1" applyFill="1" applyBorder="1" applyAlignment="1">
      <alignment horizontal="center" vertical="center"/>
    </xf>
    <xf numFmtId="0" fontId="6" fillId="4" borderId="4" xfId="3" applyFont="1" applyFill="1" applyBorder="1" applyAlignment="1">
      <alignment horizontal="center" vertical="center" shrinkToFit="1"/>
    </xf>
    <xf numFmtId="0" fontId="6" fillId="4" borderId="17" xfId="3" applyFont="1" applyFill="1" applyBorder="1" applyAlignment="1">
      <alignment horizontal="center" vertical="center" shrinkToFit="1"/>
    </xf>
    <xf numFmtId="0" fontId="6" fillId="0" borderId="7" xfId="3" applyFont="1" applyBorder="1" applyAlignment="1">
      <alignment horizontal="center" vertical="center" shrinkToFit="1"/>
    </xf>
    <xf numFmtId="0" fontId="6" fillId="0" borderId="8" xfId="3" applyFont="1" applyBorder="1" applyAlignment="1">
      <alignment horizontal="center" vertical="center" shrinkToFit="1"/>
    </xf>
    <xf numFmtId="0" fontId="6" fillId="2" borderId="17"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0" borderId="35" xfId="3" applyFont="1" applyBorder="1" applyAlignment="1">
      <alignment horizontal="center" vertical="top" shrinkToFit="1"/>
    </xf>
    <xf numFmtId="0" fontId="6" fillId="0" borderId="33" xfId="3" applyFont="1" applyBorder="1" applyAlignment="1">
      <alignment horizontal="center" vertical="top" shrinkToFit="1"/>
    </xf>
    <xf numFmtId="0" fontId="6" fillId="0" borderId="34" xfId="3" applyFont="1" applyBorder="1" applyAlignment="1">
      <alignment horizontal="center" vertical="top" shrinkToFit="1"/>
    </xf>
    <xf numFmtId="0" fontId="6" fillId="0" borderId="11" xfId="3" applyFont="1" applyBorder="1">
      <alignment vertical="center"/>
    </xf>
    <xf numFmtId="0" fontId="7" fillId="2" borderId="17" xfId="3" applyFont="1" applyFill="1" applyBorder="1" applyAlignment="1">
      <alignment horizontal="center" vertical="center" wrapText="1" shrinkToFit="1"/>
    </xf>
    <xf numFmtId="0" fontId="7" fillId="2" borderId="17" xfId="3" applyFont="1" applyFill="1" applyBorder="1" applyAlignment="1">
      <alignment horizontal="center" vertical="center" shrinkToFit="1"/>
    </xf>
    <xf numFmtId="0" fontId="6" fillId="0" borderId="48" xfId="2" applyFont="1" applyBorder="1" applyAlignment="1">
      <alignment horizontal="center" vertical="center" wrapText="1" shrinkToFit="1"/>
    </xf>
    <xf numFmtId="0" fontId="6" fillId="0" borderId="22"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22" xfId="2" applyFont="1" applyBorder="1" applyAlignment="1">
      <alignment horizontal="center" vertical="center" wrapText="1" shrinkToFit="1"/>
    </xf>
    <xf numFmtId="0" fontId="6" fillId="0" borderId="17" xfId="2" applyFont="1" applyBorder="1" applyAlignment="1">
      <alignment horizontal="center" vertical="center" wrapText="1" shrinkToFit="1"/>
    </xf>
    <xf numFmtId="0" fontId="6" fillId="0" borderId="52" xfId="2" applyFont="1" applyBorder="1" applyAlignment="1">
      <alignment horizontal="center" vertical="center" wrapText="1" shrinkToFit="1"/>
    </xf>
    <xf numFmtId="0" fontId="6" fillId="0" borderId="40" xfId="3" applyFont="1" applyBorder="1" applyAlignment="1">
      <alignment horizontal="center" vertical="center"/>
    </xf>
    <xf numFmtId="0" fontId="6" fillId="0" borderId="37" xfId="3" applyFont="1" applyBorder="1" applyAlignment="1">
      <alignment horizontal="center" vertical="center"/>
    </xf>
    <xf numFmtId="0" fontId="7" fillId="0" borderId="6" xfId="3" applyFont="1" applyBorder="1">
      <alignment vertical="center"/>
    </xf>
    <xf numFmtId="0" fontId="7" fillId="0" borderId="0" xfId="3" applyFont="1">
      <alignment vertical="center"/>
    </xf>
    <xf numFmtId="0" fontId="7" fillId="0" borderId="0" xfId="3" applyFont="1" applyAlignment="1">
      <alignment vertical="center" wrapText="1"/>
    </xf>
    <xf numFmtId="0" fontId="6" fillId="0" borderId="15" xfId="3" applyFont="1" applyBorder="1" applyAlignment="1">
      <alignment horizontal="center" vertical="center" shrinkToFit="1"/>
    </xf>
    <xf numFmtId="0" fontId="6" fillId="0" borderId="54" xfId="3" applyFont="1" applyBorder="1" applyAlignment="1">
      <alignment horizontal="center" vertical="center" shrinkToFit="1"/>
    </xf>
    <xf numFmtId="0" fontId="6" fillId="0" borderId="33" xfId="3" applyFont="1" applyBorder="1" applyAlignment="1">
      <alignment horizontal="center" vertical="center"/>
    </xf>
    <xf numFmtId="0" fontId="6" fillId="4" borderId="55" xfId="3" applyFont="1" applyFill="1" applyBorder="1" applyAlignment="1">
      <alignment horizontal="center" vertical="center"/>
    </xf>
    <xf numFmtId="0" fontId="6" fillId="0" borderId="37" xfId="3" applyFont="1" applyBorder="1" applyAlignment="1">
      <alignment horizontal="right" vertical="center" shrinkToFit="1"/>
    </xf>
    <xf numFmtId="0" fontId="6" fillId="0" borderId="40" xfId="3" applyFont="1" applyBorder="1" applyAlignment="1">
      <alignment horizontal="right" vertical="center" shrinkToFit="1"/>
    </xf>
    <xf numFmtId="0" fontId="6" fillId="0" borderId="33" xfId="3" applyFont="1" applyBorder="1" applyAlignment="1">
      <alignment horizontal="right" vertical="center" shrinkToFit="1"/>
    </xf>
    <xf numFmtId="0" fontId="6" fillId="0" borderId="38" xfId="3" applyFont="1" applyBorder="1" applyAlignment="1">
      <alignment horizontal="right" vertical="center" shrinkToFit="1"/>
    </xf>
    <xf numFmtId="0" fontId="6" fillId="0" borderId="41" xfId="3" applyFont="1" applyBorder="1" applyAlignment="1">
      <alignment horizontal="right" vertical="center" shrinkToFit="1"/>
    </xf>
    <xf numFmtId="0" fontId="6" fillId="0" borderId="34" xfId="3" applyFont="1" applyBorder="1" applyAlignment="1">
      <alignment horizontal="right" vertical="center" shrinkToFit="1"/>
    </xf>
    <xf numFmtId="0" fontId="26" fillId="0" borderId="0" xfId="3" applyFont="1" applyAlignment="1">
      <alignment vertical="top" wrapText="1"/>
    </xf>
    <xf numFmtId="0" fontId="26" fillId="0" borderId="0" xfId="3" applyFont="1" applyAlignment="1">
      <alignment vertical="top" wrapText="1" shrinkToFit="1"/>
    </xf>
    <xf numFmtId="0" fontId="16" fillId="0" borderId="0" xfId="0" applyFont="1" applyAlignment="1">
      <alignment vertical="center" shrinkToFit="1"/>
    </xf>
    <xf numFmtId="0" fontId="16" fillId="0" borderId="94" xfId="0" applyFont="1" applyBorder="1" applyAlignment="1">
      <alignment vertical="center" shrinkToFit="1"/>
    </xf>
    <xf numFmtId="0" fontId="16" fillId="0" borderId="106" xfId="0" applyFont="1" applyBorder="1" applyAlignment="1">
      <alignment horizontal="center" vertical="center"/>
    </xf>
    <xf numFmtId="0" fontId="16" fillId="0" borderId="40" xfId="0" applyFont="1" applyBorder="1" applyAlignment="1">
      <alignment horizontal="center" vertical="center"/>
    </xf>
    <xf numFmtId="0" fontId="16" fillId="0" borderId="53" xfId="0" applyFont="1" applyBorder="1" applyAlignment="1">
      <alignment horizontal="center" vertical="center"/>
    </xf>
    <xf numFmtId="0" fontId="16" fillId="0" borderId="0" xfId="0" applyFont="1" applyAlignment="1">
      <alignment horizontal="center" vertical="center" shrinkToFit="1"/>
    </xf>
    <xf numFmtId="0" fontId="16" fillId="0" borderId="0" xfId="0" applyFont="1" applyAlignment="1">
      <alignment horizontal="center" vertical="center"/>
    </xf>
    <xf numFmtId="0" fontId="16" fillId="0" borderId="94" xfId="0" applyFont="1" applyBorder="1" applyAlignment="1">
      <alignment horizontal="center" vertical="center"/>
    </xf>
    <xf numFmtId="0" fontId="16" fillId="4" borderId="106" xfId="0" applyFont="1" applyFill="1" applyBorder="1" applyAlignment="1">
      <alignment horizontal="center" vertical="center" shrinkToFit="1"/>
    </xf>
    <xf numFmtId="0" fontId="16" fillId="4" borderId="40" xfId="0" applyFont="1" applyFill="1" applyBorder="1" applyAlignment="1">
      <alignment horizontal="center" vertical="center" shrinkToFit="1"/>
    </xf>
    <xf numFmtId="0" fontId="16" fillId="4" borderId="53"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vertical="center" wrapText="1"/>
    </xf>
    <xf numFmtId="0" fontId="8" fillId="0" borderId="9" xfId="0" applyFont="1" applyBorder="1">
      <alignmen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right" vertical="center"/>
    </xf>
    <xf numFmtId="0" fontId="16" fillId="0" borderId="0" xfId="0" applyFont="1">
      <alignment vertical="center"/>
    </xf>
    <xf numFmtId="0" fontId="16" fillId="0" borderId="94" xfId="0" applyFont="1" applyBorder="1" applyAlignment="1">
      <alignment horizontal="center" vertical="center" shrinkToFit="1"/>
    </xf>
    <xf numFmtId="0" fontId="16" fillId="0" borderId="94" xfId="0" applyFont="1" applyBorder="1">
      <alignment vertical="center"/>
    </xf>
    <xf numFmtId="0" fontId="8" fillId="0" borderId="9" xfId="0" applyFont="1" applyBorder="1" applyAlignment="1">
      <alignment vertical="center" wrapText="1"/>
    </xf>
    <xf numFmtId="0" fontId="16" fillId="4" borderId="106"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53" xfId="0" applyFont="1" applyFill="1" applyBorder="1" applyAlignment="1">
      <alignment horizontal="center" vertical="center"/>
    </xf>
    <xf numFmtId="177" fontId="16" fillId="4" borderId="106" xfId="1" applyNumberFormat="1" applyFont="1" applyFill="1" applyBorder="1" applyAlignment="1">
      <alignment horizontal="center" vertical="center" shrinkToFit="1"/>
    </xf>
    <xf numFmtId="177" fontId="16" fillId="4" borderId="40" xfId="1" applyNumberFormat="1" applyFont="1" applyFill="1" applyBorder="1" applyAlignment="1">
      <alignment horizontal="center" vertical="center" shrinkToFit="1"/>
    </xf>
    <xf numFmtId="177" fontId="16" fillId="4" borderId="53" xfId="1" applyNumberFormat="1" applyFont="1" applyFill="1" applyBorder="1" applyAlignment="1">
      <alignment horizontal="center" vertical="center" shrinkToFit="1"/>
    </xf>
    <xf numFmtId="0" fontId="7" fillId="2" borderId="17" xfId="0" applyFont="1" applyFill="1" applyBorder="1" applyAlignment="1">
      <alignment horizontal="center" vertical="center"/>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6" xfId="0" applyFont="1" applyBorder="1" applyAlignment="1">
      <alignment horizontal="left" vertical="center" shrinkToFit="1"/>
    </xf>
    <xf numFmtId="40" fontId="16" fillId="4" borderId="106" xfId="1" applyNumberFormat="1" applyFont="1" applyFill="1" applyBorder="1" applyAlignment="1">
      <alignment horizontal="center" vertical="center" shrinkToFit="1"/>
    </xf>
    <xf numFmtId="40" fontId="16" fillId="4" borderId="40" xfId="1" applyNumberFormat="1" applyFont="1" applyFill="1" applyBorder="1" applyAlignment="1">
      <alignment horizontal="center" vertical="center" shrinkToFit="1"/>
    </xf>
    <xf numFmtId="40" fontId="16" fillId="4" borderId="53" xfId="1" applyNumberFormat="1"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16" fillId="0" borderId="0" xfId="0" applyFont="1" applyAlignment="1">
      <alignment horizontal="right" vertical="center"/>
    </xf>
    <xf numFmtId="40" fontId="6" fillId="0" borderId="6" xfId="1" applyNumberFormat="1" applyFont="1" applyBorder="1" applyAlignment="1">
      <alignment horizontal="center" vertical="center" shrinkToFit="1"/>
    </xf>
    <xf numFmtId="40" fontId="6" fillId="0" borderId="0" xfId="1" applyNumberFormat="1" applyFont="1" applyBorder="1" applyAlignment="1">
      <alignment horizontal="center" vertical="center" shrinkToFit="1"/>
    </xf>
    <xf numFmtId="40" fontId="6" fillId="0" borderId="11" xfId="1" applyNumberFormat="1" applyFont="1" applyBorder="1" applyAlignment="1">
      <alignment horizontal="center" vertical="center" shrinkToFit="1"/>
    </xf>
    <xf numFmtId="0" fontId="44" fillId="3" borderId="0" xfId="2" applyFont="1" applyFill="1">
      <alignment vertical="center"/>
    </xf>
    <xf numFmtId="0" fontId="26" fillId="0" borderId="11" xfId="0" applyFont="1" applyBorder="1" applyAlignment="1">
      <alignment horizontal="center" vertical="center" shrinkToFit="1"/>
    </xf>
    <xf numFmtId="0" fontId="26" fillId="4" borderId="11" xfId="0" applyFont="1" applyFill="1" applyBorder="1" applyAlignment="1">
      <alignment horizontal="center" vertical="center" shrinkToFit="1"/>
    </xf>
    <xf numFmtId="0" fontId="26" fillId="0" borderId="11" xfId="0" applyFont="1" applyBorder="1" applyAlignment="1">
      <alignment horizontal="left" vertical="center" shrinkToFit="1"/>
    </xf>
    <xf numFmtId="0" fontId="26" fillId="0" borderId="0" xfId="0" applyFont="1" applyAlignment="1">
      <alignment horizontal="left" vertical="center" shrinkToFit="1"/>
    </xf>
    <xf numFmtId="0" fontId="26" fillId="2" borderId="5"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5"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8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40" fontId="6" fillId="0" borderId="2" xfId="1" applyNumberFormat="1" applyFont="1" applyFill="1" applyBorder="1" applyAlignment="1">
      <alignment horizontal="center" vertical="center" shrinkToFit="1"/>
    </xf>
    <xf numFmtId="40" fontId="6" fillId="0" borderId="3" xfId="1" applyNumberFormat="1" applyFont="1" applyFill="1" applyBorder="1" applyAlignment="1">
      <alignment horizontal="center" vertical="center" shrinkToFit="1"/>
    </xf>
    <xf numFmtId="0" fontId="6" fillId="2" borderId="36" xfId="0" applyFont="1" applyFill="1" applyBorder="1" applyAlignment="1">
      <alignment vertical="center" shrinkToFit="1"/>
    </xf>
    <xf numFmtId="0" fontId="6" fillId="2" borderId="37" xfId="0" applyFont="1" applyFill="1" applyBorder="1" applyAlignment="1">
      <alignment vertical="center" shrinkToFit="1"/>
    </xf>
    <xf numFmtId="0" fontId="6" fillId="2" borderId="38" xfId="0" applyFont="1" applyFill="1" applyBorder="1" applyAlignment="1">
      <alignment vertical="center" shrinkToFit="1"/>
    </xf>
    <xf numFmtId="40" fontId="6" fillId="0" borderId="36" xfId="1" applyNumberFormat="1" applyFont="1" applyBorder="1" applyAlignment="1">
      <alignment vertical="center" shrinkToFit="1"/>
    </xf>
    <xf numFmtId="40" fontId="6" fillId="0" borderId="37" xfId="1" applyNumberFormat="1" applyFont="1" applyBorder="1" applyAlignment="1">
      <alignment vertical="center" shrinkToFit="1"/>
    </xf>
    <xf numFmtId="0" fontId="34" fillId="0" borderId="5" xfId="0" applyFont="1" applyBorder="1" applyAlignment="1">
      <alignment vertical="center" wrapText="1"/>
    </xf>
    <xf numFmtId="0" fontId="34" fillId="0" borderId="6" xfId="0" applyFont="1" applyBorder="1" applyAlignment="1">
      <alignment vertical="center" wrapText="1"/>
    </xf>
    <xf numFmtId="0" fontId="34" fillId="0" borderId="59"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vertical="center" wrapText="1"/>
    </xf>
    <xf numFmtId="0" fontId="34" fillId="0" borderId="94" xfId="0" applyFont="1" applyBorder="1" applyAlignment="1">
      <alignment vertical="center" wrapText="1"/>
    </xf>
    <xf numFmtId="2" fontId="36" fillId="0" borderId="6" xfId="0" applyNumberFormat="1"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0" xfId="0" applyNumberFormat="1" applyFont="1" applyAlignment="1">
      <alignment horizontal="center" vertical="center" wrapText="1"/>
    </xf>
    <xf numFmtId="2" fontId="36" fillId="0" borderId="9" xfId="0" applyNumberFormat="1" applyFont="1" applyBorder="1" applyAlignment="1">
      <alignment horizontal="center" vertical="center" wrapText="1"/>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40" fontId="6" fillId="0" borderId="2" xfId="1" applyNumberFormat="1" applyFont="1" applyBorder="1" applyAlignment="1">
      <alignment vertical="center" shrinkToFit="1"/>
    </xf>
    <xf numFmtId="40" fontId="6" fillId="0" borderId="3" xfId="1" applyNumberFormat="1" applyFont="1" applyBorder="1" applyAlignment="1">
      <alignment vertical="center" shrinkToFi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50" xfId="0" applyFont="1" applyBorder="1" applyAlignment="1">
      <alignment vertical="center" wrapText="1"/>
    </xf>
    <xf numFmtId="0" fontId="34" fillId="0" borderId="4" xfId="0" applyFont="1" applyBorder="1" applyAlignment="1">
      <alignmen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0" fontId="6" fillId="0" borderId="1" xfId="1" applyNumberFormat="1" applyFont="1" applyBorder="1" applyAlignment="1">
      <alignment vertical="center" shrinkToFit="1"/>
    </xf>
    <xf numFmtId="40" fontId="6" fillId="0" borderId="0" xfId="1" applyNumberFormat="1" applyFont="1" applyBorder="1" applyAlignment="1">
      <alignment vertical="center" shrinkToFit="1"/>
    </xf>
    <xf numFmtId="0" fontId="6"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07"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2" fontId="7" fillId="4" borderId="107" xfId="0" applyNumberFormat="1" applyFont="1" applyFill="1" applyBorder="1" applyAlignment="1">
      <alignment horizontal="center" vertical="center" wrapText="1"/>
    </xf>
    <xf numFmtId="2" fontId="7" fillId="4" borderId="46" xfId="0" applyNumberFormat="1" applyFont="1" applyFill="1" applyBorder="1" applyAlignment="1">
      <alignment horizontal="center" vertical="center" wrapText="1"/>
    </xf>
    <xf numFmtId="2" fontId="7" fillId="4" borderId="108" xfId="0" applyNumberFormat="1" applyFont="1" applyFill="1" applyBorder="1" applyAlignment="1">
      <alignment horizontal="center" vertical="center" wrapText="1"/>
    </xf>
    <xf numFmtId="0" fontId="7" fillId="0" borderId="9" xfId="0" applyFont="1" applyBorder="1" applyAlignment="1">
      <alignment horizontal="center" vertical="center" shrinkToFit="1"/>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34" fillId="0" borderId="109" xfId="0" applyFont="1" applyBorder="1" applyAlignment="1">
      <alignment vertical="center" wrapText="1"/>
    </xf>
    <xf numFmtId="0" fontId="7" fillId="0" borderId="1" xfId="0" applyFont="1" applyBorder="1">
      <alignment vertical="center"/>
    </xf>
    <xf numFmtId="0" fontId="7" fillId="0" borderId="0" xfId="0" applyFont="1">
      <alignment vertical="center"/>
    </xf>
    <xf numFmtId="0" fontId="7" fillId="0" borderId="9" xfId="0" applyFont="1" applyBorder="1">
      <alignment vertical="center"/>
    </xf>
    <xf numFmtId="0" fontId="7" fillId="0" borderId="15"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shrinkToFit="1"/>
    </xf>
    <xf numFmtId="2" fontId="7" fillId="4" borderId="110" xfId="0" applyNumberFormat="1" applyFont="1" applyFill="1" applyBorder="1" applyAlignment="1">
      <alignment horizontal="center" vertical="center" wrapText="1"/>
    </xf>
    <xf numFmtId="2" fontId="7" fillId="4" borderId="33" xfId="0" applyNumberFormat="1" applyFont="1" applyFill="1" applyBorder="1" applyAlignment="1">
      <alignment horizontal="center" vertical="center" wrapText="1"/>
    </xf>
    <xf numFmtId="2" fontId="7" fillId="4" borderId="87" xfId="0" applyNumberFormat="1" applyFont="1" applyFill="1" applyBorder="1" applyAlignment="1">
      <alignment horizontal="center" vertical="center" wrapText="1"/>
    </xf>
    <xf numFmtId="0" fontId="7" fillId="0" borderId="16" xfId="0" applyFont="1" applyBorder="1" applyAlignment="1">
      <alignment horizontal="center" vertical="center" shrinkToFit="1"/>
    </xf>
    <xf numFmtId="2" fontId="34" fillId="0" borderId="6" xfId="0" applyNumberFormat="1" applyFont="1" applyBorder="1" applyAlignment="1">
      <alignment vertical="center" wrapText="1"/>
    </xf>
    <xf numFmtId="2" fontId="34" fillId="0" borderId="7" xfId="0" applyNumberFormat="1" applyFont="1" applyBorder="1" applyAlignment="1">
      <alignment vertical="center" wrapText="1"/>
    </xf>
    <xf numFmtId="2" fontId="34" fillId="0" borderId="0" xfId="0" applyNumberFormat="1" applyFont="1" applyAlignment="1">
      <alignment vertical="center" wrapText="1"/>
    </xf>
    <xf numFmtId="2" fontId="34" fillId="0" borderId="9" xfId="0" applyNumberFormat="1" applyFont="1" applyBorder="1" applyAlignment="1">
      <alignment vertical="center" wrapText="1"/>
    </xf>
    <xf numFmtId="0" fontId="34" fillId="0" borderId="11" xfId="0" applyFont="1" applyBorder="1" applyAlignment="1">
      <alignment vertical="center" wrapText="1"/>
    </xf>
    <xf numFmtId="0" fontId="6" fillId="2" borderId="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2" xfId="3" applyFont="1" applyFill="1" applyBorder="1" applyAlignment="1">
      <alignment vertical="center" shrinkToFit="1"/>
    </xf>
    <xf numFmtId="0" fontId="6" fillId="2" borderId="3" xfId="3" applyFont="1" applyFill="1" applyBorder="1" applyAlignment="1">
      <alignment vertical="center" shrinkToFit="1"/>
    </xf>
    <xf numFmtId="0" fontId="6" fillId="2" borderId="4" xfId="3" applyFont="1" applyFill="1" applyBorder="1" applyAlignment="1">
      <alignment vertical="center" shrinkToFit="1"/>
    </xf>
    <xf numFmtId="0" fontId="36" fillId="0" borderId="3" xfId="0" applyFont="1" applyBorder="1" applyAlignment="1">
      <alignment vertical="center" wrapText="1"/>
    </xf>
    <xf numFmtId="0" fontId="36" fillId="0" borderId="4" xfId="0" applyFont="1" applyBorder="1" applyAlignment="1">
      <alignment vertical="center" wrapText="1"/>
    </xf>
    <xf numFmtId="0" fontId="39" fillId="2" borderId="2" xfId="3" applyFont="1" applyFill="1" applyBorder="1" applyAlignment="1">
      <alignment vertical="center" wrapText="1" shrinkToFit="1"/>
    </xf>
    <xf numFmtId="0" fontId="39" fillId="2" borderId="3" xfId="3" applyFont="1" applyFill="1" applyBorder="1" applyAlignment="1">
      <alignment vertical="center" wrapText="1" shrinkToFit="1"/>
    </xf>
    <xf numFmtId="0" fontId="39" fillId="2" borderId="4" xfId="3" applyFont="1" applyFill="1" applyBorder="1" applyAlignment="1">
      <alignment vertical="center" wrapText="1" shrinkToFit="1"/>
    </xf>
    <xf numFmtId="40" fontId="6" fillId="0" borderId="2" xfId="1" applyNumberFormat="1" applyFont="1" applyBorder="1" applyAlignment="1">
      <alignment horizontal="center" vertical="center" shrinkToFit="1"/>
    </xf>
    <xf numFmtId="40" fontId="6" fillId="0" borderId="3" xfId="1" applyNumberFormat="1" applyFont="1" applyBorder="1" applyAlignment="1">
      <alignment horizontal="center" vertical="center" shrinkToFit="1"/>
    </xf>
    <xf numFmtId="0" fontId="34" fillId="0" borderId="5" xfId="0" applyFont="1" applyBorder="1" applyAlignment="1">
      <alignment vertical="top" wrapText="1"/>
    </xf>
    <xf numFmtId="0" fontId="34" fillId="0" borderId="6" xfId="0" applyFont="1" applyBorder="1" applyAlignment="1">
      <alignment vertical="top" wrapText="1"/>
    </xf>
    <xf numFmtId="0" fontId="34" fillId="0" borderId="59" xfId="0" applyFont="1" applyBorder="1" applyAlignment="1">
      <alignment vertical="top" wrapText="1"/>
    </xf>
    <xf numFmtId="0" fontId="41" fillId="0" borderId="1" xfId="0" applyFont="1" applyBorder="1" applyAlignment="1">
      <alignment vertical="top" wrapText="1"/>
    </xf>
    <xf numFmtId="0" fontId="41" fillId="0" borderId="0" xfId="0" applyFont="1" applyAlignment="1">
      <alignment vertical="top" wrapText="1"/>
    </xf>
    <xf numFmtId="0" fontId="41" fillId="0" borderId="94" xfId="0" applyFont="1" applyBorder="1" applyAlignment="1">
      <alignment vertical="top" wrapText="1"/>
    </xf>
    <xf numFmtId="0" fontId="41" fillId="0" borderId="15" xfId="0" applyFont="1" applyBorder="1" applyAlignment="1">
      <alignment vertical="top" wrapText="1"/>
    </xf>
    <xf numFmtId="0" fontId="41" fillId="0" borderId="11" xfId="0" applyFont="1" applyBorder="1" applyAlignment="1">
      <alignment vertical="top" wrapText="1"/>
    </xf>
    <xf numFmtId="0" fontId="41" fillId="0" borderId="54" xfId="0" applyFont="1" applyBorder="1" applyAlignment="1">
      <alignment vertical="top" wrapText="1"/>
    </xf>
    <xf numFmtId="0" fontId="34" fillId="0" borderId="60" xfId="0" applyFont="1" applyBorder="1" applyAlignment="1">
      <alignment vertical="top" wrapText="1"/>
    </xf>
    <xf numFmtId="0" fontId="34" fillId="0" borderId="7" xfId="0" applyFont="1" applyBorder="1" applyAlignment="1">
      <alignment vertical="top" wrapText="1"/>
    </xf>
    <xf numFmtId="0" fontId="34" fillId="0" borderId="97" xfId="0" applyFont="1" applyBorder="1" applyAlignment="1">
      <alignment vertical="top" wrapText="1"/>
    </xf>
    <xf numFmtId="0" fontId="34" fillId="0" borderId="9" xfId="0" applyFont="1" applyBorder="1" applyAlignment="1">
      <alignment vertical="top" wrapText="1"/>
    </xf>
    <xf numFmtId="0" fontId="34" fillId="0" borderId="61" xfId="0" applyFont="1" applyBorder="1" applyAlignment="1">
      <alignment vertical="top" wrapText="1"/>
    </xf>
    <xf numFmtId="0" fontId="34" fillId="0" borderId="11" xfId="0" applyFont="1" applyBorder="1" applyAlignment="1">
      <alignment vertical="top" wrapText="1"/>
    </xf>
    <xf numFmtId="0" fontId="34" fillId="0" borderId="16" xfId="0" applyFont="1" applyBorder="1" applyAlignment="1">
      <alignment vertical="top" wrapText="1"/>
    </xf>
    <xf numFmtId="0" fontId="34" fillId="0" borderId="7" xfId="0" applyFont="1" applyBorder="1" applyAlignment="1">
      <alignment vertical="center" wrapText="1"/>
    </xf>
    <xf numFmtId="0" fontId="34" fillId="0" borderId="16" xfId="0" applyFont="1" applyBorder="1" applyAlignment="1">
      <alignment vertical="center" wrapText="1"/>
    </xf>
    <xf numFmtId="0" fontId="6" fillId="2" borderId="15" xfId="0" applyFont="1" applyFill="1" applyBorder="1" applyAlignment="1">
      <alignment vertical="center" wrapText="1" shrinkToFit="1"/>
    </xf>
    <xf numFmtId="40" fontId="6" fillId="0" borderId="15" xfId="1" applyNumberFormat="1" applyFont="1" applyBorder="1" applyAlignment="1">
      <alignment vertical="center" shrinkToFit="1"/>
    </xf>
    <xf numFmtId="40" fontId="6" fillId="0" borderId="11" xfId="1" applyNumberFormat="1" applyFont="1" applyBorder="1" applyAlignment="1">
      <alignment vertical="center" shrinkToFit="1"/>
    </xf>
    <xf numFmtId="0" fontId="34" fillId="0" borderId="15" xfId="0" applyFont="1" applyBorder="1" applyAlignment="1">
      <alignment vertical="center" wrapText="1"/>
    </xf>
    <xf numFmtId="0" fontId="34" fillId="0" borderId="54" xfId="0" applyFont="1" applyBorder="1" applyAlignment="1">
      <alignment vertical="center" wrapText="1"/>
    </xf>
    <xf numFmtId="0" fontId="6" fillId="2" borderId="17" xfId="0" applyFont="1" applyFill="1" applyBorder="1" applyAlignment="1">
      <alignment vertical="center" shrinkToFit="1"/>
    </xf>
    <xf numFmtId="0" fontId="6" fillId="2" borderId="8"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40" fontId="6" fillId="4" borderId="11" xfId="1" applyNumberFormat="1" applyFont="1" applyFill="1" applyBorder="1" applyAlignment="1">
      <alignment vertical="center" shrinkToFit="1"/>
    </xf>
    <xf numFmtId="0" fontId="6" fillId="4" borderId="11" xfId="0" applyFont="1" applyFill="1" applyBorder="1" applyAlignment="1">
      <alignment horizontal="center" vertical="center"/>
    </xf>
    <xf numFmtId="0" fontId="6" fillId="4" borderId="16" xfId="0" applyFont="1" applyFill="1" applyBorder="1" applyAlignment="1">
      <alignment horizontal="center" vertical="center"/>
    </xf>
    <xf numFmtId="0" fontId="34" fillId="0" borderId="27" xfId="0" applyFont="1" applyBorder="1" applyAlignment="1">
      <alignment vertical="center" wrapText="1"/>
    </xf>
    <xf numFmtId="0" fontId="34" fillId="0" borderId="28" xfId="0" applyFont="1" applyBorder="1" applyAlignment="1">
      <alignment vertical="center" wrapText="1"/>
    </xf>
    <xf numFmtId="0" fontId="34" fillId="0" borderId="96" xfId="0" applyFont="1" applyBorder="1" applyAlignment="1">
      <alignment vertical="center" wrapText="1"/>
    </xf>
    <xf numFmtId="0" fontId="34" fillId="0" borderId="29" xfId="0" applyFont="1" applyBorder="1" applyAlignment="1">
      <alignment vertical="center" wrapText="1"/>
    </xf>
    <xf numFmtId="0" fontId="6" fillId="2" borderId="24" xfId="0" applyFont="1" applyFill="1" applyBorder="1" applyAlignment="1">
      <alignment vertical="center" shrinkToFit="1"/>
    </xf>
    <xf numFmtId="0" fontId="6" fillId="2" borderId="25" xfId="0" applyFont="1" applyFill="1" applyBorder="1" applyAlignment="1">
      <alignment vertical="center" shrinkToFit="1"/>
    </xf>
    <xf numFmtId="0" fontId="6" fillId="2" borderId="26" xfId="0" applyFont="1" applyFill="1" applyBorder="1" applyAlignment="1">
      <alignment vertical="center" shrinkToFit="1"/>
    </xf>
    <xf numFmtId="40" fontId="6" fillId="0" borderId="24" xfId="1" applyNumberFormat="1" applyFont="1" applyBorder="1" applyAlignment="1">
      <alignment vertical="center" shrinkToFit="1"/>
    </xf>
    <xf numFmtId="40" fontId="6" fillId="0" borderId="25" xfId="1" applyNumberFormat="1" applyFont="1" applyBorder="1" applyAlignment="1">
      <alignmen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95" xfId="0" applyFont="1" applyBorder="1" applyAlignment="1">
      <alignment vertical="center" wrapText="1"/>
    </xf>
    <xf numFmtId="0" fontId="34" fillId="0" borderId="26" xfId="0" applyFont="1" applyBorder="1" applyAlignment="1">
      <alignment vertical="center" wrapText="1"/>
    </xf>
    <xf numFmtId="0" fontId="7"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6" fillId="2" borderId="3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right" vertical="center" shrinkToFit="1"/>
    </xf>
    <xf numFmtId="0" fontId="6" fillId="0" borderId="62" xfId="0" applyFont="1" applyBorder="1" applyAlignment="1">
      <alignment horizontal="right" vertical="center" shrinkToFit="1"/>
    </xf>
    <xf numFmtId="0" fontId="6" fillId="0" borderId="31" xfId="0" applyFont="1" applyBorder="1" applyAlignment="1">
      <alignment horizontal="right" vertical="center" shrinkToFit="1"/>
    </xf>
    <xf numFmtId="0" fontId="6" fillId="0" borderId="0" xfId="0" applyFont="1" applyAlignment="1">
      <alignment horizontal="right" vertical="center" shrinkToFit="1"/>
    </xf>
    <xf numFmtId="0" fontId="6" fillId="0" borderId="9" xfId="0" applyFont="1" applyBorder="1" applyAlignment="1">
      <alignment horizontal="right" vertical="center" shrinkToFit="1"/>
    </xf>
    <xf numFmtId="0" fontId="6" fillId="0" borderId="52" xfId="3" applyFont="1" applyBorder="1" applyAlignment="1">
      <alignment horizontal="center" vertical="center" wrapText="1"/>
    </xf>
    <xf numFmtId="0" fontId="6" fillId="0" borderId="49" xfId="3" applyFont="1" applyBorder="1" applyAlignment="1">
      <alignment horizontal="center" vertical="center" wrapText="1"/>
    </xf>
    <xf numFmtId="0" fontId="29" fillId="0" borderId="0" xfId="3" applyFont="1" applyAlignment="1">
      <alignment vertical="top" wrapText="1"/>
    </xf>
    <xf numFmtId="0" fontId="6" fillId="2" borderId="17" xfId="3" applyFont="1" applyFill="1" applyBorder="1" applyAlignment="1">
      <alignment horizontal="center" vertical="top" wrapText="1"/>
    </xf>
    <xf numFmtId="0" fontId="6" fillId="0" borderId="8" xfId="3" applyFont="1" applyBorder="1" applyAlignment="1">
      <alignment horizontal="center" vertical="top" wrapText="1"/>
    </xf>
    <xf numFmtId="0" fontId="39" fillId="0" borderId="30" xfId="3" applyFont="1" applyBorder="1" applyAlignment="1">
      <alignment vertical="top" wrapText="1"/>
    </xf>
    <xf numFmtId="0" fontId="6" fillId="0" borderId="35" xfId="3" applyFont="1" applyBorder="1" applyAlignment="1">
      <alignment horizontal="center" vertical="center" wrapText="1"/>
    </xf>
    <xf numFmtId="0" fontId="6" fillId="0" borderId="33"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2" xfId="0" quotePrefix="1" applyFont="1" applyBorder="1">
      <alignment vertical="center"/>
    </xf>
    <xf numFmtId="0" fontId="6" fillId="0" borderId="3" xfId="0" quotePrefix="1" applyFont="1" applyBorder="1">
      <alignment vertical="center"/>
    </xf>
    <xf numFmtId="0" fontId="6" fillId="0" borderId="5" xfId="0" quotePrefix="1" applyFont="1" applyBorder="1">
      <alignment vertical="center"/>
    </xf>
    <xf numFmtId="0" fontId="6" fillId="0" borderId="6" xfId="0" quotePrefix="1" applyFont="1" applyBorder="1">
      <alignment vertical="center"/>
    </xf>
    <xf numFmtId="0" fontId="6" fillId="0" borderId="6" xfId="0" applyFont="1" applyBorder="1" applyAlignment="1">
      <alignment vertical="center" wrapText="1"/>
    </xf>
    <xf numFmtId="0" fontId="6" fillId="0" borderId="17" xfId="0" applyFont="1" applyBorder="1">
      <alignment vertical="center"/>
    </xf>
    <xf numFmtId="0" fontId="34" fillId="2" borderId="2" xfId="0" applyFont="1" applyFill="1" applyBorder="1" applyAlignment="1">
      <alignment horizontal="center" vertical="center" shrinkToFit="1"/>
    </xf>
    <xf numFmtId="0" fontId="34" fillId="2" borderId="3" xfId="0" applyFont="1" applyFill="1" applyBorder="1" applyAlignment="1">
      <alignment horizontal="center" vertical="center" shrinkToFit="1"/>
    </xf>
    <xf numFmtId="0" fontId="34" fillId="2" borderId="4" xfId="0" applyFont="1" applyFill="1" applyBorder="1" applyAlignment="1">
      <alignment horizontal="center" vertical="center" shrinkToFi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textRotation="255" wrapText="1"/>
    </xf>
    <xf numFmtId="0" fontId="34" fillId="2" borderId="6" xfId="0" applyFont="1" applyFill="1" applyBorder="1" applyAlignment="1">
      <alignment horizontal="center" vertical="center" textRotation="255" wrapText="1"/>
    </xf>
    <xf numFmtId="0" fontId="34" fillId="2" borderId="7" xfId="0" applyFont="1" applyFill="1" applyBorder="1" applyAlignment="1">
      <alignment horizontal="center" vertical="center" textRotation="255" wrapText="1"/>
    </xf>
    <xf numFmtId="0" fontId="34" fillId="2" borderId="1" xfId="0" applyFont="1" applyFill="1" applyBorder="1" applyAlignment="1">
      <alignment horizontal="center" vertical="center" textRotation="255" wrapText="1"/>
    </xf>
    <xf numFmtId="0" fontId="34" fillId="2" borderId="0" xfId="0" applyFont="1" applyFill="1" applyAlignment="1">
      <alignment horizontal="center" vertical="center" textRotation="255" wrapText="1"/>
    </xf>
    <xf numFmtId="0" fontId="34" fillId="2" borderId="9" xfId="0" applyFont="1" applyFill="1" applyBorder="1" applyAlignment="1">
      <alignment horizontal="center" vertical="center" textRotation="255" wrapText="1"/>
    </xf>
    <xf numFmtId="0" fontId="34" fillId="2" borderId="15" xfId="0" applyFont="1" applyFill="1" applyBorder="1" applyAlignment="1">
      <alignment horizontal="center" vertical="center" textRotation="255" wrapText="1"/>
    </xf>
    <xf numFmtId="0" fontId="34" fillId="2" borderId="11" xfId="0" applyFont="1" applyFill="1" applyBorder="1" applyAlignment="1">
      <alignment horizontal="center" vertical="center" textRotation="255" wrapText="1"/>
    </xf>
    <xf numFmtId="0" fontId="34" fillId="2" borderId="16" xfId="0" applyFont="1" applyFill="1" applyBorder="1" applyAlignment="1">
      <alignment horizontal="center" vertical="center" textRotation="255" wrapText="1"/>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Alignment="1">
      <alignment horizontal="center" vertical="center"/>
    </xf>
    <xf numFmtId="0" fontId="34" fillId="0" borderId="9" xfId="0" applyFont="1" applyBorder="1" applyAlignment="1">
      <alignment horizontal="center" vertical="center"/>
    </xf>
    <xf numFmtId="0" fontId="34" fillId="0" borderId="36" xfId="0" quotePrefix="1" applyFont="1" applyBorder="1">
      <alignment vertical="center"/>
    </xf>
    <xf numFmtId="0" fontId="34" fillId="0" borderId="37" xfId="0" quotePrefix="1" applyFont="1" applyBorder="1">
      <alignment vertical="center"/>
    </xf>
    <xf numFmtId="0" fontId="34" fillId="0" borderId="37" xfId="0" applyFont="1" applyBorder="1">
      <alignment vertical="center"/>
    </xf>
    <xf numFmtId="0" fontId="34" fillId="0" borderId="38" xfId="0" applyFont="1" applyBorder="1">
      <alignment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4" fillId="0" borderId="35" xfId="0" quotePrefix="1" applyFont="1" applyBorder="1">
      <alignment vertical="center"/>
    </xf>
    <xf numFmtId="0" fontId="34" fillId="0" borderId="33" xfId="0" quotePrefix="1" applyFont="1" applyBorder="1">
      <alignment vertical="center"/>
    </xf>
    <xf numFmtId="0" fontId="34" fillId="0" borderId="33" xfId="0" applyFont="1" applyBorder="1">
      <alignment vertical="center"/>
    </xf>
    <xf numFmtId="0" fontId="34" fillId="0" borderId="34" xfId="0" applyFont="1" applyBorder="1">
      <alignment vertical="center"/>
    </xf>
    <xf numFmtId="0" fontId="34" fillId="0" borderId="35"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15" xfId="0" applyFont="1" applyBorder="1" applyAlignment="1">
      <alignment horizontal="center" vertical="center"/>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34" fillId="0" borderId="39" xfId="0" quotePrefix="1" applyFont="1" applyBorder="1">
      <alignment vertical="center"/>
    </xf>
    <xf numFmtId="0" fontId="34" fillId="0" borderId="40" xfId="0" quotePrefix="1" applyFont="1" applyBorder="1">
      <alignment vertical="center"/>
    </xf>
    <xf numFmtId="0" fontId="34" fillId="0" borderId="40" xfId="0" applyFont="1" applyBorder="1" applyAlignment="1">
      <alignment vertical="center" wrapText="1"/>
    </xf>
    <xf numFmtId="0" fontId="34" fillId="0" borderId="41" xfId="0" applyFont="1" applyBorder="1" applyAlignment="1">
      <alignment vertical="center" wrapText="1"/>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4" fillId="0" borderId="37" xfId="0" applyFont="1" applyBorder="1" applyAlignment="1">
      <alignment vertical="center" wrapText="1"/>
    </xf>
    <xf numFmtId="0" fontId="34" fillId="0" borderId="38" xfId="0" applyFont="1" applyBorder="1" applyAlignment="1">
      <alignment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0" xfId="0" applyFont="1" applyBorder="1">
      <alignment vertical="center"/>
    </xf>
    <xf numFmtId="0" fontId="34" fillId="0" borderId="41" xfId="0" applyFont="1" applyBorder="1">
      <alignment vertical="center"/>
    </xf>
    <xf numFmtId="0" fontId="34" fillId="0" borderId="32" xfId="0" quotePrefix="1" applyFont="1" applyBorder="1">
      <alignment vertical="center"/>
    </xf>
    <xf numFmtId="0" fontId="34" fillId="0" borderId="62" xfId="0" quotePrefix="1" applyFont="1" applyBorder="1">
      <alignment vertical="center"/>
    </xf>
    <xf numFmtId="0" fontId="34" fillId="0" borderId="62" xfId="0" applyFont="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horizontal="center" vertical="center"/>
    </xf>
    <xf numFmtId="0" fontId="34" fillId="0" borderId="62" xfId="0" applyFont="1" applyBorder="1" applyAlignment="1">
      <alignment horizontal="center" vertical="center"/>
    </xf>
    <xf numFmtId="0" fontId="34" fillId="0" borderId="31" xfId="0" applyFont="1" applyBorder="1" applyAlignment="1">
      <alignment horizontal="center" vertical="center"/>
    </xf>
    <xf numFmtId="0" fontId="34" fillId="0" borderId="45" xfId="0" quotePrefix="1" applyFont="1" applyBorder="1">
      <alignment vertical="center"/>
    </xf>
    <xf numFmtId="0" fontId="34" fillId="0" borderId="46" xfId="0" quotePrefix="1" applyFont="1" applyBorder="1">
      <alignment vertical="center"/>
    </xf>
    <xf numFmtId="0" fontId="16" fillId="0" borderId="106"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53" xfId="0" applyFont="1" applyBorder="1" applyAlignment="1">
      <alignment horizontal="center" vertical="center" shrinkToFit="1"/>
    </xf>
    <xf numFmtId="0" fontId="6" fillId="0" borderId="36" xfId="3" applyFont="1" applyBorder="1" applyAlignment="1">
      <alignment horizontal="center" vertical="center" wrapText="1"/>
    </xf>
    <xf numFmtId="0" fontId="6" fillId="0" borderId="37" xfId="3" applyFont="1" applyBorder="1" applyAlignment="1">
      <alignment horizontal="center" vertical="center" wrapText="1"/>
    </xf>
    <xf numFmtId="0" fontId="6" fillId="0" borderId="38" xfId="3" applyFont="1" applyBorder="1" applyAlignment="1">
      <alignment horizontal="center" vertical="center" wrapText="1"/>
    </xf>
    <xf numFmtId="0" fontId="6" fillId="0" borderId="39" xfId="3" applyFont="1" applyBorder="1" applyAlignment="1">
      <alignment horizontal="center" vertical="center" wrapText="1"/>
    </xf>
    <xf numFmtId="0" fontId="6" fillId="0" borderId="40" xfId="3" applyFont="1" applyBorder="1" applyAlignment="1">
      <alignment horizontal="center" vertical="center" wrapText="1"/>
    </xf>
    <xf numFmtId="0" fontId="6" fillId="0" borderId="41" xfId="3" applyFont="1" applyBorder="1" applyAlignment="1">
      <alignment horizontal="center" vertical="center" wrapText="1"/>
    </xf>
    <xf numFmtId="0" fontId="11" fillId="3" borderId="0" xfId="2" applyFont="1" applyFill="1" applyAlignment="1">
      <alignment horizontal="center" vertical="center"/>
    </xf>
    <xf numFmtId="0" fontId="9" fillId="2" borderId="5" xfId="2" applyFill="1" applyBorder="1" applyAlignment="1">
      <alignment horizontal="center" vertical="center"/>
    </xf>
    <xf numFmtId="0" fontId="9" fillId="2" borderId="15" xfId="2" applyFill="1" applyBorder="1" applyAlignment="1">
      <alignment horizontal="center" vertical="center"/>
    </xf>
    <xf numFmtId="0" fontId="9" fillId="2" borderId="17" xfId="2" applyFill="1" applyBorder="1" applyAlignment="1">
      <alignment horizontal="center" vertical="center"/>
    </xf>
    <xf numFmtId="0" fontId="9" fillId="2" borderId="2" xfId="2" applyFill="1" applyBorder="1" applyAlignment="1">
      <alignment horizontal="center" vertical="center"/>
    </xf>
    <xf numFmtId="0" fontId="9" fillId="2" borderId="3" xfId="2" applyFill="1" applyBorder="1" applyAlignment="1">
      <alignment horizontal="center" vertical="center"/>
    </xf>
    <xf numFmtId="0" fontId="9" fillId="2" borderId="4" xfId="2" applyFill="1" applyBorder="1" applyAlignment="1">
      <alignment horizontal="center" vertical="center"/>
    </xf>
    <xf numFmtId="0" fontId="9" fillId="2" borderId="8" xfId="2" applyFill="1" applyBorder="1" applyAlignment="1">
      <alignment horizontal="center" vertical="center"/>
    </xf>
    <xf numFmtId="0" fontId="9" fillId="2" borderId="10" xfId="2" applyFill="1" applyBorder="1" applyAlignment="1">
      <alignment horizontal="center" vertical="center"/>
    </xf>
    <xf numFmtId="0" fontId="9" fillId="2" borderId="30" xfId="2" applyFill="1" applyBorder="1" applyAlignment="1">
      <alignment horizontal="center" vertical="center"/>
    </xf>
    <xf numFmtId="49" fontId="9" fillId="3" borderId="36" xfId="2" applyNumberFormat="1" applyFill="1" applyBorder="1" applyAlignment="1">
      <alignment horizontal="center" vertical="center"/>
    </xf>
    <xf numFmtId="49" fontId="9" fillId="3" borderId="39" xfId="2" applyNumberFormat="1" applyFill="1" applyBorder="1" applyAlignment="1">
      <alignment horizontal="center" vertical="center"/>
    </xf>
    <xf numFmtId="0" fontId="9" fillId="3" borderId="51" xfId="2" applyFill="1" applyBorder="1">
      <alignment vertical="center"/>
    </xf>
    <xf numFmtId="0" fontId="9" fillId="3" borderId="53" xfId="2" applyFill="1" applyBorder="1">
      <alignment vertical="center"/>
    </xf>
    <xf numFmtId="0" fontId="9" fillId="3" borderId="38" xfId="2" applyFill="1" applyBorder="1" applyAlignment="1">
      <alignment horizontal="center" vertical="center"/>
    </xf>
    <xf numFmtId="0" fontId="9" fillId="3" borderId="41" xfId="2" applyFill="1" applyBorder="1" applyAlignment="1">
      <alignment horizontal="center" vertical="center"/>
    </xf>
    <xf numFmtId="0" fontId="16" fillId="2" borderId="49" xfId="2" applyFont="1" applyFill="1" applyBorder="1" applyAlignment="1">
      <alignment horizontal="center" vertical="center" wrapText="1"/>
    </xf>
    <xf numFmtId="0" fontId="16" fillId="2" borderId="17" xfId="2" applyFont="1" applyFill="1" applyBorder="1" applyAlignment="1">
      <alignment horizontal="center" vertical="center"/>
    </xf>
    <xf numFmtId="0" fontId="16" fillId="2" borderId="48" xfId="2" applyFont="1" applyFill="1" applyBorder="1" applyAlignment="1">
      <alignment horizontal="center" vertical="center"/>
    </xf>
    <xf numFmtId="49" fontId="9" fillId="3" borderId="35" xfId="2" applyNumberFormat="1" applyFill="1" applyBorder="1" applyAlignment="1">
      <alignment horizontal="center" vertical="center"/>
    </xf>
    <xf numFmtId="0" fontId="9" fillId="3" borderId="87" xfId="2" applyFill="1" applyBorder="1">
      <alignment vertical="center"/>
    </xf>
    <xf numFmtId="0" fontId="9" fillId="3" borderId="34" xfId="2" applyFill="1" applyBorder="1" applyAlignment="1">
      <alignment horizontal="center" vertical="center"/>
    </xf>
    <xf numFmtId="0" fontId="16" fillId="2" borderId="17" xfId="2" applyFont="1" applyFill="1" applyBorder="1" applyAlignment="1">
      <alignment horizontal="center" vertical="center" wrapText="1"/>
    </xf>
    <xf numFmtId="0" fontId="16" fillId="2" borderId="48" xfId="2" applyFont="1" applyFill="1" applyBorder="1" applyAlignment="1">
      <alignment horizontal="center" vertical="center" wrapText="1"/>
    </xf>
    <xf numFmtId="0" fontId="9" fillId="2" borderId="98" xfId="2" applyFill="1" applyBorder="1" applyAlignment="1">
      <alignment horizontal="center" vertical="center"/>
    </xf>
    <xf numFmtId="0" fontId="23" fillId="3" borderId="0" xfId="2" quotePrefix="1" applyFont="1" applyFill="1" applyAlignment="1">
      <alignment horizontal="center" vertical="center"/>
    </xf>
    <xf numFmtId="0" fontId="23" fillId="3" borderId="0" xfId="2" applyFont="1" applyFill="1" applyAlignment="1">
      <alignment horizontal="center" vertical="center"/>
    </xf>
    <xf numFmtId="0" fontId="9" fillId="3" borderId="0" xfId="2" applyFill="1" applyAlignment="1">
      <alignment vertical="center" shrinkToFit="1"/>
    </xf>
    <xf numFmtId="0" fontId="15" fillId="3" borderId="0" xfId="2" applyFont="1" applyFill="1">
      <alignment vertical="center"/>
    </xf>
    <xf numFmtId="0" fontId="7" fillId="2" borderId="12"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20" fillId="3" borderId="11" xfId="0" applyFont="1" applyFill="1" applyBorder="1" applyAlignment="1">
      <alignment horizontal="right" vertical="center"/>
    </xf>
    <xf numFmtId="0" fontId="16" fillId="2" borderId="17"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8" xfId="2" applyFont="1" applyFill="1" applyBorder="1" applyAlignment="1">
      <alignment horizontal="center" vertical="center" wrapText="1" shrinkToFit="1"/>
    </xf>
    <xf numFmtId="0" fontId="7" fillId="2" borderId="10"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18" fillId="3" borderId="86" xfId="2" applyFont="1" applyFill="1" applyBorder="1">
      <alignment vertical="center"/>
    </xf>
    <xf numFmtId="0" fontId="18" fillId="3" borderId="0" xfId="2" applyFont="1" applyFill="1">
      <alignment vertical="center"/>
    </xf>
    <xf numFmtId="0" fontId="16" fillId="2" borderId="5"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9" fillId="2" borderId="6" xfId="2" applyFill="1" applyBorder="1" applyAlignment="1">
      <alignment horizontal="center" vertical="center"/>
    </xf>
    <xf numFmtId="0" fontId="9" fillId="2" borderId="11" xfId="2" applyFill="1" applyBorder="1" applyAlignment="1">
      <alignment horizontal="center" vertical="center"/>
    </xf>
    <xf numFmtId="0" fontId="16" fillId="2" borderId="3" xfId="2" applyFont="1" applyFill="1" applyBorder="1" applyAlignment="1">
      <alignment horizontal="center" vertical="center" shrinkToFit="1"/>
    </xf>
    <xf numFmtId="0" fontId="0" fillId="0" borderId="3" xfId="0" applyBorder="1" applyAlignment="1">
      <alignment horizontal="center" vertical="center" shrinkToFit="1"/>
    </xf>
    <xf numFmtId="0" fontId="16" fillId="3" borderId="0" xfId="2" applyFont="1" applyFill="1">
      <alignment vertical="center"/>
    </xf>
    <xf numFmtId="0" fontId="16" fillId="3" borderId="11" xfId="2" applyFont="1" applyFill="1" applyBorder="1">
      <alignment vertical="center"/>
    </xf>
    <xf numFmtId="0" fontId="20" fillId="3" borderId="11" xfId="2" applyFont="1" applyFill="1" applyBorder="1" applyAlignment="1">
      <alignment horizontal="right" vertical="center"/>
    </xf>
    <xf numFmtId="0" fontId="16" fillId="2" borderId="15" xfId="2" applyFont="1" applyFill="1" applyBorder="1" applyAlignment="1">
      <alignment horizontal="center" vertical="center" shrinkToFit="1"/>
    </xf>
    <xf numFmtId="0" fontId="16" fillId="2" borderId="11" xfId="2" applyFont="1" applyFill="1" applyBorder="1" applyAlignment="1">
      <alignment horizontal="center" vertical="center" shrinkToFit="1"/>
    </xf>
    <xf numFmtId="0" fontId="0" fillId="0" borderId="11" xfId="0" applyBorder="1" applyAlignment="1">
      <alignment horizontal="center" vertical="center" shrinkToFit="1"/>
    </xf>
    <xf numFmtId="0" fontId="18" fillId="2" borderId="2" xfId="2" applyFont="1" applyFill="1" applyBorder="1" applyAlignment="1">
      <alignment horizontal="center" vertical="center" shrinkToFit="1"/>
    </xf>
    <xf numFmtId="0" fontId="18" fillId="2" borderId="3" xfId="2" applyFont="1" applyFill="1" applyBorder="1" applyAlignment="1">
      <alignment horizontal="center" vertical="center" shrinkToFit="1"/>
    </xf>
    <xf numFmtId="0" fontId="18" fillId="2" borderId="4" xfId="2" applyFont="1" applyFill="1" applyBorder="1" applyAlignment="1">
      <alignment horizontal="center" vertical="center" shrinkToFit="1"/>
    </xf>
    <xf numFmtId="0" fontId="16" fillId="2" borderId="6" xfId="2" applyFont="1" applyFill="1" applyBorder="1" applyAlignment="1">
      <alignment horizontal="center" vertical="center"/>
    </xf>
    <xf numFmtId="0" fontId="7" fillId="2" borderId="2" xfId="6" applyFont="1" applyFill="1" applyBorder="1" applyAlignment="1">
      <alignment horizontal="center" vertical="center" shrinkToFit="1"/>
    </xf>
    <xf numFmtId="0" fontId="7" fillId="2" borderId="3" xfId="6" applyFont="1" applyFill="1" applyBorder="1" applyAlignment="1">
      <alignment horizontal="center" vertical="center" shrinkToFit="1"/>
    </xf>
    <xf numFmtId="0" fontId="7" fillId="2" borderId="4" xfId="6" applyFont="1" applyFill="1" applyBorder="1" applyAlignment="1">
      <alignment horizontal="center" vertical="center" shrinkToFit="1"/>
    </xf>
    <xf numFmtId="0" fontId="7" fillId="2" borderId="5" xfId="6" applyFont="1" applyFill="1" applyBorder="1" applyAlignment="1">
      <alignment horizontal="center" vertical="center" wrapText="1" shrinkToFit="1"/>
    </xf>
    <xf numFmtId="0" fontId="7" fillId="2" borderId="7" xfId="6" applyFont="1" applyFill="1" applyBorder="1" applyAlignment="1">
      <alignment horizontal="center" vertical="center" wrapText="1" shrinkToFit="1"/>
    </xf>
    <xf numFmtId="0" fontId="7" fillId="2" borderId="1" xfId="6" applyFont="1" applyFill="1" applyBorder="1" applyAlignment="1">
      <alignment horizontal="center" vertical="center" wrapText="1" shrinkToFit="1"/>
    </xf>
    <xf numFmtId="0" fontId="7" fillId="2" borderId="9" xfId="6" applyFont="1" applyFill="1" applyBorder="1" applyAlignment="1">
      <alignment horizontal="center" vertical="center" wrapText="1" shrinkToFit="1"/>
    </xf>
    <xf numFmtId="0" fontId="7" fillId="2" borderId="15" xfId="6" applyFont="1" applyFill="1" applyBorder="1" applyAlignment="1">
      <alignment horizontal="center" vertical="center" wrapText="1" shrinkToFit="1"/>
    </xf>
    <xf numFmtId="0" fontId="7" fillId="2" borderId="16" xfId="6" applyFont="1" applyFill="1" applyBorder="1" applyAlignment="1">
      <alignment horizontal="center" vertical="center" wrapText="1" shrinkToFit="1"/>
    </xf>
    <xf numFmtId="0" fontId="51" fillId="2" borderId="2" xfId="6" applyFont="1" applyFill="1" applyBorder="1" applyAlignment="1">
      <alignment horizontal="center" vertical="center" shrinkToFit="1"/>
    </xf>
    <xf numFmtId="0" fontId="51" fillId="2" borderId="3" xfId="6" applyFont="1" applyFill="1" applyBorder="1" applyAlignment="1">
      <alignment horizontal="center" vertical="center" shrinkToFit="1"/>
    </xf>
    <xf numFmtId="0" fontId="51" fillId="2" borderId="4" xfId="6" applyFont="1" applyFill="1" applyBorder="1" applyAlignment="1">
      <alignment horizontal="center" vertical="center" shrinkToFit="1"/>
    </xf>
    <xf numFmtId="0" fontId="6" fillId="5" borderId="5" xfId="2" applyFont="1" applyFill="1" applyBorder="1" applyAlignment="1">
      <alignment horizontal="center" vertical="center" wrapText="1" shrinkToFit="1"/>
    </xf>
    <xf numFmtId="0" fontId="6" fillId="5" borderId="7" xfId="2" applyFont="1" applyFill="1" applyBorder="1" applyAlignment="1">
      <alignment horizontal="center" vertical="center" wrapText="1" shrinkToFit="1"/>
    </xf>
    <xf numFmtId="0" fontId="6" fillId="5" borderId="1" xfId="2" applyFont="1" applyFill="1" applyBorder="1" applyAlignment="1">
      <alignment horizontal="center" vertical="center" wrapText="1" shrinkToFit="1"/>
    </xf>
    <xf numFmtId="0" fontId="6" fillId="5" borderId="9" xfId="2" applyFont="1" applyFill="1" applyBorder="1" applyAlignment="1">
      <alignment horizontal="center" vertical="center" wrapText="1" shrinkToFit="1"/>
    </xf>
    <xf numFmtId="0" fontId="6" fillId="5" borderId="15" xfId="2" applyFont="1" applyFill="1" applyBorder="1" applyAlignment="1">
      <alignment horizontal="center" vertical="center" wrapText="1" shrinkToFit="1"/>
    </xf>
    <xf numFmtId="0" fontId="6" fillId="5" borderId="16" xfId="2" applyFont="1" applyFill="1" applyBorder="1" applyAlignment="1">
      <alignment horizontal="center" vertical="center" wrapText="1" shrinkToFit="1"/>
    </xf>
    <xf numFmtId="0" fontId="16" fillId="3" borderId="6" xfId="2" applyFont="1" applyFill="1" applyBorder="1">
      <alignment vertical="center"/>
    </xf>
    <xf numFmtId="0" fontId="16" fillId="2" borderId="1" xfId="2" applyFont="1" applyFill="1" applyBorder="1" applyAlignment="1">
      <alignment horizontal="center" vertical="center"/>
    </xf>
    <xf numFmtId="0" fontId="16" fillId="2" borderId="0" xfId="2" applyFont="1" applyFill="1" applyAlignment="1">
      <alignment horizontal="center" vertical="center"/>
    </xf>
    <xf numFmtId="0" fontId="16" fillId="2" borderId="9" xfId="2" applyFont="1" applyFill="1" applyBorder="1" applyAlignment="1">
      <alignment horizontal="center" vertical="center"/>
    </xf>
    <xf numFmtId="0" fontId="16" fillId="2" borderId="11" xfId="2" applyFont="1" applyFill="1" applyBorder="1" applyAlignment="1">
      <alignment horizontal="center" vertical="center"/>
    </xf>
    <xf numFmtId="0" fontId="16" fillId="2" borderId="16" xfId="2" applyFont="1" applyFill="1" applyBorder="1" applyAlignment="1">
      <alignment horizontal="center" vertical="center" shrinkToFit="1"/>
    </xf>
    <xf numFmtId="0" fontId="16" fillId="2" borderId="2" xfId="2" applyFont="1" applyFill="1" applyBorder="1" applyAlignment="1">
      <alignment horizontal="center" vertical="center" shrinkToFit="1"/>
    </xf>
    <xf numFmtId="0" fontId="16" fillId="2" borderId="8" xfId="2" applyFont="1" applyFill="1" applyBorder="1" applyAlignment="1">
      <alignment horizontal="center" vertical="center" shrinkToFit="1"/>
    </xf>
    <xf numFmtId="0" fontId="16" fillId="2" borderId="22" xfId="2" applyFont="1" applyFill="1" applyBorder="1" applyAlignment="1">
      <alignment horizontal="center" vertical="center" shrinkToFit="1"/>
    </xf>
    <xf numFmtId="0" fontId="16" fillId="2" borderId="3" xfId="2" applyFont="1" applyFill="1" applyBorder="1" applyAlignment="1">
      <alignment horizontal="center" vertical="center"/>
    </xf>
    <xf numFmtId="0" fontId="0" fillId="0" borderId="3" xfId="0" applyBorder="1">
      <alignment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6" xfId="2" applyFont="1" applyFill="1" applyBorder="1" applyAlignment="1">
      <alignment horizontal="center" vertical="center"/>
    </xf>
    <xf numFmtId="0" fontId="52" fillId="3" borderId="11" xfId="2" applyFont="1" applyFill="1" applyBorder="1" applyAlignment="1">
      <alignment horizontal="right" vertical="center"/>
    </xf>
    <xf numFmtId="0" fontId="0" fillId="0" borderId="11" xfId="0" applyBorder="1" applyAlignment="1">
      <alignment horizontal="right" vertical="center"/>
    </xf>
    <xf numFmtId="0" fontId="18" fillId="2" borderId="17" xfId="2" applyFont="1" applyFill="1" applyBorder="1" applyAlignment="1">
      <alignment horizontal="center" vertical="center" wrapText="1"/>
    </xf>
    <xf numFmtId="0" fontId="18" fillId="2" borderId="17" xfId="2" applyFont="1" applyFill="1" applyBorder="1" applyAlignment="1">
      <alignment horizontal="center" vertical="center"/>
    </xf>
    <xf numFmtId="0" fontId="18" fillId="2" borderId="8" xfId="2" applyFont="1" applyFill="1" applyBorder="1" applyAlignment="1">
      <alignment horizontal="center" vertical="center"/>
    </xf>
    <xf numFmtId="0" fontId="18" fillId="2" borderId="22" xfId="2" applyFont="1" applyFill="1" applyBorder="1" applyAlignment="1">
      <alignment horizontal="center" vertical="center"/>
    </xf>
    <xf numFmtId="0" fontId="18" fillId="2" borderId="5"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18" fillId="2" borderId="2" xfId="2" applyFont="1" applyFill="1" applyBorder="1" applyAlignment="1">
      <alignment horizontal="center" vertical="center"/>
    </xf>
    <xf numFmtId="0" fontId="18" fillId="2" borderId="3" xfId="2" applyFont="1" applyFill="1" applyBorder="1" applyAlignment="1">
      <alignment horizontal="center" vertical="center"/>
    </xf>
    <xf numFmtId="0" fontId="18" fillId="2" borderId="4" xfId="2" applyFont="1" applyFill="1" applyBorder="1" applyAlignment="1">
      <alignment horizontal="center" vertical="center"/>
    </xf>
    <xf numFmtId="0" fontId="18" fillId="2" borderId="17" xfId="2" applyFont="1" applyFill="1" applyBorder="1" applyAlignment="1">
      <alignment horizontal="center" vertical="center" shrinkToFit="1"/>
    </xf>
    <xf numFmtId="0" fontId="18" fillId="2" borderId="50" xfId="2" applyFont="1" applyFill="1" applyBorder="1" applyAlignment="1">
      <alignment horizontal="center" vertical="center"/>
    </xf>
    <xf numFmtId="0" fontId="18" fillId="2" borderId="109" xfId="2" applyFont="1" applyFill="1" applyBorder="1" applyAlignment="1">
      <alignment horizontal="center" vertical="center"/>
    </xf>
    <xf numFmtId="0" fontId="18" fillId="3" borderId="6" xfId="2" applyFont="1" applyFill="1" applyBorder="1">
      <alignment vertical="center"/>
    </xf>
  </cellXfs>
  <cellStyles count="10">
    <cellStyle name="パーセント 2" xfId="7" xr:uid="{00000000-0005-0000-0000-000000000000}"/>
    <cellStyle name="桁区切り" xfId="1" builtinId="6"/>
    <cellStyle name="桁区切り 3" xfId="8" xr:uid="{00000000-0005-0000-0000-000002000000}"/>
    <cellStyle name="桁区切り 4" xfId="5" xr:uid="{00000000-0005-0000-0000-000003000000}"/>
    <cellStyle name="標準" xfId="0" builtinId="0"/>
    <cellStyle name="標準 2" xfId="2" xr:uid="{00000000-0005-0000-0000-000005000000}"/>
    <cellStyle name="標準 2 2" xfId="6" xr:uid="{00000000-0005-0000-0000-000006000000}"/>
    <cellStyle name="標準 3" xfId="3" xr:uid="{00000000-0005-0000-0000-000007000000}"/>
    <cellStyle name="標準 3 2" xfId="9" xr:uid="{00000000-0005-0000-0000-000008000000}"/>
    <cellStyle name="標準 4" xfId="4" xr:uid="{00000000-0005-0000-0000-000009000000}"/>
  </cellStyles>
  <dxfs count="2">
    <dxf>
      <font>
        <color theme="0"/>
      </font>
    </dxf>
    <dxf>
      <font>
        <color theme="0"/>
      </font>
    </dxf>
  </dxfs>
  <tableStyles count="0" defaultTableStyle="TableStyleMedium2" defaultPivotStyle="PivotStyleLight16"/>
  <colors>
    <mruColors>
      <color rgb="FFCCFFFF"/>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78441</xdr:colOff>
      <xdr:row>3</xdr:row>
      <xdr:rowOff>11206</xdr:rowOff>
    </xdr:from>
    <xdr:to>
      <xdr:col>16</xdr:col>
      <xdr:colOff>124160</xdr:colOff>
      <xdr:row>4</xdr:row>
      <xdr:rowOff>179294</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3126441" y="582706"/>
          <a:ext cx="45719" cy="3585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67235</xdr:colOff>
      <xdr:row>3</xdr:row>
      <xdr:rowOff>1</xdr:rowOff>
    </xdr:from>
    <xdr:to>
      <xdr:col>33</xdr:col>
      <xdr:colOff>112954</xdr:colOff>
      <xdr:row>5</xdr:row>
      <xdr:rowOff>33618</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353735" y="571501"/>
          <a:ext cx="45719" cy="4146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52</xdr:col>
          <xdr:colOff>21534</xdr:colOff>
          <xdr:row>8</xdr:row>
          <xdr:rowOff>216119</xdr:rowOff>
        </xdr:from>
        <xdr:to>
          <xdr:col>59</xdr:col>
          <xdr:colOff>24962</xdr:colOff>
          <xdr:row>9</xdr:row>
          <xdr:rowOff>171450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845325" y="1521458"/>
              <a:ext cx="652785" cy="167366"/>
              <a:chOff x="5155467" y="1673482"/>
              <a:chExt cx="670142" cy="174387"/>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5155467" y="1673482"/>
                <a:ext cx="219374" cy="17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5598297" y="1674120"/>
                <a:ext cx="227312"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217</xdr:row>
          <xdr:rowOff>30480</xdr:rowOff>
        </xdr:from>
        <xdr:to>
          <xdr:col>20</xdr:col>
          <xdr:colOff>45720</xdr:colOff>
          <xdr:row>217</xdr:row>
          <xdr:rowOff>198120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2241</xdr:colOff>
          <xdr:row>214</xdr:row>
          <xdr:rowOff>27455</xdr:rowOff>
        </xdr:from>
        <xdr:to>
          <xdr:col>28</xdr:col>
          <xdr:colOff>47129</xdr:colOff>
          <xdr:row>214</xdr:row>
          <xdr:rowOff>198905</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043076" y="55739594"/>
              <a:ext cx="601479" cy="171450"/>
              <a:chOff x="3641842" y="13099768"/>
              <a:chExt cx="650031" cy="171494"/>
            </a:xfrm>
          </xdr:grpSpPr>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41842" y="13099768"/>
                <a:ext cx="231843"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4051608" y="13100441"/>
                <a:ext cx="240265"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215</xdr:row>
          <xdr:rowOff>20731</xdr:rowOff>
        </xdr:from>
        <xdr:to>
          <xdr:col>28</xdr:col>
          <xdr:colOff>40408</xdr:colOff>
          <xdr:row>215</xdr:row>
          <xdr:rowOff>192181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038840" y="55944905"/>
              <a:ext cx="598994" cy="171450"/>
              <a:chOff x="3641847" y="13099896"/>
              <a:chExt cx="649911" cy="171494"/>
            </a:xfrm>
          </xdr:grpSpPr>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216</xdr:row>
          <xdr:rowOff>20731</xdr:rowOff>
        </xdr:from>
        <xdr:to>
          <xdr:col>28</xdr:col>
          <xdr:colOff>40408</xdr:colOff>
          <xdr:row>216</xdr:row>
          <xdr:rowOff>192181</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038840" y="56156940"/>
              <a:ext cx="598994" cy="171450"/>
              <a:chOff x="3641847" y="13099896"/>
              <a:chExt cx="649911" cy="171494"/>
            </a:xfrm>
          </xdr:grpSpPr>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218</xdr:row>
          <xdr:rowOff>20731</xdr:rowOff>
        </xdr:from>
        <xdr:to>
          <xdr:col>28</xdr:col>
          <xdr:colOff>40408</xdr:colOff>
          <xdr:row>218</xdr:row>
          <xdr:rowOff>192181</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038840" y="56581009"/>
              <a:ext cx="598994" cy="171450"/>
              <a:chOff x="3641847" y="13099896"/>
              <a:chExt cx="649911" cy="171494"/>
            </a:xfrm>
          </xdr:grpSpPr>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219</xdr:row>
          <xdr:rowOff>20731</xdr:rowOff>
        </xdr:from>
        <xdr:to>
          <xdr:col>28</xdr:col>
          <xdr:colOff>40408</xdr:colOff>
          <xdr:row>219</xdr:row>
          <xdr:rowOff>192181</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038840" y="56793044"/>
              <a:ext cx="598994" cy="171450"/>
              <a:chOff x="3641847" y="13099896"/>
              <a:chExt cx="649911" cy="171494"/>
            </a:xfrm>
          </xdr:grpSpPr>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220</xdr:row>
          <xdr:rowOff>20731</xdr:rowOff>
        </xdr:from>
        <xdr:to>
          <xdr:col>28</xdr:col>
          <xdr:colOff>40408</xdr:colOff>
          <xdr:row>220</xdr:row>
          <xdr:rowOff>192181</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038840" y="57005079"/>
              <a:ext cx="598994" cy="171450"/>
              <a:chOff x="3641847" y="13099896"/>
              <a:chExt cx="649911" cy="171494"/>
            </a:xfrm>
          </xdr:grpSpPr>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221</xdr:row>
          <xdr:rowOff>20731</xdr:rowOff>
        </xdr:from>
        <xdr:to>
          <xdr:col>28</xdr:col>
          <xdr:colOff>40408</xdr:colOff>
          <xdr:row>221</xdr:row>
          <xdr:rowOff>192181</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038840" y="57217114"/>
              <a:ext cx="598994" cy="171450"/>
              <a:chOff x="3641847" y="13099896"/>
              <a:chExt cx="649911" cy="171494"/>
            </a:xfrm>
          </xdr:grpSpPr>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222</xdr:row>
          <xdr:rowOff>20731</xdr:rowOff>
        </xdr:from>
        <xdr:to>
          <xdr:col>28</xdr:col>
          <xdr:colOff>40408</xdr:colOff>
          <xdr:row>222</xdr:row>
          <xdr:rowOff>192181</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038840" y="57429148"/>
              <a:ext cx="598994" cy="171450"/>
              <a:chOff x="3641847" y="13099896"/>
              <a:chExt cx="649911" cy="171494"/>
            </a:xfrm>
          </xdr:grpSpPr>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224</xdr:row>
          <xdr:rowOff>20731</xdr:rowOff>
        </xdr:from>
        <xdr:to>
          <xdr:col>28</xdr:col>
          <xdr:colOff>40408</xdr:colOff>
          <xdr:row>224</xdr:row>
          <xdr:rowOff>192181</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038840" y="57853218"/>
              <a:ext cx="598994" cy="171450"/>
              <a:chOff x="3641847" y="13099896"/>
              <a:chExt cx="649911" cy="171494"/>
            </a:xfrm>
          </xdr:grpSpPr>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90770</xdr:colOff>
          <xdr:row>223</xdr:row>
          <xdr:rowOff>20731</xdr:rowOff>
        </xdr:from>
        <xdr:to>
          <xdr:col>28</xdr:col>
          <xdr:colOff>40408</xdr:colOff>
          <xdr:row>223</xdr:row>
          <xdr:rowOff>192181</xdr:rowOff>
        </xdr:to>
        <xdr:grpSp>
          <xdr:nvGrpSpPr>
            <xdr:cNvPr id="125" name="グループ化 124">
              <a:extLst>
                <a:ext uri="{FF2B5EF4-FFF2-40B4-BE49-F238E27FC236}">
                  <a16:creationId xmlns:a16="http://schemas.microsoft.com/office/drawing/2014/main" id="{00000000-0008-0000-0400-00007D000000}"/>
                </a:ext>
              </a:extLst>
            </xdr:cNvPr>
            <xdr:cNvGrpSpPr/>
          </xdr:nvGrpSpPr>
          <xdr:grpSpPr>
            <a:xfrm>
              <a:off x="2038840" y="57641183"/>
              <a:ext cx="598994" cy="171450"/>
              <a:chOff x="3641847" y="13099896"/>
              <a:chExt cx="649911" cy="171494"/>
            </a:xfrm>
          </xdr:grpSpPr>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400-000055280000}"/>
                  </a:ext>
                </a:extLst>
              </xdr:cNvPr>
              <xdr:cNvSpPr/>
            </xdr:nvSpPr>
            <xdr:spPr bwMode="auto">
              <a:xfrm>
                <a:off x="3641847" y="13099896"/>
                <a:ext cx="23183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400-000056280000}"/>
                  </a:ext>
                </a:extLst>
              </xdr:cNvPr>
              <xdr:cNvSpPr/>
            </xdr:nvSpPr>
            <xdr:spPr bwMode="auto">
              <a:xfrm>
                <a:off x="4051497" y="13100575"/>
                <a:ext cx="240261"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2241</xdr:colOff>
          <xdr:row>214</xdr:row>
          <xdr:rowOff>27455</xdr:rowOff>
        </xdr:from>
        <xdr:to>
          <xdr:col>44</xdr:col>
          <xdr:colOff>47129</xdr:colOff>
          <xdr:row>214</xdr:row>
          <xdr:rowOff>198905</xdr:rowOff>
        </xdr:to>
        <xdr:grpSp>
          <xdr:nvGrpSpPr>
            <xdr:cNvPr id="387" name="グループ化 386">
              <a:extLst>
                <a:ext uri="{FF2B5EF4-FFF2-40B4-BE49-F238E27FC236}">
                  <a16:creationId xmlns:a16="http://schemas.microsoft.com/office/drawing/2014/main" id="{00000000-0008-0000-0400-000083010000}"/>
                </a:ext>
              </a:extLst>
            </xdr:cNvPr>
            <xdr:cNvGrpSpPr/>
          </xdr:nvGrpSpPr>
          <xdr:grpSpPr>
            <a:xfrm>
              <a:off x="3527319" y="55739594"/>
              <a:ext cx="601480" cy="171450"/>
              <a:chOff x="3641868" y="13099768"/>
              <a:chExt cx="650032" cy="171494"/>
            </a:xfrm>
          </xdr:grpSpPr>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400-000018290000}"/>
                  </a:ext>
                </a:extLst>
              </xdr:cNvPr>
              <xdr:cNvSpPr/>
            </xdr:nvSpPr>
            <xdr:spPr bwMode="auto">
              <a:xfrm>
                <a:off x="3641868" y="13099768"/>
                <a:ext cx="231842"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400-000019290000}"/>
                  </a:ext>
                </a:extLst>
              </xdr:cNvPr>
              <xdr:cNvSpPr/>
            </xdr:nvSpPr>
            <xdr:spPr bwMode="auto">
              <a:xfrm>
                <a:off x="4051635" y="13100441"/>
                <a:ext cx="240265"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215</xdr:row>
          <xdr:rowOff>20731</xdr:rowOff>
        </xdr:from>
        <xdr:to>
          <xdr:col>44</xdr:col>
          <xdr:colOff>40408</xdr:colOff>
          <xdr:row>215</xdr:row>
          <xdr:rowOff>192181</xdr:rowOff>
        </xdr:to>
        <xdr:grpSp>
          <xdr:nvGrpSpPr>
            <xdr:cNvPr id="390" name="グループ化 389">
              <a:extLst>
                <a:ext uri="{FF2B5EF4-FFF2-40B4-BE49-F238E27FC236}">
                  <a16:creationId xmlns:a16="http://schemas.microsoft.com/office/drawing/2014/main" id="{00000000-0008-0000-0400-000086010000}"/>
                </a:ext>
              </a:extLst>
            </xdr:cNvPr>
            <xdr:cNvGrpSpPr/>
          </xdr:nvGrpSpPr>
          <xdr:grpSpPr>
            <a:xfrm>
              <a:off x="3523083" y="55944905"/>
              <a:ext cx="598995" cy="171450"/>
              <a:chOff x="3641803" y="13099896"/>
              <a:chExt cx="650003" cy="171494"/>
            </a:xfrm>
          </xdr:grpSpPr>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400-00001A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400-00001B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216</xdr:row>
          <xdr:rowOff>20731</xdr:rowOff>
        </xdr:from>
        <xdr:to>
          <xdr:col>44</xdr:col>
          <xdr:colOff>40408</xdr:colOff>
          <xdr:row>216</xdr:row>
          <xdr:rowOff>192181</xdr:rowOff>
        </xdr:to>
        <xdr:grpSp>
          <xdr:nvGrpSpPr>
            <xdr:cNvPr id="393" name="グループ化 392">
              <a:extLst>
                <a:ext uri="{FF2B5EF4-FFF2-40B4-BE49-F238E27FC236}">
                  <a16:creationId xmlns:a16="http://schemas.microsoft.com/office/drawing/2014/main" id="{00000000-0008-0000-0400-000089010000}"/>
                </a:ext>
              </a:extLst>
            </xdr:cNvPr>
            <xdr:cNvGrpSpPr/>
          </xdr:nvGrpSpPr>
          <xdr:grpSpPr>
            <a:xfrm>
              <a:off x="3523083" y="56156940"/>
              <a:ext cx="598995" cy="171450"/>
              <a:chOff x="3641803" y="13099896"/>
              <a:chExt cx="650003" cy="171494"/>
            </a:xfrm>
          </xdr:grpSpPr>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400-00001C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400-00001D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218</xdr:row>
          <xdr:rowOff>20731</xdr:rowOff>
        </xdr:from>
        <xdr:to>
          <xdr:col>44</xdr:col>
          <xdr:colOff>40408</xdr:colOff>
          <xdr:row>218</xdr:row>
          <xdr:rowOff>192181</xdr:rowOff>
        </xdr:to>
        <xdr:grpSp>
          <xdr:nvGrpSpPr>
            <xdr:cNvPr id="396" name="グループ化 395">
              <a:extLst>
                <a:ext uri="{FF2B5EF4-FFF2-40B4-BE49-F238E27FC236}">
                  <a16:creationId xmlns:a16="http://schemas.microsoft.com/office/drawing/2014/main" id="{00000000-0008-0000-0400-00008C010000}"/>
                </a:ext>
              </a:extLst>
            </xdr:cNvPr>
            <xdr:cNvGrpSpPr/>
          </xdr:nvGrpSpPr>
          <xdr:grpSpPr>
            <a:xfrm>
              <a:off x="3523083" y="56581009"/>
              <a:ext cx="598995" cy="171450"/>
              <a:chOff x="3641803" y="13099896"/>
              <a:chExt cx="650003" cy="171494"/>
            </a:xfrm>
          </xdr:grpSpPr>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400-00001E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400-00001F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219</xdr:row>
          <xdr:rowOff>20731</xdr:rowOff>
        </xdr:from>
        <xdr:to>
          <xdr:col>44</xdr:col>
          <xdr:colOff>40408</xdr:colOff>
          <xdr:row>219</xdr:row>
          <xdr:rowOff>192181</xdr:rowOff>
        </xdr:to>
        <xdr:grpSp>
          <xdr:nvGrpSpPr>
            <xdr:cNvPr id="399" name="グループ化 398">
              <a:extLst>
                <a:ext uri="{FF2B5EF4-FFF2-40B4-BE49-F238E27FC236}">
                  <a16:creationId xmlns:a16="http://schemas.microsoft.com/office/drawing/2014/main" id="{00000000-0008-0000-0400-00008F010000}"/>
                </a:ext>
              </a:extLst>
            </xdr:cNvPr>
            <xdr:cNvGrpSpPr/>
          </xdr:nvGrpSpPr>
          <xdr:grpSpPr>
            <a:xfrm>
              <a:off x="3523083" y="56793044"/>
              <a:ext cx="598995" cy="171450"/>
              <a:chOff x="3641803" y="13099896"/>
              <a:chExt cx="650003" cy="171494"/>
            </a:xfrm>
          </xdr:grpSpPr>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400-000020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400-000021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220</xdr:row>
          <xdr:rowOff>20731</xdr:rowOff>
        </xdr:from>
        <xdr:to>
          <xdr:col>44</xdr:col>
          <xdr:colOff>40408</xdr:colOff>
          <xdr:row>220</xdr:row>
          <xdr:rowOff>192181</xdr:rowOff>
        </xdr:to>
        <xdr:grpSp>
          <xdr:nvGrpSpPr>
            <xdr:cNvPr id="402" name="グループ化 401">
              <a:extLst>
                <a:ext uri="{FF2B5EF4-FFF2-40B4-BE49-F238E27FC236}">
                  <a16:creationId xmlns:a16="http://schemas.microsoft.com/office/drawing/2014/main" id="{00000000-0008-0000-0400-000092010000}"/>
                </a:ext>
              </a:extLst>
            </xdr:cNvPr>
            <xdr:cNvGrpSpPr/>
          </xdr:nvGrpSpPr>
          <xdr:grpSpPr>
            <a:xfrm>
              <a:off x="3523083" y="57005079"/>
              <a:ext cx="598995" cy="171450"/>
              <a:chOff x="3641803" y="13099896"/>
              <a:chExt cx="650003" cy="171494"/>
            </a:xfrm>
          </xdr:grpSpPr>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400-000022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400-000023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221</xdr:row>
          <xdr:rowOff>20731</xdr:rowOff>
        </xdr:from>
        <xdr:to>
          <xdr:col>44</xdr:col>
          <xdr:colOff>40408</xdr:colOff>
          <xdr:row>221</xdr:row>
          <xdr:rowOff>192181</xdr:rowOff>
        </xdr:to>
        <xdr:grpSp>
          <xdr:nvGrpSpPr>
            <xdr:cNvPr id="405" name="グループ化 404">
              <a:extLst>
                <a:ext uri="{FF2B5EF4-FFF2-40B4-BE49-F238E27FC236}">
                  <a16:creationId xmlns:a16="http://schemas.microsoft.com/office/drawing/2014/main" id="{00000000-0008-0000-0400-000095010000}"/>
                </a:ext>
              </a:extLst>
            </xdr:cNvPr>
            <xdr:cNvGrpSpPr/>
          </xdr:nvGrpSpPr>
          <xdr:grpSpPr>
            <a:xfrm>
              <a:off x="3523083" y="57217114"/>
              <a:ext cx="598995" cy="171450"/>
              <a:chOff x="3641803" y="13099896"/>
              <a:chExt cx="650003" cy="171494"/>
            </a:xfrm>
          </xdr:grpSpPr>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400-000024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400-000025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222</xdr:row>
          <xdr:rowOff>20731</xdr:rowOff>
        </xdr:from>
        <xdr:to>
          <xdr:col>44</xdr:col>
          <xdr:colOff>40408</xdr:colOff>
          <xdr:row>222</xdr:row>
          <xdr:rowOff>192181</xdr:rowOff>
        </xdr:to>
        <xdr:grpSp>
          <xdr:nvGrpSpPr>
            <xdr:cNvPr id="408" name="グループ化 407">
              <a:extLst>
                <a:ext uri="{FF2B5EF4-FFF2-40B4-BE49-F238E27FC236}">
                  <a16:creationId xmlns:a16="http://schemas.microsoft.com/office/drawing/2014/main" id="{00000000-0008-0000-0400-000098010000}"/>
                </a:ext>
              </a:extLst>
            </xdr:cNvPr>
            <xdr:cNvGrpSpPr/>
          </xdr:nvGrpSpPr>
          <xdr:grpSpPr>
            <a:xfrm>
              <a:off x="3523083" y="57429148"/>
              <a:ext cx="598995" cy="171450"/>
              <a:chOff x="3641803" y="13099896"/>
              <a:chExt cx="650003" cy="171494"/>
            </a:xfrm>
          </xdr:grpSpPr>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400-000026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400-000027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224</xdr:row>
          <xdr:rowOff>20731</xdr:rowOff>
        </xdr:from>
        <xdr:to>
          <xdr:col>44</xdr:col>
          <xdr:colOff>40408</xdr:colOff>
          <xdr:row>224</xdr:row>
          <xdr:rowOff>192181</xdr:rowOff>
        </xdr:to>
        <xdr:grpSp>
          <xdr:nvGrpSpPr>
            <xdr:cNvPr id="411" name="グループ化 410">
              <a:extLst>
                <a:ext uri="{FF2B5EF4-FFF2-40B4-BE49-F238E27FC236}">
                  <a16:creationId xmlns:a16="http://schemas.microsoft.com/office/drawing/2014/main" id="{00000000-0008-0000-0400-00009B010000}"/>
                </a:ext>
              </a:extLst>
            </xdr:cNvPr>
            <xdr:cNvGrpSpPr/>
          </xdr:nvGrpSpPr>
          <xdr:grpSpPr>
            <a:xfrm>
              <a:off x="3523083" y="57853218"/>
              <a:ext cx="598995" cy="171450"/>
              <a:chOff x="3641803" y="13099896"/>
              <a:chExt cx="650003" cy="171494"/>
            </a:xfrm>
          </xdr:grpSpPr>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400-000028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400-000029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90770</xdr:colOff>
          <xdr:row>223</xdr:row>
          <xdr:rowOff>20731</xdr:rowOff>
        </xdr:from>
        <xdr:to>
          <xdr:col>44</xdr:col>
          <xdr:colOff>40408</xdr:colOff>
          <xdr:row>223</xdr:row>
          <xdr:rowOff>192181</xdr:rowOff>
        </xdr:to>
        <xdr:grpSp>
          <xdr:nvGrpSpPr>
            <xdr:cNvPr id="414" name="グループ化 413">
              <a:extLst>
                <a:ext uri="{FF2B5EF4-FFF2-40B4-BE49-F238E27FC236}">
                  <a16:creationId xmlns:a16="http://schemas.microsoft.com/office/drawing/2014/main" id="{00000000-0008-0000-0400-00009E010000}"/>
                </a:ext>
              </a:extLst>
            </xdr:cNvPr>
            <xdr:cNvGrpSpPr/>
          </xdr:nvGrpSpPr>
          <xdr:grpSpPr>
            <a:xfrm>
              <a:off x="3523083" y="57641183"/>
              <a:ext cx="598995" cy="171450"/>
              <a:chOff x="3641803" y="13099896"/>
              <a:chExt cx="650003" cy="171494"/>
            </a:xfrm>
          </xdr:grpSpPr>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400-00002A290000}"/>
                  </a:ext>
                </a:extLst>
              </xdr:cNvPr>
              <xdr:cNvSpPr/>
            </xdr:nvSpPr>
            <xdr:spPr bwMode="auto">
              <a:xfrm>
                <a:off x="3641803" y="13099896"/>
                <a:ext cx="231840"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400-00002B290000}"/>
                  </a:ext>
                </a:extLst>
              </xdr:cNvPr>
              <xdr:cNvSpPr/>
            </xdr:nvSpPr>
            <xdr:spPr bwMode="auto">
              <a:xfrm>
                <a:off x="4051544" y="13100575"/>
                <a:ext cx="240262"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-5624</xdr:colOff>
          <xdr:row>687</xdr:row>
          <xdr:rowOff>0</xdr:rowOff>
        </xdr:from>
        <xdr:to>
          <xdr:col>0</xdr:col>
          <xdr:colOff>-5624</xdr:colOff>
          <xdr:row>687</xdr:row>
          <xdr:rowOff>0</xdr:rowOff>
        </xdr:to>
        <xdr:grpSp>
          <xdr:nvGrpSpPr>
            <xdr:cNvPr id="417" name="グループ化 416">
              <a:extLst>
                <a:ext uri="{FF2B5EF4-FFF2-40B4-BE49-F238E27FC236}">
                  <a16:creationId xmlns:a16="http://schemas.microsoft.com/office/drawing/2014/main" id="{00000000-0008-0000-0400-0000A1010000}"/>
                </a:ext>
              </a:extLst>
            </xdr:cNvPr>
            <xdr:cNvGrpSpPr/>
          </xdr:nvGrpSpPr>
          <xdr:grpSpPr>
            <a:xfrm>
              <a:off x="-5624" y="193700400"/>
              <a:ext cx="0" cy="0"/>
              <a:chOff x="-5624" y="19370040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171</xdr:row>
          <xdr:rowOff>28575</xdr:rowOff>
        </xdr:from>
        <xdr:to>
          <xdr:col>30</xdr:col>
          <xdr:colOff>38100</xdr:colOff>
          <xdr:row>171</xdr:row>
          <xdr:rowOff>190500</xdr:rowOff>
        </xdr:to>
        <xdr:grpSp>
          <xdr:nvGrpSpPr>
            <xdr:cNvPr id="442" name="グループ化 441">
              <a:extLst>
                <a:ext uri="{FF2B5EF4-FFF2-40B4-BE49-F238E27FC236}">
                  <a16:creationId xmlns:a16="http://schemas.microsoft.com/office/drawing/2014/main" id="{00000000-0008-0000-0400-0000BA010000}"/>
                </a:ext>
              </a:extLst>
            </xdr:cNvPr>
            <xdr:cNvGrpSpPr/>
          </xdr:nvGrpSpPr>
          <xdr:grpSpPr>
            <a:xfrm>
              <a:off x="2319130" y="44482992"/>
              <a:ext cx="501927" cy="161925"/>
              <a:chOff x="2095508" y="3552825"/>
              <a:chExt cx="514346" cy="180975"/>
            </a:xfrm>
          </xdr:grpSpPr>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400-00003C29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400-00003D29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172</xdr:row>
          <xdr:rowOff>121341</xdr:rowOff>
        </xdr:from>
        <xdr:to>
          <xdr:col>30</xdr:col>
          <xdr:colOff>38100</xdr:colOff>
          <xdr:row>173</xdr:row>
          <xdr:rowOff>102291</xdr:rowOff>
        </xdr:to>
        <xdr:grpSp>
          <xdr:nvGrpSpPr>
            <xdr:cNvPr id="445" name="グループ化 444">
              <a:extLst>
                <a:ext uri="{FF2B5EF4-FFF2-40B4-BE49-F238E27FC236}">
                  <a16:creationId xmlns:a16="http://schemas.microsoft.com/office/drawing/2014/main" id="{00000000-0008-0000-0400-0000BD010000}"/>
                </a:ext>
              </a:extLst>
            </xdr:cNvPr>
            <xdr:cNvGrpSpPr/>
          </xdr:nvGrpSpPr>
          <xdr:grpSpPr>
            <a:xfrm>
              <a:off x="2319130" y="44787793"/>
              <a:ext cx="501927" cy="192985"/>
              <a:chOff x="2095508" y="3552825"/>
              <a:chExt cx="514346" cy="180975"/>
            </a:xfrm>
          </xdr:grpSpPr>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400-00003E29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400-00003F29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217</xdr:row>
          <xdr:rowOff>30480</xdr:rowOff>
        </xdr:from>
        <xdr:to>
          <xdr:col>32</xdr:col>
          <xdr:colOff>45720</xdr:colOff>
          <xdr:row>217</xdr:row>
          <xdr:rowOff>198120</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4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217</xdr:row>
          <xdr:rowOff>30480</xdr:rowOff>
        </xdr:from>
        <xdr:to>
          <xdr:col>36</xdr:col>
          <xdr:colOff>45720</xdr:colOff>
          <xdr:row>217</xdr:row>
          <xdr:rowOff>198120</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4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217</xdr:row>
          <xdr:rowOff>30480</xdr:rowOff>
        </xdr:from>
        <xdr:to>
          <xdr:col>48</xdr:col>
          <xdr:colOff>45720</xdr:colOff>
          <xdr:row>217</xdr:row>
          <xdr:rowOff>198120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4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33</xdr:row>
          <xdr:rowOff>216119</xdr:rowOff>
        </xdr:from>
        <xdr:to>
          <xdr:col>59</xdr:col>
          <xdr:colOff>24962</xdr:colOff>
          <xdr:row>34</xdr:row>
          <xdr:rowOff>171450</xdr:rowOff>
        </xdr:to>
        <xdr:grpSp>
          <xdr:nvGrpSpPr>
            <xdr:cNvPr id="465" name="グループ化 464">
              <a:extLst>
                <a:ext uri="{FF2B5EF4-FFF2-40B4-BE49-F238E27FC236}">
                  <a16:creationId xmlns:a16="http://schemas.microsoft.com/office/drawing/2014/main" id="{00000000-0008-0000-0400-0000D1010000}"/>
                </a:ext>
              </a:extLst>
            </xdr:cNvPr>
            <xdr:cNvGrpSpPr/>
          </xdr:nvGrpSpPr>
          <xdr:grpSpPr>
            <a:xfrm>
              <a:off x="4845325" y="7730102"/>
              <a:ext cx="652785" cy="167365"/>
              <a:chOff x="5155467" y="1673482"/>
              <a:chExt cx="670142" cy="174414"/>
            </a:xfrm>
          </xdr:grpSpPr>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400-000050290000}"/>
                  </a:ext>
                </a:extLst>
              </xdr:cNvPr>
              <xdr:cNvSpPr/>
            </xdr:nvSpPr>
            <xdr:spPr bwMode="auto">
              <a:xfrm>
                <a:off x="5155467" y="1673482"/>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400-000051290000}"/>
                  </a:ext>
                </a:extLst>
              </xdr:cNvPr>
              <xdr:cNvSpPr/>
            </xdr:nvSpPr>
            <xdr:spPr bwMode="auto">
              <a:xfrm>
                <a:off x="5598297" y="1674149"/>
                <a:ext cx="227312"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37</xdr:row>
          <xdr:rowOff>216119</xdr:rowOff>
        </xdr:from>
        <xdr:to>
          <xdr:col>59</xdr:col>
          <xdr:colOff>24962</xdr:colOff>
          <xdr:row>38</xdr:row>
          <xdr:rowOff>171450</xdr:rowOff>
        </xdr:to>
        <xdr:grpSp>
          <xdr:nvGrpSpPr>
            <xdr:cNvPr id="468" name="グループ化 467">
              <a:extLst>
                <a:ext uri="{FF2B5EF4-FFF2-40B4-BE49-F238E27FC236}">
                  <a16:creationId xmlns:a16="http://schemas.microsoft.com/office/drawing/2014/main" id="{00000000-0008-0000-0400-0000D4010000}"/>
                </a:ext>
              </a:extLst>
            </xdr:cNvPr>
            <xdr:cNvGrpSpPr/>
          </xdr:nvGrpSpPr>
          <xdr:grpSpPr>
            <a:xfrm>
              <a:off x="4845325" y="9048693"/>
              <a:ext cx="652785" cy="167366"/>
              <a:chOff x="5155467" y="1673469"/>
              <a:chExt cx="670142" cy="174412"/>
            </a:xfrm>
          </xdr:grpSpPr>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400-000052290000}"/>
                  </a:ext>
                </a:extLst>
              </xdr:cNvPr>
              <xdr:cNvSpPr/>
            </xdr:nvSpPr>
            <xdr:spPr bwMode="auto">
              <a:xfrm>
                <a:off x="5155467" y="1673469"/>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400-000053290000}"/>
                  </a:ext>
                </a:extLst>
              </xdr:cNvPr>
              <xdr:cNvSpPr/>
            </xdr:nvSpPr>
            <xdr:spPr bwMode="auto">
              <a:xfrm>
                <a:off x="5598297" y="1674134"/>
                <a:ext cx="227312"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38</xdr:row>
          <xdr:rowOff>216119</xdr:rowOff>
        </xdr:from>
        <xdr:to>
          <xdr:col>59</xdr:col>
          <xdr:colOff>24962</xdr:colOff>
          <xdr:row>39</xdr:row>
          <xdr:rowOff>171450</xdr:rowOff>
        </xdr:to>
        <xdr:grpSp>
          <xdr:nvGrpSpPr>
            <xdr:cNvPr id="471" name="グループ化 470">
              <a:extLst>
                <a:ext uri="{FF2B5EF4-FFF2-40B4-BE49-F238E27FC236}">
                  <a16:creationId xmlns:a16="http://schemas.microsoft.com/office/drawing/2014/main" id="{00000000-0008-0000-0400-0000D7010000}"/>
                </a:ext>
              </a:extLst>
            </xdr:cNvPr>
            <xdr:cNvGrpSpPr/>
          </xdr:nvGrpSpPr>
          <xdr:grpSpPr>
            <a:xfrm>
              <a:off x="4845325" y="9260728"/>
              <a:ext cx="652785" cy="187244"/>
              <a:chOff x="5155467" y="1673448"/>
              <a:chExt cx="670142" cy="174393"/>
            </a:xfrm>
          </xdr:grpSpPr>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400-000054290000}"/>
                  </a:ext>
                </a:extLst>
              </xdr:cNvPr>
              <xdr:cNvSpPr/>
            </xdr:nvSpPr>
            <xdr:spPr bwMode="auto">
              <a:xfrm>
                <a:off x="5155467" y="1673448"/>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400-000055290000}"/>
                  </a:ext>
                </a:extLst>
              </xdr:cNvPr>
              <xdr:cNvSpPr/>
            </xdr:nvSpPr>
            <xdr:spPr bwMode="auto">
              <a:xfrm>
                <a:off x="5598297" y="1674066"/>
                <a:ext cx="227312"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66</xdr:row>
          <xdr:rowOff>249251</xdr:rowOff>
        </xdr:from>
        <xdr:to>
          <xdr:col>59</xdr:col>
          <xdr:colOff>24962</xdr:colOff>
          <xdr:row>67</xdr:row>
          <xdr:rowOff>204582</xdr:rowOff>
        </xdr:to>
        <xdr:grpSp>
          <xdr:nvGrpSpPr>
            <xdr:cNvPr id="480" name="グループ化 479">
              <a:extLst>
                <a:ext uri="{FF2B5EF4-FFF2-40B4-BE49-F238E27FC236}">
                  <a16:creationId xmlns:a16="http://schemas.microsoft.com/office/drawing/2014/main" id="{00000000-0008-0000-0400-0000E0010000}"/>
                </a:ext>
              </a:extLst>
            </xdr:cNvPr>
            <xdr:cNvGrpSpPr/>
          </xdr:nvGrpSpPr>
          <xdr:grpSpPr>
            <a:xfrm>
              <a:off x="4845325" y="17318051"/>
              <a:ext cx="652785" cy="240253"/>
              <a:chOff x="5155467" y="1673436"/>
              <a:chExt cx="670142" cy="174388"/>
            </a:xfrm>
          </xdr:grpSpPr>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400-00005A290000}"/>
                  </a:ext>
                </a:extLst>
              </xdr:cNvPr>
              <xdr:cNvSpPr/>
            </xdr:nvSpPr>
            <xdr:spPr bwMode="auto">
              <a:xfrm>
                <a:off x="5155467" y="1673436"/>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400-00005B290000}"/>
                  </a:ext>
                </a:extLst>
              </xdr:cNvPr>
              <xdr:cNvSpPr/>
            </xdr:nvSpPr>
            <xdr:spPr bwMode="auto">
              <a:xfrm>
                <a:off x="5598297" y="1674049"/>
                <a:ext cx="227312"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87</xdr:row>
          <xdr:rowOff>216119</xdr:rowOff>
        </xdr:from>
        <xdr:to>
          <xdr:col>59</xdr:col>
          <xdr:colOff>24962</xdr:colOff>
          <xdr:row>88</xdr:row>
          <xdr:rowOff>171450</xdr:rowOff>
        </xdr:to>
        <xdr:grpSp>
          <xdr:nvGrpSpPr>
            <xdr:cNvPr id="489" name="グループ化 488">
              <a:extLst>
                <a:ext uri="{FF2B5EF4-FFF2-40B4-BE49-F238E27FC236}">
                  <a16:creationId xmlns:a16="http://schemas.microsoft.com/office/drawing/2014/main" id="{00000000-0008-0000-0400-0000E9010000}"/>
                </a:ext>
              </a:extLst>
            </xdr:cNvPr>
            <xdr:cNvGrpSpPr/>
          </xdr:nvGrpSpPr>
          <xdr:grpSpPr>
            <a:xfrm>
              <a:off x="4845325" y="24851910"/>
              <a:ext cx="652785" cy="187244"/>
              <a:chOff x="5155467" y="1673413"/>
              <a:chExt cx="670142" cy="174426"/>
            </a:xfrm>
          </xdr:grpSpPr>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400-000060290000}"/>
                  </a:ext>
                </a:extLst>
              </xdr:cNvPr>
              <xdr:cNvSpPr/>
            </xdr:nvSpPr>
            <xdr:spPr bwMode="auto">
              <a:xfrm>
                <a:off x="5155467" y="1673413"/>
                <a:ext cx="219374" cy="170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400-000061290000}"/>
                  </a:ext>
                </a:extLst>
              </xdr:cNvPr>
              <xdr:cNvSpPr/>
            </xdr:nvSpPr>
            <xdr:spPr bwMode="auto">
              <a:xfrm>
                <a:off x="5598297" y="1674072"/>
                <a:ext cx="227312"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88</xdr:row>
          <xdr:rowOff>249251</xdr:rowOff>
        </xdr:from>
        <xdr:to>
          <xdr:col>59</xdr:col>
          <xdr:colOff>24962</xdr:colOff>
          <xdr:row>89</xdr:row>
          <xdr:rowOff>204582</xdr:rowOff>
        </xdr:to>
        <xdr:grpSp>
          <xdr:nvGrpSpPr>
            <xdr:cNvPr id="492" name="グループ化 491">
              <a:extLst>
                <a:ext uri="{FF2B5EF4-FFF2-40B4-BE49-F238E27FC236}">
                  <a16:creationId xmlns:a16="http://schemas.microsoft.com/office/drawing/2014/main" id="{00000000-0008-0000-0400-0000EC010000}"/>
                </a:ext>
              </a:extLst>
            </xdr:cNvPr>
            <xdr:cNvGrpSpPr/>
          </xdr:nvGrpSpPr>
          <xdr:grpSpPr>
            <a:xfrm>
              <a:off x="4845325" y="25116955"/>
              <a:ext cx="652785" cy="240253"/>
              <a:chOff x="5155467" y="1673436"/>
              <a:chExt cx="670142" cy="174388"/>
            </a:xfrm>
          </xdr:grpSpPr>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400-000062290000}"/>
                  </a:ext>
                </a:extLst>
              </xdr:cNvPr>
              <xdr:cNvSpPr/>
            </xdr:nvSpPr>
            <xdr:spPr bwMode="auto">
              <a:xfrm>
                <a:off x="5155467" y="1673436"/>
                <a:ext cx="219374"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400-000063290000}"/>
                  </a:ext>
                </a:extLst>
              </xdr:cNvPr>
              <xdr:cNvSpPr/>
            </xdr:nvSpPr>
            <xdr:spPr bwMode="auto">
              <a:xfrm>
                <a:off x="5598297" y="1674049"/>
                <a:ext cx="227312"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163</xdr:row>
          <xdr:rowOff>216119</xdr:rowOff>
        </xdr:from>
        <xdr:to>
          <xdr:col>59</xdr:col>
          <xdr:colOff>24962</xdr:colOff>
          <xdr:row>164</xdr:row>
          <xdr:rowOff>171450</xdr:rowOff>
        </xdr:to>
        <xdr:grpSp>
          <xdr:nvGrpSpPr>
            <xdr:cNvPr id="495" name="グループ化 494">
              <a:extLst>
                <a:ext uri="{FF2B5EF4-FFF2-40B4-BE49-F238E27FC236}">
                  <a16:creationId xmlns:a16="http://schemas.microsoft.com/office/drawing/2014/main" id="{00000000-0008-0000-0400-0000EF010000}"/>
                </a:ext>
              </a:extLst>
            </xdr:cNvPr>
            <xdr:cNvGrpSpPr/>
          </xdr:nvGrpSpPr>
          <xdr:grpSpPr>
            <a:xfrm>
              <a:off x="4845325" y="41927336"/>
              <a:ext cx="652785" cy="167366"/>
              <a:chOff x="5155467" y="1673469"/>
              <a:chExt cx="670142" cy="174412"/>
            </a:xfrm>
          </xdr:grpSpPr>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400-000064290000}"/>
                  </a:ext>
                </a:extLst>
              </xdr:cNvPr>
              <xdr:cNvSpPr/>
            </xdr:nvSpPr>
            <xdr:spPr bwMode="auto">
              <a:xfrm>
                <a:off x="5155467" y="1673469"/>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400-000065290000}"/>
                  </a:ext>
                </a:extLst>
              </xdr:cNvPr>
              <xdr:cNvSpPr/>
            </xdr:nvSpPr>
            <xdr:spPr bwMode="auto">
              <a:xfrm>
                <a:off x="5598297" y="1674134"/>
                <a:ext cx="227312"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166</xdr:row>
          <xdr:rowOff>130394</xdr:rowOff>
        </xdr:from>
        <xdr:to>
          <xdr:col>59</xdr:col>
          <xdr:colOff>24962</xdr:colOff>
          <xdr:row>167</xdr:row>
          <xdr:rowOff>171450</xdr:rowOff>
        </xdr:to>
        <xdr:grpSp>
          <xdr:nvGrpSpPr>
            <xdr:cNvPr id="498" name="グループ化 497">
              <a:extLst>
                <a:ext uri="{FF2B5EF4-FFF2-40B4-BE49-F238E27FC236}">
                  <a16:creationId xmlns:a16="http://schemas.microsoft.com/office/drawing/2014/main" id="{00000000-0008-0000-0400-0000F2010000}"/>
                </a:ext>
              </a:extLst>
            </xdr:cNvPr>
            <xdr:cNvGrpSpPr/>
          </xdr:nvGrpSpPr>
          <xdr:grpSpPr>
            <a:xfrm>
              <a:off x="4845325" y="43153577"/>
              <a:ext cx="652785" cy="173577"/>
              <a:chOff x="5155467" y="1673506"/>
              <a:chExt cx="670142" cy="174420"/>
            </a:xfrm>
          </xdr:grpSpPr>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400-000066290000}"/>
                  </a:ext>
                </a:extLst>
              </xdr:cNvPr>
              <xdr:cNvSpPr/>
            </xdr:nvSpPr>
            <xdr:spPr bwMode="auto">
              <a:xfrm>
                <a:off x="5155467" y="1673506"/>
                <a:ext cx="219374" cy="170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400-000067290000}"/>
                  </a:ext>
                </a:extLst>
              </xdr:cNvPr>
              <xdr:cNvSpPr/>
            </xdr:nvSpPr>
            <xdr:spPr bwMode="auto">
              <a:xfrm>
                <a:off x="5598297" y="1674163"/>
                <a:ext cx="227312" cy="1737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167</xdr:row>
          <xdr:rowOff>454241</xdr:rowOff>
        </xdr:from>
        <xdr:to>
          <xdr:col>59</xdr:col>
          <xdr:colOff>28575</xdr:colOff>
          <xdr:row>168</xdr:row>
          <xdr:rowOff>200024</xdr:rowOff>
        </xdr:to>
        <xdr:grpSp>
          <xdr:nvGrpSpPr>
            <xdr:cNvPr id="501" name="グループ化 500">
              <a:extLst>
                <a:ext uri="{FF2B5EF4-FFF2-40B4-BE49-F238E27FC236}">
                  <a16:creationId xmlns:a16="http://schemas.microsoft.com/office/drawing/2014/main" id="{00000000-0008-0000-0400-0000F5010000}"/>
                </a:ext>
              </a:extLst>
            </xdr:cNvPr>
            <xdr:cNvGrpSpPr/>
          </xdr:nvGrpSpPr>
          <xdr:grpSpPr>
            <a:xfrm>
              <a:off x="4845325" y="43609945"/>
              <a:ext cx="656398" cy="222862"/>
              <a:chOff x="5155449" y="1673197"/>
              <a:chExt cx="673502" cy="113626"/>
            </a:xfrm>
          </xdr:grpSpPr>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400-000068290000}"/>
                  </a:ext>
                </a:extLst>
              </xdr:cNvPr>
              <xdr:cNvSpPr/>
            </xdr:nvSpPr>
            <xdr:spPr bwMode="auto">
              <a:xfrm>
                <a:off x="5155449" y="1673197"/>
                <a:ext cx="222840" cy="111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400-000069290000}"/>
                  </a:ext>
                </a:extLst>
              </xdr:cNvPr>
              <xdr:cNvSpPr/>
            </xdr:nvSpPr>
            <xdr:spPr bwMode="auto">
              <a:xfrm>
                <a:off x="5598025" y="1673817"/>
                <a:ext cx="230926" cy="113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175</xdr:row>
          <xdr:rowOff>0</xdr:rowOff>
        </xdr:from>
        <xdr:to>
          <xdr:col>59</xdr:col>
          <xdr:colOff>28575</xdr:colOff>
          <xdr:row>175</xdr:row>
          <xdr:rowOff>180974</xdr:rowOff>
        </xdr:to>
        <xdr:grpSp>
          <xdr:nvGrpSpPr>
            <xdr:cNvPr id="504" name="グループ化 503">
              <a:extLst>
                <a:ext uri="{FF2B5EF4-FFF2-40B4-BE49-F238E27FC236}">
                  <a16:creationId xmlns:a16="http://schemas.microsoft.com/office/drawing/2014/main" id="{00000000-0008-0000-0400-0000F8010000}"/>
                </a:ext>
              </a:extLst>
            </xdr:cNvPr>
            <xdr:cNvGrpSpPr/>
          </xdr:nvGrpSpPr>
          <xdr:grpSpPr>
            <a:xfrm>
              <a:off x="4845325" y="45382070"/>
              <a:ext cx="656398" cy="180974"/>
              <a:chOff x="5155449" y="1673250"/>
              <a:chExt cx="673502" cy="113616"/>
            </a:xfrm>
          </xdr:grpSpPr>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400-00006A290000}"/>
                  </a:ext>
                </a:extLst>
              </xdr:cNvPr>
              <xdr:cNvSpPr/>
            </xdr:nvSpPr>
            <xdr:spPr bwMode="auto">
              <a:xfrm>
                <a:off x="5155449" y="1673250"/>
                <a:ext cx="222840" cy="111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400-00006B290000}"/>
                  </a:ext>
                </a:extLst>
              </xdr:cNvPr>
              <xdr:cNvSpPr/>
            </xdr:nvSpPr>
            <xdr:spPr bwMode="auto">
              <a:xfrm>
                <a:off x="5598025" y="1673860"/>
                <a:ext cx="230926" cy="113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28575</xdr:colOff>
          <xdr:row>187</xdr:row>
          <xdr:rowOff>0</xdr:rowOff>
        </xdr:from>
        <xdr:to>
          <xdr:col>59</xdr:col>
          <xdr:colOff>32003</xdr:colOff>
          <xdr:row>187</xdr:row>
          <xdr:rowOff>174406</xdr:rowOff>
        </xdr:to>
        <xdr:grpSp>
          <xdr:nvGrpSpPr>
            <xdr:cNvPr id="510" name="グループ化 509">
              <a:extLst>
                <a:ext uri="{FF2B5EF4-FFF2-40B4-BE49-F238E27FC236}">
                  <a16:creationId xmlns:a16="http://schemas.microsoft.com/office/drawing/2014/main" id="{00000000-0008-0000-0400-0000FE010000}"/>
                </a:ext>
              </a:extLst>
            </xdr:cNvPr>
            <xdr:cNvGrpSpPr/>
          </xdr:nvGrpSpPr>
          <xdr:grpSpPr>
            <a:xfrm>
              <a:off x="4852366" y="48814383"/>
              <a:ext cx="652785" cy="174406"/>
              <a:chOff x="5155402" y="1673487"/>
              <a:chExt cx="670302" cy="174427"/>
            </a:xfrm>
          </xdr:grpSpPr>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400-00006E290000}"/>
                  </a:ext>
                </a:extLst>
              </xdr:cNvPr>
              <xdr:cNvSpPr/>
            </xdr:nvSpPr>
            <xdr:spPr bwMode="auto">
              <a:xfrm>
                <a:off x="5155402" y="1673487"/>
                <a:ext cx="219368"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400-00006F290000}"/>
                  </a:ext>
                </a:extLst>
              </xdr:cNvPr>
              <xdr:cNvSpPr/>
            </xdr:nvSpPr>
            <xdr:spPr bwMode="auto">
              <a:xfrm>
                <a:off x="5598389" y="1674154"/>
                <a:ext cx="227315"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207</xdr:row>
          <xdr:rowOff>0</xdr:rowOff>
        </xdr:from>
        <xdr:to>
          <xdr:col>59</xdr:col>
          <xdr:colOff>7041</xdr:colOff>
          <xdr:row>207</xdr:row>
          <xdr:rowOff>183931</xdr:rowOff>
        </xdr:to>
        <xdr:grpSp>
          <xdr:nvGrpSpPr>
            <xdr:cNvPr id="526" name="グループ化 525">
              <a:extLst>
                <a:ext uri="{FF2B5EF4-FFF2-40B4-BE49-F238E27FC236}">
                  <a16:creationId xmlns:a16="http://schemas.microsoft.com/office/drawing/2014/main" id="{00000000-0008-0000-0400-00000E020000}"/>
                </a:ext>
              </a:extLst>
            </xdr:cNvPr>
            <xdr:cNvGrpSpPr/>
          </xdr:nvGrpSpPr>
          <xdr:grpSpPr>
            <a:xfrm>
              <a:off x="4842841" y="53505652"/>
              <a:ext cx="637348" cy="183931"/>
              <a:chOff x="5155350" y="1673393"/>
              <a:chExt cx="654905" cy="159436"/>
            </a:xfrm>
          </xdr:grpSpPr>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400-00007A290000}"/>
                  </a:ext>
                </a:extLst>
              </xdr:cNvPr>
              <xdr:cNvSpPr/>
            </xdr:nvSpPr>
            <xdr:spPr bwMode="auto">
              <a:xfrm>
                <a:off x="5155350" y="1673393"/>
                <a:ext cx="204448" cy="156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400-00007B290000}"/>
                  </a:ext>
                </a:extLst>
              </xdr:cNvPr>
              <xdr:cNvSpPr/>
            </xdr:nvSpPr>
            <xdr:spPr bwMode="auto">
              <a:xfrm>
                <a:off x="5598373" y="1674021"/>
                <a:ext cx="211882" cy="158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227</xdr:row>
          <xdr:rowOff>209550</xdr:rowOff>
        </xdr:from>
        <xdr:to>
          <xdr:col>59</xdr:col>
          <xdr:colOff>7041</xdr:colOff>
          <xdr:row>228</xdr:row>
          <xdr:rowOff>174406</xdr:rowOff>
        </xdr:to>
        <xdr:grpSp>
          <xdr:nvGrpSpPr>
            <xdr:cNvPr id="535" name="グループ化 534">
              <a:extLst>
                <a:ext uri="{FF2B5EF4-FFF2-40B4-BE49-F238E27FC236}">
                  <a16:creationId xmlns:a16="http://schemas.microsoft.com/office/drawing/2014/main" id="{00000000-0008-0000-0400-000017020000}"/>
                </a:ext>
              </a:extLst>
            </xdr:cNvPr>
            <xdr:cNvGrpSpPr/>
          </xdr:nvGrpSpPr>
          <xdr:grpSpPr>
            <a:xfrm>
              <a:off x="4842841" y="58751028"/>
              <a:ext cx="637348" cy="176891"/>
              <a:chOff x="5155350" y="1673459"/>
              <a:chExt cx="654905" cy="159432"/>
            </a:xfrm>
          </xdr:grpSpPr>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400-000080290000}"/>
                  </a:ext>
                </a:extLst>
              </xdr:cNvPr>
              <xdr:cNvSpPr/>
            </xdr:nvSpPr>
            <xdr:spPr bwMode="auto">
              <a:xfrm>
                <a:off x="5155350" y="1673459"/>
                <a:ext cx="204448" cy="1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400-000081290000}"/>
                  </a:ext>
                </a:extLst>
              </xdr:cNvPr>
              <xdr:cNvSpPr/>
            </xdr:nvSpPr>
            <xdr:spPr bwMode="auto">
              <a:xfrm>
                <a:off x="5598373" y="1674085"/>
                <a:ext cx="211882" cy="158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254</xdr:row>
          <xdr:rowOff>0</xdr:rowOff>
        </xdr:from>
        <xdr:to>
          <xdr:col>59</xdr:col>
          <xdr:colOff>7041</xdr:colOff>
          <xdr:row>254</xdr:row>
          <xdr:rowOff>174406</xdr:rowOff>
        </xdr:to>
        <xdr:grpSp>
          <xdr:nvGrpSpPr>
            <xdr:cNvPr id="547" name="グループ化 546">
              <a:extLst>
                <a:ext uri="{FF2B5EF4-FFF2-40B4-BE49-F238E27FC236}">
                  <a16:creationId xmlns:a16="http://schemas.microsoft.com/office/drawing/2014/main" id="{00000000-0008-0000-0400-000023020000}"/>
                </a:ext>
              </a:extLst>
            </xdr:cNvPr>
            <xdr:cNvGrpSpPr/>
          </xdr:nvGrpSpPr>
          <xdr:grpSpPr>
            <a:xfrm>
              <a:off x="4842841" y="69222730"/>
              <a:ext cx="637348" cy="174406"/>
              <a:chOff x="5155350" y="1673172"/>
              <a:chExt cx="654905" cy="159453"/>
            </a:xfrm>
          </xdr:grpSpPr>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400-000088290000}"/>
                  </a:ext>
                </a:extLst>
              </xdr:cNvPr>
              <xdr:cNvSpPr/>
            </xdr:nvSpPr>
            <xdr:spPr bwMode="auto">
              <a:xfrm>
                <a:off x="5155350" y="1673172"/>
                <a:ext cx="20444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400-000089290000}"/>
                  </a:ext>
                </a:extLst>
              </xdr:cNvPr>
              <xdr:cNvSpPr/>
            </xdr:nvSpPr>
            <xdr:spPr bwMode="auto">
              <a:xfrm>
                <a:off x="5598373" y="167381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255</xdr:row>
          <xdr:rowOff>0</xdr:rowOff>
        </xdr:from>
        <xdr:to>
          <xdr:col>59</xdr:col>
          <xdr:colOff>7041</xdr:colOff>
          <xdr:row>255</xdr:row>
          <xdr:rowOff>174406</xdr:rowOff>
        </xdr:to>
        <xdr:grpSp>
          <xdr:nvGrpSpPr>
            <xdr:cNvPr id="550" name="グループ化 549">
              <a:extLst>
                <a:ext uri="{FF2B5EF4-FFF2-40B4-BE49-F238E27FC236}">
                  <a16:creationId xmlns:a16="http://schemas.microsoft.com/office/drawing/2014/main" id="{00000000-0008-0000-0400-000026020000}"/>
                </a:ext>
              </a:extLst>
            </xdr:cNvPr>
            <xdr:cNvGrpSpPr/>
          </xdr:nvGrpSpPr>
          <xdr:grpSpPr>
            <a:xfrm>
              <a:off x="4842841" y="69454643"/>
              <a:ext cx="637348" cy="174406"/>
              <a:chOff x="5155350" y="1673172"/>
              <a:chExt cx="654905" cy="159453"/>
            </a:xfrm>
          </xdr:grpSpPr>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400-00008A290000}"/>
                  </a:ext>
                </a:extLst>
              </xdr:cNvPr>
              <xdr:cNvSpPr/>
            </xdr:nvSpPr>
            <xdr:spPr bwMode="auto">
              <a:xfrm>
                <a:off x="5155350" y="1673172"/>
                <a:ext cx="20444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400-00008B290000}"/>
                  </a:ext>
                </a:extLst>
              </xdr:cNvPr>
              <xdr:cNvSpPr/>
            </xdr:nvSpPr>
            <xdr:spPr bwMode="auto">
              <a:xfrm>
                <a:off x="5598373" y="1673815"/>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230</xdr:row>
          <xdr:rowOff>0</xdr:rowOff>
        </xdr:from>
        <xdr:to>
          <xdr:col>59</xdr:col>
          <xdr:colOff>22478</xdr:colOff>
          <xdr:row>230</xdr:row>
          <xdr:rowOff>174406</xdr:rowOff>
        </xdr:to>
        <xdr:grpSp>
          <xdr:nvGrpSpPr>
            <xdr:cNvPr id="925" name="グループ化 924">
              <a:extLst>
                <a:ext uri="{FF2B5EF4-FFF2-40B4-BE49-F238E27FC236}">
                  <a16:creationId xmlns:a16="http://schemas.microsoft.com/office/drawing/2014/main" id="{00000000-0008-0000-0400-00009D030000}"/>
                </a:ext>
              </a:extLst>
            </xdr:cNvPr>
            <xdr:cNvGrpSpPr/>
          </xdr:nvGrpSpPr>
          <xdr:grpSpPr>
            <a:xfrm>
              <a:off x="4842841" y="60224504"/>
              <a:ext cx="652785" cy="174406"/>
              <a:chOff x="5155402" y="1673507"/>
              <a:chExt cx="670302" cy="174405"/>
            </a:xfrm>
          </xdr:grpSpPr>
          <xdr:sp macro="" textlink="">
            <xdr:nvSpPr>
              <xdr:cNvPr id="10888" name="Check Box 648" hidden="1">
                <a:extLst>
                  <a:ext uri="{63B3BB69-23CF-44E3-9099-C40C66FF867C}">
                    <a14:compatExt spid="_x0000_s10888"/>
                  </a:ext>
                  <a:ext uri="{FF2B5EF4-FFF2-40B4-BE49-F238E27FC236}">
                    <a16:creationId xmlns:a16="http://schemas.microsoft.com/office/drawing/2014/main" id="{00000000-0008-0000-0400-0000882A0000}"/>
                  </a:ext>
                </a:extLst>
              </xdr:cNvPr>
              <xdr:cNvSpPr/>
            </xdr:nvSpPr>
            <xdr:spPr bwMode="auto">
              <a:xfrm>
                <a:off x="5155402" y="1673507"/>
                <a:ext cx="219368"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9" name="Check Box 649" hidden="1">
                <a:extLst>
                  <a:ext uri="{63B3BB69-23CF-44E3-9099-C40C66FF867C}">
                    <a14:compatExt spid="_x0000_s10889"/>
                  </a:ext>
                  <a:ext uri="{FF2B5EF4-FFF2-40B4-BE49-F238E27FC236}">
                    <a16:creationId xmlns:a16="http://schemas.microsoft.com/office/drawing/2014/main" id="{00000000-0008-0000-0400-0000892A0000}"/>
                  </a:ext>
                </a:extLst>
              </xdr:cNvPr>
              <xdr:cNvSpPr/>
            </xdr:nvSpPr>
            <xdr:spPr bwMode="auto">
              <a:xfrm>
                <a:off x="5598389"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231</xdr:row>
          <xdr:rowOff>0</xdr:rowOff>
        </xdr:from>
        <xdr:to>
          <xdr:col>59</xdr:col>
          <xdr:colOff>22478</xdr:colOff>
          <xdr:row>231</xdr:row>
          <xdr:rowOff>174406</xdr:rowOff>
        </xdr:to>
        <xdr:grpSp>
          <xdr:nvGrpSpPr>
            <xdr:cNvPr id="928" name="グループ化 927">
              <a:extLst>
                <a:ext uri="{FF2B5EF4-FFF2-40B4-BE49-F238E27FC236}">
                  <a16:creationId xmlns:a16="http://schemas.microsoft.com/office/drawing/2014/main" id="{00000000-0008-0000-0400-0000A0030000}"/>
                </a:ext>
              </a:extLst>
            </xdr:cNvPr>
            <xdr:cNvGrpSpPr/>
          </xdr:nvGrpSpPr>
          <xdr:grpSpPr>
            <a:xfrm>
              <a:off x="4842841" y="60588939"/>
              <a:ext cx="652785" cy="174406"/>
              <a:chOff x="5155402" y="1673507"/>
              <a:chExt cx="670302" cy="174405"/>
            </a:xfrm>
          </xdr:grpSpPr>
          <xdr:sp macro="" textlink="">
            <xdr:nvSpPr>
              <xdr:cNvPr id="10890" name="Check Box 650" hidden="1">
                <a:extLst>
                  <a:ext uri="{63B3BB69-23CF-44E3-9099-C40C66FF867C}">
                    <a14:compatExt spid="_x0000_s10890"/>
                  </a:ext>
                  <a:ext uri="{FF2B5EF4-FFF2-40B4-BE49-F238E27FC236}">
                    <a16:creationId xmlns:a16="http://schemas.microsoft.com/office/drawing/2014/main" id="{00000000-0008-0000-0400-00008A2A0000}"/>
                  </a:ext>
                </a:extLst>
              </xdr:cNvPr>
              <xdr:cNvSpPr/>
            </xdr:nvSpPr>
            <xdr:spPr bwMode="auto">
              <a:xfrm>
                <a:off x="5155402" y="1673507"/>
                <a:ext cx="219368"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1" name="Check Box 651" hidden="1">
                <a:extLst>
                  <a:ext uri="{63B3BB69-23CF-44E3-9099-C40C66FF867C}">
                    <a14:compatExt spid="_x0000_s10891"/>
                  </a:ext>
                  <a:ext uri="{FF2B5EF4-FFF2-40B4-BE49-F238E27FC236}">
                    <a16:creationId xmlns:a16="http://schemas.microsoft.com/office/drawing/2014/main" id="{00000000-0008-0000-0400-00008B2A0000}"/>
                  </a:ext>
                </a:extLst>
              </xdr:cNvPr>
              <xdr:cNvSpPr/>
            </xdr:nvSpPr>
            <xdr:spPr bwMode="auto">
              <a:xfrm>
                <a:off x="5598389"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232</xdr:row>
          <xdr:rowOff>0</xdr:rowOff>
        </xdr:from>
        <xdr:to>
          <xdr:col>59</xdr:col>
          <xdr:colOff>22478</xdr:colOff>
          <xdr:row>232</xdr:row>
          <xdr:rowOff>174406</xdr:rowOff>
        </xdr:to>
        <xdr:grpSp>
          <xdr:nvGrpSpPr>
            <xdr:cNvPr id="931" name="グループ化 930">
              <a:extLst>
                <a:ext uri="{FF2B5EF4-FFF2-40B4-BE49-F238E27FC236}">
                  <a16:creationId xmlns:a16="http://schemas.microsoft.com/office/drawing/2014/main" id="{00000000-0008-0000-0400-0000A3030000}"/>
                </a:ext>
              </a:extLst>
            </xdr:cNvPr>
            <xdr:cNvGrpSpPr/>
          </xdr:nvGrpSpPr>
          <xdr:grpSpPr>
            <a:xfrm>
              <a:off x="4842841" y="61059391"/>
              <a:ext cx="652785" cy="174406"/>
              <a:chOff x="5155402" y="1673507"/>
              <a:chExt cx="670302" cy="174405"/>
            </a:xfrm>
          </xdr:grpSpPr>
          <xdr:sp macro="" textlink="">
            <xdr:nvSpPr>
              <xdr:cNvPr id="10892" name="Check Box 652" hidden="1">
                <a:extLst>
                  <a:ext uri="{63B3BB69-23CF-44E3-9099-C40C66FF867C}">
                    <a14:compatExt spid="_x0000_s10892"/>
                  </a:ext>
                  <a:ext uri="{FF2B5EF4-FFF2-40B4-BE49-F238E27FC236}">
                    <a16:creationId xmlns:a16="http://schemas.microsoft.com/office/drawing/2014/main" id="{00000000-0008-0000-0400-00008C2A0000}"/>
                  </a:ext>
                </a:extLst>
              </xdr:cNvPr>
              <xdr:cNvSpPr/>
            </xdr:nvSpPr>
            <xdr:spPr bwMode="auto">
              <a:xfrm>
                <a:off x="5155402" y="1673507"/>
                <a:ext cx="219368"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3" name="Check Box 653" hidden="1">
                <a:extLst>
                  <a:ext uri="{63B3BB69-23CF-44E3-9099-C40C66FF867C}">
                    <a14:compatExt spid="_x0000_s10893"/>
                  </a:ext>
                  <a:ext uri="{FF2B5EF4-FFF2-40B4-BE49-F238E27FC236}">
                    <a16:creationId xmlns:a16="http://schemas.microsoft.com/office/drawing/2014/main" id="{00000000-0008-0000-0400-00008D2A0000}"/>
                  </a:ext>
                </a:extLst>
              </xdr:cNvPr>
              <xdr:cNvSpPr/>
            </xdr:nvSpPr>
            <xdr:spPr bwMode="auto">
              <a:xfrm>
                <a:off x="5598389"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19052</xdr:colOff>
          <xdr:row>164</xdr:row>
          <xdr:rowOff>296517</xdr:rowOff>
        </xdr:from>
        <xdr:to>
          <xdr:col>59</xdr:col>
          <xdr:colOff>32005</xdr:colOff>
          <xdr:row>164</xdr:row>
          <xdr:rowOff>470923</xdr:rowOff>
        </xdr:to>
        <xdr:grpSp>
          <xdr:nvGrpSpPr>
            <xdr:cNvPr id="937" name="グループ化 936">
              <a:extLst>
                <a:ext uri="{FF2B5EF4-FFF2-40B4-BE49-F238E27FC236}">
                  <a16:creationId xmlns:a16="http://schemas.microsoft.com/office/drawing/2014/main" id="{00000000-0008-0000-0400-0000A9030000}"/>
                </a:ext>
              </a:extLst>
            </xdr:cNvPr>
            <xdr:cNvGrpSpPr/>
          </xdr:nvGrpSpPr>
          <xdr:grpSpPr>
            <a:xfrm>
              <a:off x="4842843" y="42219769"/>
              <a:ext cx="662310" cy="174406"/>
              <a:chOff x="5155341" y="1673548"/>
              <a:chExt cx="679893" cy="174430"/>
            </a:xfrm>
          </xdr:grpSpPr>
          <xdr:sp macro="" textlink="">
            <xdr:nvSpPr>
              <xdr:cNvPr id="10896" name="Check Box 656" hidden="1">
                <a:extLst>
                  <a:ext uri="{63B3BB69-23CF-44E3-9099-C40C66FF867C}">
                    <a14:compatExt spid="_x0000_s10896"/>
                  </a:ext>
                  <a:ext uri="{FF2B5EF4-FFF2-40B4-BE49-F238E27FC236}">
                    <a16:creationId xmlns:a16="http://schemas.microsoft.com/office/drawing/2014/main" id="{00000000-0008-0000-0400-0000902A0000}"/>
                  </a:ext>
                </a:extLst>
              </xdr:cNvPr>
              <xdr:cNvSpPr/>
            </xdr:nvSpPr>
            <xdr:spPr bwMode="auto">
              <a:xfrm>
                <a:off x="5155341" y="1673548"/>
                <a:ext cx="219366" cy="1708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7" name="Check Box 657" hidden="1">
                <a:extLst>
                  <a:ext uri="{63B3BB69-23CF-44E3-9099-C40C66FF867C}">
                    <a14:compatExt spid="_x0000_s10897"/>
                  </a:ext>
                  <a:ext uri="{FF2B5EF4-FFF2-40B4-BE49-F238E27FC236}">
                    <a16:creationId xmlns:a16="http://schemas.microsoft.com/office/drawing/2014/main" id="{00000000-0008-0000-0400-0000912A0000}"/>
                  </a:ext>
                </a:extLst>
              </xdr:cNvPr>
              <xdr:cNvSpPr/>
            </xdr:nvSpPr>
            <xdr:spPr bwMode="auto">
              <a:xfrm>
                <a:off x="5607916" y="1674243"/>
                <a:ext cx="227318" cy="1737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35</xdr:row>
          <xdr:rowOff>216119</xdr:rowOff>
        </xdr:from>
        <xdr:to>
          <xdr:col>59</xdr:col>
          <xdr:colOff>24962</xdr:colOff>
          <xdr:row>36</xdr:row>
          <xdr:rowOff>171450</xdr:rowOff>
        </xdr:to>
        <xdr:grpSp>
          <xdr:nvGrpSpPr>
            <xdr:cNvPr id="966" name="グループ化 965">
              <a:extLst>
                <a:ext uri="{FF2B5EF4-FFF2-40B4-BE49-F238E27FC236}">
                  <a16:creationId xmlns:a16="http://schemas.microsoft.com/office/drawing/2014/main" id="{00000000-0008-0000-0400-0000C6030000}"/>
                </a:ext>
              </a:extLst>
            </xdr:cNvPr>
            <xdr:cNvGrpSpPr/>
          </xdr:nvGrpSpPr>
          <xdr:grpSpPr>
            <a:xfrm>
              <a:off x="4845325" y="8339702"/>
              <a:ext cx="652785" cy="167365"/>
              <a:chOff x="5155467" y="1673482"/>
              <a:chExt cx="670142" cy="174414"/>
            </a:xfrm>
          </xdr:grpSpPr>
          <xdr:sp macro="" textlink="">
            <xdr:nvSpPr>
              <xdr:cNvPr id="10914" name="Check Box 674" hidden="1">
                <a:extLst>
                  <a:ext uri="{63B3BB69-23CF-44E3-9099-C40C66FF867C}">
                    <a14:compatExt spid="_x0000_s10914"/>
                  </a:ext>
                  <a:ext uri="{FF2B5EF4-FFF2-40B4-BE49-F238E27FC236}">
                    <a16:creationId xmlns:a16="http://schemas.microsoft.com/office/drawing/2014/main" id="{00000000-0008-0000-0400-0000A22A0000}"/>
                  </a:ext>
                </a:extLst>
              </xdr:cNvPr>
              <xdr:cNvSpPr/>
            </xdr:nvSpPr>
            <xdr:spPr bwMode="auto">
              <a:xfrm>
                <a:off x="5155467" y="1673482"/>
                <a:ext cx="219374"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15" name="Check Box 675" hidden="1">
                <a:extLst>
                  <a:ext uri="{63B3BB69-23CF-44E3-9099-C40C66FF867C}">
                    <a14:compatExt spid="_x0000_s10915"/>
                  </a:ext>
                  <a:ext uri="{FF2B5EF4-FFF2-40B4-BE49-F238E27FC236}">
                    <a16:creationId xmlns:a16="http://schemas.microsoft.com/office/drawing/2014/main" id="{00000000-0008-0000-0400-0000A32A0000}"/>
                  </a:ext>
                </a:extLst>
              </xdr:cNvPr>
              <xdr:cNvSpPr/>
            </xdr:nvSpPr>
            <xdr:spPr bwMode="auto">
              <a:xfrm>
                <a:off x="5598297" y="1674149"/>
                <a:ext cx="227312"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69</xdr:row>
          <xdr:rowOff>523875</xdr:rowOff>
        </xdr:from>
        <xdr:to>
          <xdr:col>59</xdr:col>
          <xdr:colOff>22478</xdr:colOff>
          <xdr:row>70</xdr:row>
          <xdr:rowOff>193456</xdr:rowOff>
        </xdr:to>
        <xdr:grpSp>
          <xdr:nvGrpSpPr>
            <xdr:cNvPr id="978" name="グループ化 977">
              <a:extLst>
                <a:ext uri="{FF2B5EF4-FFF2-40B4-BE49-F238E27FC236}">
                  <a16:creationId xmlns:a16="http://schemas.microsoft.com/office/drawing/2014/main" id="{00000000-0008-0000-0400-0000D2030000}"/>
                </a:ext>
              </a:extLst>
            </xdr:cNvPr>
            <xdr:cNvGrpSpPr/>
          </xdr:nvGrpSpPr>
          <xdr:grpSpPr>
            <a:xfrm>
              <a:off x="4842841" y="18871510"/>
              <a:ext cx="652785" cy="239424"/>
              <a:chOff x="5155402" y="1673405"/>
              <a:chExt cx="670302" cy="174395"/>
            </a:xfrm>
          </xdr:grpSpPr>
          <xdr:sp macro="" textlink="">
            <xdr:nvSpPr>
              <xdr:cNvPr id="10922" name="Check Box 682" hidden="1">
                <a:extLst>
                  <a:ext uri="{63B3BB69-23CF-44E3-9099-C40C66FF867C}">
                    <a14:compatExt spid="_x0000_s10922"/>
                  </a:ext>
                  <a:ext uri="{FF2B5EF4-FFF2-40B4-BE49-F238E27FC236}">
                    <a16:creationId xmlns:a16="http://schemas.microsoft.com/office/drawing/2014/main" id="{00000000-0008-0000-0400-0000AA2A0000}"/>
                  </a:ext>
                </a:extLst>
              </xdr:cNvPr>
              <xdr:cNvSpPr/>
            </xdr:nvSpPr>
            <xdr:spPr bwMode="auto">
              <a:xfrm>
                <a:off x="5155402" y="1673405"/>
                <a:ext cx="219368"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23" name="Check Box 683" hidden="1">
                <a:extLst>
                  <a:ext uri="{63B3BB69-23CF-44E3-9099-C40C66FF867C}">
                    <a14:compatExt spid="_x0000_s10923"/>
                  </a:ext>
                  <a:ext uri="{FF2B5EF4-FFF2-40B4-BE49-F238E27FC236}">
                    <a16:creationId xmlns:a16="http://schemas.microsoft.com/office/drawing/2014/main" id="{00000000-0008-0000-0400-0000AB2A0000}"/>
                  </a:ext>
                </a:extLst>
              </xdr:cNvPr>
              <xdr:cNvSpPr/>
            </xdr:nvSpPr>
            <xdr:spPr bwMode="auto">
              <a:xfrm>
                <a:off x="5598389" y="1674026"/>
                <a:ext cx="227315"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xdr:row>
          <xdr:rowOff>400050</xdr:rowOff>
        </xdr:from>
        <xdr:to>
          <xdr:col>59</xdr:col>
          <xdr:colOff>22478</xdr:colOff>
          <xdr:row>69</xdr:row>
          <xdr:rowOff>193456</xdr:rowOff>
        </xdr:to>
        <xdr:grpSp>
          <xdr:nvGrpSpPr>
            <xdr:cNvPr id="987" name="グループ化 986">
              <a:extLst>
                <a:ext uri="{FF2B5EF4-FFF2-40B4-BE49-F238E27FC236}">
                  <a16:creationId xmlns:a16="http://schemas.microsoft.com/office/drawing/2014/main" id="{00000000-0008-0000-0400-0000DB030000}"/>
                </a:ext>
              </a:extLst>
            </xdr:cNvPr>
            <xdr:cNvGrpSpPr/>
          </xdr:nvGrpSpPr>
          <xdr:grpSpPr>
            <a:xfrm>
              <a:off x="4842841" y="18323615"/>
              <a:ext cx="652785" cy="217476"/>
              <a:chOff x="5155402" y="1673436"/>
              <a:chExt cx="670302" cy="174401"/>
            </a:xfrm>
          </xdr:grpSpPr>
          <xdr:sp macro="" textlink="">
            <xdr:nvSpPr>
              <xdr:cNvPr id="10928" name="Check Box 688" hidden="1">
                <a:extLst>
                  <a:ext uri="{63B3BB69-23CF-44E3-9099-C40C66FF867C}">
                    <a14:compatExt spid="_x0000_s10928"/>
                  </a:ext>
                  <a:ext uri="{FF2B5EF4-FFF2-40B4-BE49-F238E27FC236}">
                    <a16:creationId xmlns:a16="http://schemas.microsoft.com/office/drawing/2014/main" id="{00000000-0008-0000-0400-0000B02A0000}"/>
                  </a:ext>
                </a:extLst>
              </xdr:cNvPr>
              <xdr:cNvSpPr/>
            </xdr:nvSpPr>
            <xdr:spPr bwMode="auto">
              <a:xfrm>
                <a:off x="5155402" y="1673436"/>
                <a:ext cx="219368"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29" name="Check Box 689" hidden="1">
                <a:extLst>
                  <a:ext uri="{63B3BB69-23CF-44E3-9099-C40C66FF867C}">
                    <a14:compatExt spid="_x0000_s10929"/>
                  </a:ext>
                  <a:ext uri="{FF2B5EF4-FFF2-40B4-BE49-F238E27FC236}">
                    <a16:creationId xmlns:a16="http://schemas.microsoft.com/office/drawing/2014/main" id="{00000000-0008-0000-0400-0000B12A0000}"/>
                  </a:ext>
                </a:extLst>
              </xdr:cNvPr>
              <xdr:cNvSpPr/>
            </xdr:nvSpPr>
            <xdr:spPr bwMode="auto">
              <a:xfrm>
                <a:off x="5598389" y="1674061"/>
                <a:ext cx="227315" cy="1737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67</xdr:row>
          <xdr:rowOff>581025</xdr:rowOff>
        </xdr:from>
        <xdr:to>
          <xdr:col>59</xdr:col>
          <xdr:colOff>22478</xdr:colOff>
          <xdr:row>68</xdr:row>
          <xdr:rowOff>174406</xdr:rowOff>
        </xdr:to>
        <xdr:grpSp>
          <xdr:nvGrpSpPr>
            <xdr:cNvPr id="990" name="グループ化 989">
              <a:extLst>
                <a:ext uri="{FF2B5EF4-FFF2-40B4-BE49-F238E27FC236}">
                  <a16:creationId xmlns:a16="http://schemas.microsoft.com/office/drawing/2014/main" id="{00000000-0008-0000-0400-0000DE030000}"/>
                </a:ext>
              </a:extLst>
            </xdr:cNvPr>
            <xdr:cNvGrpSpPr/>
          </xdr:nvGrpSpPr>
          <xdr:grpSpPr>
            <a:xfrm>
              <a:off x="4842841" y="17927127"/>
              <a:ext cx="652785" cy="170844"/>
              <a:chOff x="5155402" y="1673403"/>
              <a:chExt cx="670302" cy="174425"/>
            </a:xfrm>
          </xdr:grpSpPr>
          <xdr:sp macro="" textlink="">
            <xdr:nvSpPr>
              <xdr:cNvPr id="10930" name="Check Box 690" hidden="1">
                <a:extLst>
                  <a:ext uri="{63B3BB69-23CF-44E3-9099-C40C66FF867C}">
                    <a14:compatExt spid="_x0000_s10930"/>
                  </a:ext>
                  <a:ext uri="{FF2B5EF4-FFF2-40B4-BE49-F238E27FC236}">
                    <a16:creationId xmlns:a16="http://schemas.microsoft.com/office/drawing/2014/main" id="{00000000-0008-0000-0400-0000B22A0000}"/>
                  </a:ext>
                </a:extLst>
              </xdr:cNvPr>
              <xdr:cNvSpPr/>
            </xdr:nvSpPr>
            <xdr:spPr bwMode="auto">
              <a:xfrm>
                <a:off x="5155402" y="1673403"/>
                <a:ext cx="219368" cy="170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1" name="Check Box 691" hidden="1">
                <a:extLst>
                  <a:ext uri="{63B3BB69-23CF-44E3-9099-C40C66FF867C}">
                    <a14:compatExt spid="_x0000_s10931"/>
                  </a:ext>
                  <a:ext uri="{FF2B5EF4-FFF2-40B4-BE49-F238E27FC236}">
                    <a16:creationId xmlns:a16="http://schemas.microsoft.com/office/drawing/2014/main" id="{00000000-0008-0000-0400-0000B32A0000}"/>
                  </a:ext>
                </a:extLst>
              </xdr:cNvPr>
              <xdr:cNvSpPr/>
            </xdr:nvSpPr>
            <xdr:spPr bwMode="auto">
              <a:xfrm>
                <a:off x="5598389" y="1674026"/>
                <a:ext cx="227315" cy="1738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99</xdr:row>
          <xdr:rowOff>185926</xdr:rowOff>
        </xdr:from>
        <xdr:to>
          <xdr:col>61</xdr:col>
          <xdr:colOff>47159</xdr:colOff>
          <xdr:row>101</xdr:row>
          <xdr:rowOff>10937</xdr:rowOff>
        </xdr:to>
        <xdr:grpSp>
          <xdr:nvGrpSpPr>
            <xdr:cNvPr id="993" name="グループ化 992">
              <a:extLst>
                <a:ext uri="{FF2B5EF4-FFF2-40B4-BE49-F238E27FC236}">
                  <a16:creationId xmlns:a16="http://schemas.microsoft.com/office/drawing/2014/main" id="{00000000-0008-0000-0400-0000E1030000}"/>
                </a:ext>
              </a:extLst>
            </xdr:cNvPr>
            <xdr:cNvGrpSpPr/>
          </xdr:nvGrpSpPr>
          <xdr:grpSpPr>
            <a:xfrm>
              <a:off x="5055193" y="28028743"/>
              <a:ext cx="650644" cy="222577"/>
              <a:chOff x="2095482" y="3552825"/>
              <a:chExt cx="468097" cy="127745"/>
            </a:xfrm>
          </xdr:grpSpPr>
          <xdr:sp macro="" textlink="">
            <xdr:nvSpPr>
              <xdr:cNvPr id="10932" name="Check Box 692" hidden="1">
                <a:extLst>
                  <a:ext uri="{63B3BB69-23CF-44E3-9099-C40C66FF867C}">
                    <a14:compatExt spid="_x0000_s10932"/>
                  </a:ext>
                  <a:ext uri="{FF2B5EF4-FFF2-40B4-BE49-F238E27FC236}">
                    <a16:creationId xmlns:a16="http://schemas.microsoft.com/office/drawing/2014/main" id="{00000000-0008-0000-0400-0000B4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3" name="Check Box 693" hidden="1">
                <a:extLst>
                  <a:ext uri="{63B3BB69-23CF-44E3-9099-C40C66FF867C}">
                    <a14:compatExt spid="_x0000_s10933"/>
                  </a:ext>
                  <a:ext uri="{FF2B5EF4-FFF2-40B4-BE49-F238E27FC236}">
                    <a16:creationId xmlns:a16="http://schemas.microsoft.com/office/drawing/2014/main" id="{00000000-0008-0000-0400-0000B5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100</xdr:row>
          <xdr:rowOff>185926</xdr:rowOff>
        </xdr:from>
        <xdr:to>
          <xdr:col>61</xdr:col>
          <xdr:colOff>47159</xdr:colOff>
          <xdr:row>102</xdr:row>
          <xdr:rowOff>10937</xdr:rowOff>
        </xdr:to>
        <xdr:grpSp>
          <xdr:nvGrpSpPr>
            <xdr:cNvPr id="996" name="グループ化 995">
              <a:extLst>
                <a:ext uri="{FF2B5EF4-FFF2-40B4-BE49-F238E27FC236}">
                  <a16:creationId xmlns:a16="http://schemas.microsoft.com/office/drawing/2014/main" id="{00000000-0008-0000-0400-0000E4030000}"/>
                </a:ext>
              </a:extLst>
            </xdr:cNvPr>
            <xdr:cNvGrpSpPr/>
          </xdr:nvGrpSpPr>
          <xdr:grpSpPr>
            <a:xfrm>
              <a:off x="5055193" y="28227526"/>
              <a:ext cx="650644" cy="222576"/>
              <a:chOff x="2095482" y="3552825"/>
              <a:chExt cx="468097" cy="127745"/>
            </a:xfrm>
          </xdr:grpSpPr>
          <xdr:sp macro="" textlink="">
            <xdr:nvSpPr>
              <xdr:cNvPr id="10934" name="Check Box 694" hidden="1">
                <a:extLst>
                  <a:ext uri="{63B3BB69-23CF-44E3-9099-C40C66FF867C}">
                    <a14:compatExt spid="_x0000_s10934"/>
                  </a:ext>
                  <a:ext uri="{FF2B5EF4-FFF2-40B4-BE49-F238E27FC236}">
                    <a16:creationId xmlns:a16="http://schemas.microsoft.com/office/drawing/2014/main" id="{00000000-0008-0000-0400-0000B6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5" name="Check Box 695" hidden="1">
                <a:extLst>
                  <a:ext uri="{63B3BB69-23CF-44E3-9099-C40C66FF867C}">
                    <a14:compatExt spid="_x0000_s10935"/>
                  </a:ext>
                  <a:ext uri="{FF2B5EF4-FFF2-40B4-BE49-F238E27FC236}">
                    <a16:creationId xmlns:a16="http://schemas.microsoft.com/office/drawing/2014/main" id="{00000000-0008-0000-0400-0000B7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45871</xdr:colOff>
          <xdr:row>101</xdr:row>
          <xdr:rowOff>185926</xdr:rowOff>
        </xdr:from>
        <xdr:to>
          <xdr:col>61</xdr:col>
          <xdr:colOff>47159</xdr:colOff>
          <xdr:row>103</xdr:row>
          <xdr:rowOff>10937</xdr:rowOff>
        </xdr:to>
        <xdr:grpSp>
          <xdr:nvGrpSpPr>
            <xdr:cNvPr id="999" name="グループ化 998">
              <a:extLst>
                <a:ext uri="{FF2B5EF4-FFF2-40B4-BE49-F238E27FC236}">
                  <a16:creationId xmlns:a16="http://schemas.microsoft.com/office/drawing/2014/main" id="{00000000-0008-0000-0400-0000E7030000}"/>
                </a:ext>
              </a:extLst>
            </xdr:cNvPr>
            <xdr:cNvGrpSpPr/>
          </xdr:nvGrpSpPr>
          <xdr:grpSpPr>
            <a:xfrm>
              <a:off x="5055193" y="28426309"/>
              <a:ext cx="650644" cy="222576"/>
              <a:chOff x="2095482" y="3552825"/>
              <a:chExt cx="468097" cy="127745"/>
            </a:xfrm>
          </xdr:grpSpPr>
          <xdr:sp macro="" textlink="">
            <xdr:nvSpPr>
              <xdr:cNvPr id="10936" name="Check Box 696" hidden="1">
                <a:extLst>
                  <a:ext uri="{63B3BB69-23CF-44E3-9099-C40C66FF867C}">
                    <a14:compatExt spid="_x0000_s10936"/>
                  </a:ext>
                  <a:ext uri="{FF2B5EF4-FFF2-40B4-BE49-F238E27FC236}">
                    <a16:creationId xmlns:a16="http://schemas.microsoft.com/office/drawing/2014/main" id="{00000000-0008-0000-0400-0000B8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7" name="Check Box 697" hidden="1">
                <a:extLst>
                  <a:ext uri="{63B3BB69-23CF-44E3-9099-C40C66FF867C}">
                    <a14:compatExt spid="_x0000_s10937"/>
                  </a:ext>
                  <a:ext uri="{FF2B5EF4-FFF2-40B4-BE49-F238E27FC236}">
                    <a16:creationId xmlns:a16="http://schemas.microsoft.com/office/drawing/2014/main" id="{00000000-0008-0000-0400-0000B9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103</xdr:row>
          <xdr:rowOff>23812</xdr:rowOff>
        </xdr:from>
        <xdr:to>
          <xdr:col>61</xdr:col>
          <xdr:colOff>41666</xdr:colOff>
          <xdr:row>104</xdr:row>
          <xdr:rowOff>2466</xdr:rowOff>
        </xdr:to>
        <xdr:grpSp>
          <xdr:nvGrpSpPr>
            <xdr:cNvPr id="1002" name="グループ化 1001">
              <a:extLst>
                <a:ext uri="{FF2B5EF4-FFF2-40B4-BE49-F238E27FC236}">
                  <a16:creationId xmlns:a16="http://schemas.microsoft.com/office/drawing/2014/main" id="{00000000-0008-0000-0400-0000EA030000}"/>
                </a:ext>
              </a:extLst>
            </xdr:cNvPr>
            <xdr:cNvGrpSpPr/>
          </xdr:nvGrpSpPr>
          <xdr:grpSpPr>
            <a:xfrm>
              <a:off x="5049700" y="28661760"/>
              <a:ext cx="650644" cy="177436"/>
              <a:chOff x="2095482" y="3552825"/>
              <a:chExt cx="468097" cy="127745"/>
            </a:xfrm>
          </xdr:grpSpPr>
          <xdr:sp macro="" textlink="">
            <xdr:nvSpPr>
              <xdr:cNvPr id="10938" name="Check Box 698" hidden="1">
                <a:extLst>
                  <a:ext uri="{63B3BB69-23CF-44E3-9099-C40C66FF867C}">
                    <a14:compatExt spid="_x0000_s10938"/>
                  </a:ext>
                  <a:ext uri="{FF2B5EF4-FFF2-40B4-BE49-F238E27FC236}">
                    <a16:creationId xmlns:a16="http://schemas.microsoft.com/office/drawing/2014/main" id="{00000000-0008-0000-0400-0000BA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9" name="Check Box 699" hidden="1">
                <a:extLst>
                  <a:ext uri="{63B3BB69-23CF-44E3-9099-C40C66FF867C}">
                    <a14:compatExt spid="_x0000_s10939"/>
                  </a:ext>
                  <a:ext uri="{FF2B5EF4-FFF2-40B4-BE49-F238E27FC236}">
                    <a16:creationId xmlns:a16="http://schemas.microsoft.com/office/drawing/2014/main" id="{00000000-0008-0000-0400-0000BB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103</xdr:row>
          <xdr:rowOff>195263</xdr:rowOff>
        </xdr:from>
        <xdr:to>
          <xdr:col>61</xdr:col>
          <xdr:colOff>41666</xdr:colOff>
          <xdr:row>105</xdr:row>
          <xdr:rowOff>15511</xdr:rowOff>
        </xdr:to>
        <xdr:grpSp>
          <xdr:nvGrpSpPr>
            <xdr:cNvPr id="1005" name="グループ化 1004">
              <a:extLst>
                <a:ext uri="{FF2B5EF4-FFF2-40B4-BE49-F238E27FC236}">
                  <a16:creationId xmlns:a16="http://schemas.microsoft.com/office/drawing/2014/main" id="{00000000-0008-0000-0400-0000ED030000}"/>
                </a:ext>
              </a:extLst>
            </xdr:cNvPr>
            <xdr:cNvGrpSpPr/>
          </xdr:nvGrpSpPr>
          <xdr:grpSpPr>
            <a:xfrm>
              <a:off x="5049700" y="28833211"/>
              <a:ext cx="650644" cy="217813"/>
              <a:chOff x="2095482" y="3552825"/>
              <a:chExt cx="468097" cy="127745"/>
            </a:xfrm>
          </xdr:grpSpPr>
          <xdr:sp macro="" textlink="">
            <xdr:nvSpPr>
              <xdr:cNvPr id="10940" name="Check Box 700" hidden="1">
                <a:extLst>
                  <a:ext uri="{63B3BB69-23CF-44E3-9099-C40C66FF867C}">
                    <a14:compatExt spid="_x0000_s10940"/>
                  </a:ext>
                  <a:ext uri="{FF2B5EF4-FFF2-40B4-BE49-F238E27FC236}">
                    <a16:creationId xmlns:a16="http://schemas.microsoft.com/office/drawing/2014/main" id="{00000000-0008-0000-0400-0000BC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1" name="Check Box 701" hidden="1">
                <a:extLst>
                  <a:ext uri="{63B3BB69-23CF-44E3-9099-C40C66FF867C}">
                    <a14:compatExt spid="_x0000_s10941"/>
                  </a:ext>
                  <a:ext uri="{FF2B5EF4-FFF2-40B4-BE49-F238E27FC236}">
                    <a16:creationId xmlns:a16="http://schemas.microsoft.com/office/drawing/2014/main" id="{00000000-0008-0000-0400-0000BD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105</xdr:row>
          <xdr:rowOff>35718</xdr:rowOff>
        </xdr:from>
        <xdr:to>
          <xdr:col>61</xdr:col>
          <xdr:colOff>41666</xdr:colOff>
          <xdr:row>105</xdr:row>
          <xdr:rowOff>289354</xdr:rowOff>
        </xdr:to>
        <xdr:grpSp>
          <xdr:nvGrpSpPr>
            <xdr:cNvPr id="1008" name="グループ化 1007">
              <a:extLst>
                <a:ext uri="{FF2B5EF4-FFF2-40B4-BE49-F238E27FC236}">
                  <a16:creationId xmlns:a16="http://schemas.microsoft.com/office/drawing/2014/main" id="{00000000-0008-0000-0400-0000F0030000}"/>
                </a:ext>
              </a:extLst>
            </xdr:cNvPr>
            <xdr:cNvGrpSpPr/>
          </xdr:nvGrpSpPr>
          <xdr:grpSpPr>
            <a:xfrm>
              <a:off x="5049700" y="29071231"/>
              <a:ext cx="650644" cy="253636"/>
              <a:chOff x="2095482" y="3552825"/>
              <a:chExt cx="468097" cy="127745"/>
            </a:xfrm>
          </xdr:grpSpPr>
          <xdr:sp macro="" textlink="">
            <xdr:nvSpPr>
              <xdr:cNvPr id="10942" name="Check Box 702" hidden="1">
                <a:extLst>
                  <a:ext uri="{63B3BB69-23CF-44E3-9099-C40C66FF867C}">
                    <a14:compatExt spid="_x0000_s10942"/>
                  </a:ext>
                  <a:ext uri="{FF2B5EF4-FFF2-40B4-BE49-F238E27FC236}">
                    <a16:creationId xmlns:a16="http://schemas.microsoft.com/office/drawing/2014/main" id="{00000000-0008-0000-0400-0000BE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 name="Check Box 703" hidden="1">
                <a:extLst>
                  <a:ext uri="{63B3BB69-23CF-44E3-9099-C40C66FF867C}">
                    <a14:compatExt spid="_x0000_s10943"/>
                  </a:ext>
                  <a:ext uri="{FF2B5EF4-FFF2-40B4-BE49-F238E27FC236}">
                    <a16:creationId xmlns:a16="http://schemas.microsoft.com/office/drawing/2014/main" id="{00000000-0008-0000-0400-0000BF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106</xdr:row>
          <xdr:rowOff>35718</xdr:rowOff>
        </xdr:from>
        <xdr:to>
          <xdr:col>61</xdr:col>
          <xdr:colOff>41666</xdr:colOff>
          <xdr:row>106</xdr:row>
          <xdr:rowOff>289354</xdr:rowOff>
        </xdr:to>
        <xdr:grpSp>
          <xdr:nvGrpSpPr>
            <xdr:cNvPr id="1011" name="グループ化 1010">
              <a:extLst>
                <a:ext uri="{FF2B5EF4-FFF2-40B4-BE49-F238E27FC236}">
                  <a16:creationId xmlns:a16="http://schemas.microsoft.com/office/drawing/2014/main" id="{00000000-0008-0000-0400-0000F3030000}"/>
                </a:ext>
              </a:extLst>
            </xdr:cNvPr>
            <xdr:cNvGrpSpPr/>
          </xdr:nvGrpSpPr>
          <xdr:grpSpPr>
            <a:xfrm>
              <a:off x="5049700" y="29389283"/>
              <a:ext cx="650644" cy="253636"/>
              <a:chOff x="2095482" y="3552825"/>
              <a:chExt cx="468097" cy="127745"/>
            </a:xfrm>
          </xdr:grpSpPr>
          <xdr:sp macro="" textlink="">
            <xdr:nvSpPr>
              <xdr:cNvPr id="10944" name="Check Box 704" hidden="1">
                <a:extLst>
                  <a:ext uri="{63B3BB69-23CF-44E3-9099-C40C66FF867C}">
                    <a14:compatExt spid="_x0000_s10944"/>
                  </a:ext>
                  <a:ext uri="{FF2B5EF4-FFF2-40B4-BE49-F238E27FC236}">
                    <a16:creationId xmlns:a16="http://schemas.microsoft.com/office/drawing/2014/main" id="{00000000-0008-0000-0400-0000C0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5" name="Check Box 705" hidden="1">
                <a:extLst>
                  <a:ext uri="{63B3BB69-23CF-44E3-9099-C40C66FF867C}">
                    <a14:compatExt spid="_x0000_s10945"/>
                  </a:ext>
                  <a:ext uri="{FF2B5EF4-FFF2-40B4-BE49-F238E27FC236}">
                    <a16:creationId xmlns:a16="http://schemas.microsoft.com/office/drawing/2014/main" id="{00000000-0008-0000-0400-0000C1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106</xdr:row>
          <xdr:rowOff>314326</xdr:rowOff>
        </xdr:from>
        <xdr:to>
          <xdr:col>61</xdr:col>
          <xdr:colOff>41666</xdr:colOff>
          <xdr:row>108</xdr:row>
          <xdr:rowOff>15512</xdr:rowOff>
        </xdr:to>
        <xdr:grpSp>
          <xdr:nvGrpSpPr>
            <xdr:cNvPr id="1014" name="グループ化 1013">
              <a:extLst>
                <a:ext uri="{FF2B5EF4-FFF2-40B4-BE49-F238E27FC236}">
                  <a16:creationId xmlns:a16="http://schemas.microsoft.com/office/drawing/2014/main" id="{00000000-0008-0000-0400-0000F6030000}"/>
                </a:ext>
              </a:extLst>
            </xdr:cNvPr>
            <xdr:cNvGrpSpPr/>
          </xdr:nvGrpSpPr>
          <xdr:grpSpPr>
            <a:xfrm>
              <a:off x="5049700" y="29667891"/>
              <a:ext cx="650644" cy="211395"/>
              <a:chOff x="2095482" y="3552825"/>
              <a:chExt cx="468097" cy="127745"/>
            </a:xfrm>
          </xdr:grpSpPr>
          <xdr:sp macro="" textlink="">
            <xdr:nvSpPr>
              <xdr:cNvPr id="10946" name="Check Box 706" hidden="1">
                <a:extLst>
                  <a:ext uri="{63B3BB69-23CF-44E3-9099-C40C66FF867C}">
                    <a14:compatExt spid="_x0000_s10946"/>
                  </a:ext>
                  <a:ext uri="{FF2B5EF4-FFF2-40B4-BE49-F238E27FC236}">
                    <a16:creationId xmlns:a16="http://schemas.microsoft.com/office/drawing/2014/main" id="{00000000-0008-0000-0400-0000C2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7" name="Check Box 707" hidden="1">
                <a:extLst>
                  <a:ext uri="{63B3BB69-23CF-44E3-9099-C40C66FF867C}">
                    <a14:compatExt spid="_x0000_s10947"/>
                  </a:ext>
                  <a:ext uri="{FF2B5EF4-FFF2-40B4-BE49-F238E27FC236}">
                    <a16:creationId xmlns:a16="http://schemas.microsoft.com/office/drawing/2014/main" id="{00000000-0008-0000-0400-0000C3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108</xdr:row>
          <xdr:rowOff>45242</xdr:rowOff>
        </xdr:from>
        <xdr:to>
          <xdr:col>61</xdr:col>
          <xdr:colOff>41666</xdr:colOff>
          <xdr:row>108</xdr:row>
          <xdr:rowOff>298878</xdr:rowOff>
        </xdr:to>
        <xdr:grpSp>
          <xdr:nvGrpSpPr>
            <xdr:cNvPr id="1017" name="グループ化 1016">
              <a:extLst>
                <a:ext uri="{FF2B5EF4-FFF2-40B4-BE49-F238E27FC236}">
                  <a16:creationId xmlns:a16="http://schemas.microsoft.com/office/drawing/2014/main" id="{00000000-0008-0000-0400-0000F9030000}"/>
                </a:ext>
              </a:extLst>
            </xdr:cNvPr>
            <xdr:cNvGrpSpPr/>
          </xdr:nvGrpSpPr>
          <xdr:grpSpPr>
            <a:xfrm>
              <a:off x="5049700" y="29909016"/>
              <a:ext cx="650644" cy="253636"/>
              <a:chOff x="2095482" y="3552825"/>
              <a:chExt cx="468097" cy="127745"/>
            </a:xfrm>
          </xdr:grpSpPr>
          <xdr:sp macro="" textlink="">
            <xdr:nvSpPr>
              <xdr:cNvPr id="10948" name="Check Box 708" hidden="1">
                <a:extLst>
                  <a:ext uri="{63B3BB69-23CF-44E3-9099-C40C66FF867C}">
                    <a14:compatExt spid="_x0000_s10948"/>
                  </a:ext>
                  <a:ext uri="{FF2B5EF4-FFF2-40B4-BE49-F238E27FC236}">
                    <a16:creationId xmlns:a16="http://schemas.microsoft.com/office/drawing/2014/main" id="{00000000-0008-0000-0400-0000C4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9" name="Check Box 709" hidden="1">
                <a:extLst>
                  <a:ext uri="{63B3BB69-23CF-44E3-9099-C40C66FF867C}">
                    <a14:compatExt spid="_x0000_s10949"/>
                  </a:ext>
                  <a:ext uri="{FF2B5EF4-FFF2-40B4-BE49-F238E27FC236}">
                    <a16:creationId xmlns:a16="http://schemas.microsoft.com/office/drawing/2014/main" id="{00000000-0008-0000-0400-0000C5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109</xdr:row>
          <xdr:rowOff>47623</xdr:rowOff>
        </xdr:from>
        <xdr:to>
          <xdr:col>61</xdr:col>
          <xdr:colOff>41666</xdr:colOff>
          <xdr:row>109</xdr:row>
          <xdr:rowOff>282209</xdr:rowOff>
        </xdr:to>
        <xdr:grpSp>
          <xdr:nvGrpSpPr>
            <xdr:cNvPr id="1020" name="グループ化 1019">
              <a:extLst>
                <a:ext uri="{FF2B5EF4-FFF2-40B4-BE49-F238E27FC236}">
                  <a16:creationId xmlns:a16="http://schemas.microsoft.com/office/drawing/2014/main" id="{00000000-0008-0000-0400-0000FC030000}"/>
                </a:ext>
              </a:extLst>
            </xdr:cNvPr>
            <xdr:cNvGrpSpPr/>
          </xdr:nvGrpSpPr>
          <xdr:grpSpPr>
            <a:xfrm>
              <a:off x="5049700" y="30229449"/>
              <a:ext cx="650644" cy="234586"/>
              <a:chOff x="2095482" y="3552825"/>
              <a:chExt cx="468097" cy="127745"/>
            </a:xfrm>
          </xdr:grpSpPr>
          <xdr:sp macro="" textlink="">
            <xdr:nvSpPr>
              <xdr:cNvPr id="10950" name="Check Box 710" hidden="1">
                <a:extLst>
                  <a:ext uri="{63B3BB69-23CF-44E3-9099-C40C66FF867C}">
                    <a14:compatExt spid="_x0000_s10950"/>
                  </a:ext>
                  <a:ext uri="{FF2B5EF4-FFF2-40B4-BE49-F238E27FC236}">
                    <a16:creationId xmlns:a16="http://schemas.microsoft.com/office/drawing/2014/main" id="{00000000-0008-0000-0400-0000C6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1" name="Check Box 711" hidden="1">
                <a:extLst>
                  <a:ext uri="{63B3BB69-23CF-44E3-9099-C40C66FF867C}">
                    <a14:compatExt spid="_x0000_s10951"/>
                  </a:ext>
                  <a:ext uri="{FF2B5EF4-FFF2-40B4-BE49-F238E27FC236}">
                    <a16:creationId xmlns:a16="http://schemas.microsoft.com/office/drawing/2014/main" id="{00000000-0008-0000-0400-0000C7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117</xdr:row>
          <xdr:rowOff>213173</xdr:rowOff>
        </xdr:from>
        <xdr:to>
          <xdr:col>61</xdr:col>
          <xdr:colOff>41666</xdr:colOff>
          <xdr:row>118</xdr:row>
          <xdr:rowOff>337289</xdr:rowOff>
        </xdr:to>
        <xdr:grpSp>
          <xdr:nvGrpSpPr>
            <xdr:cNvPr id="1026" name="グループ化 1025">
              <a:extLst>
                <a:ext uri="{FF2B5EF4-FFF2-40B4-BE49-F238E27FC236}">
                  <a16:creationId xmlns:a16="http://schemas.microsoft.com/office/drawing/2014/main" id="{00000000-0008-0000-0400-000002040000}"/>
                </a:ext>
              </a:extLst>
            </xdr:cNvPr>
            <xdr:cNvGrpSpPr/>
          </xdr:nvGrpSpPr>
          <xdr:grpSpPr>
            <a:xfrm>
              <a:off x="5049700" y="32051521"/>
              <a:ext cx="650644" cy="336151"/>
              <a:chOff x="2095482" y="3552825"/>
              <a:chExt cx="468097" cy="127745"/>
            </a:xfrm>
          </xdr:grpSpPr>
          <xdr:sp macro="" textlink="">
            <xdr:nvSpPr>
              <xdr:cNvPr id="10954" name="Check Box 714" hidden="1">
                <a:extLst>
                  <a:ext uri="{63B3BB69-23CF-44E3-9099-C40C66FF867C}">
                    <a14:compatExt spid="_x0000_s10954"/>
                  </a:ext>
                  <a:ext uri="{FF2B5EF4-FFF2-40B4-BE49-F238E27FC236}">
                    <a16:creationId xmlns:a16="http://schemas.microsoft.com/office/drawing/2014/main" id="{00000000-0008-0000-0400-0000CA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5" name="Check Box 715" hidden="1">
                <a:extLst>
                  <a:ext uri="{63B3BB69-23CF-44E3-9099-C40C66FF867C}">
                    <a14:compatExt spid="_x0000_s10955"/>
                  </a:ext>
                  <a:ext uri="{FF2B5EF4-FFF2-40B4-BE49-F238E27FC236}">
                    <a16:creationId xmlns:a16="http://schemas.microsoft.com/office/drawing/2014/main" id="{00000000-0008-0000-0400-0000CB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118</xdr:row>
          <xdr:rowOff>335756</xdr:rowOff>
        </xdr:from>
        <xdr:to>
          <xdr:col>61</xdr:col>
          <xdr:colOff>41666</xdr:colOff>
          <xdr:row>120</xdr:row>
          <xdr:rowOff>5986</xdr:rowOff>
        </xdr:to>
        <xdr:grpSp>
          <xdr:nvGrpSpPr>
            <xdr:cNvPr id="1029" name="グループ化 1028">
              <a:extLst>
                <a:ext uri="{FF2B5EF4-FFF2-40B4-BE49-F238E27FC236}">
                  <a16:creationId xmlns:a16="http://schemas.microsoft.com/office/drawing/2014/main" id="{00000000-0008-0000-0400-000005040000}"/>
                </a:ext>
              </a:extLst>
            </xdr:cNvPr>
            <xdr:cNvGrpSpPr/>
          </xdr:nvGrpSpPr>
          <xdr:grpSpPr>
            <a:xfrm>
              <a:off x="5049700" y="32386139"/>
              <a:ext cx="650644" cy="226821"/>
              <a:chOff x="2095482" y="3552825"/>
              <a:chExt cx="468097" cy="127745"/>
            </a:xfrm>
          </xdr:grpSpPr>
          <xdr:sp macro="" textlink="">
            <xdr:nvSpPr>
              <xdr:cNvPr id="10956" name="Check Box 716" hidden="1">
                <a:extLst>
                  <a:ext uri="{63B3BB69-23CF-44E3-9099-C40C66FF867C}">
                    <a14:compatExt spid="_x0000_s10956"/>
                  </a:ext>
                  <a:ext uri="{FF2B5EF4-FFF2-40B4-BE49-F238E27FC236}">
                    <a16:creationId xmlns:a16="http://schemas.microsoft.com/office/drawing/2014/main" id="{00000000-0008-0000-0400-0000CC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7" name="Check Box 717" hidden="1">
                <a:extLst>
                  <a:ext uri="{63B3BB69-23CF-44E3-9099-C40C66FF867C}">
                    <a14:compatExt spid="_x0000_s10957"/>
                  </a:ext>
                  <a:ext uri="{FF2B5EF4-FFF2-40B4-BE49-F238E27FC236}">
                    <a16:creationId xmlns:a16="http://schemas.microsoft.com/office/drawing/2014/main" id="{00000000-0008-0000-0400-0000CD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119</xdr:row>
          <xdr:rowOff>211931</xdr:rowOff>
        </xdr:from>
        <xdr:to>
          <xdr:col>61</xdr:col>
          <xdr:colOff>41666</xdr:colOff>
          <xdr:row>121</xdr:row>
          <xdr:rowOff>5986</xdr:rowOff>
        </xdr:to>
        <xdr:grpSp>
          <xdr:nvGrpSpPr>
            <xdr:cNvPr id="1032" name="グループ化 1031">
              <a:extLst>
                <a:ext uri="{FF2B5EF4-FFF2-40B4-BE49-F238E27FC236}">
                  <a16:creationId xmlns:a16="http://schemas.microsoft.com/office/drawing/2014/main" id="{00000000-0008-0000-0400-000008040000}"/>
                </a:ext>
              </a:extLst>
            </xdr:cNvPr>
            <xdr:cNvGrpSpPr/>
          </xdr:nvGrpSpPr>
          <xdr:grpSpPr>
            <a:xfrm>
              <a:off x="5049700" y="32606870"/>
              <a:ext cx="650644" cy="218125"/>
              <a:chOff x="2095482" y="3552825"/>
              <a:chExt cx="468097" cy="127745"/>
            </a:xfrm>
          </xdr:grpSpPr>
          <xdr:sp macro="" textlink="">
            <xdr:nvSpPr>
              <xdr:cNvPr id="10958" name="Check Box 718" hidden="1">
                <a:extLst>
                  <a:ext uri="{63B3BB69-23CF-44E3-9099-C40C66FF867C}">
                    <a14:compatExt spid="_x0000_s10958"/>
                  </a:ext>
                  <a:ext uri="{FF2B5EF4-FFF2-40B4-BE49-F238E27FC236}">
                    <a16:creationId xmlns:a16="http://schemas.microsoft.com/office/drawing/2014/main" id="{00000000-0008-0000-0400-0000CE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9" name="Check Box 719" hidden="1">
                <a:extLst>
                  <a:ext uri="{63B3BB69-23CF-44E3-9099-C40C66FF867C}">
                    <a14:compatExt spid="_x0000_s10959"/>
                  </a:ext>
                  <a:ext uri="{FF2B5EF4-FFF2-40B4-BE49-F238E27FC236}">
                    <a16:creationId xmlns:a16="http://schemas.microsoft.com/office/drawing/2014/main" id="{00000000-0008-0000-0400-0000CF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120</xdr:row>
          <xdr:rowOff>211931</xdr:rowOff>
        </xdr:from>
        <xdr:to>
          <xdr:col>61</xdr:col>
          <xdr:colOff>41666</xdr:colOff>
          <xdr:row>122</xdr:row>
          <xdr:rowOff>5986</xdr:rowOff>
        </xdr:to>
        <xdr:grpSp>
          <xdr:nvGrpSpPr>
            <xdr:cNvPr id="1035" name="グループ化 1034">
              <a:extLst>
                <a:ext uri="{FF2B5EF4-FFF2-40B4-BE49-F238E27FC236}">
                  <a16:creationId xmlns:a16="http://schemas.microsoft.com/office/drawing/2014/main" id="{00000000-0008-0000-0400-00000B040000}"/>
                </a:ext>
              </a:extLst>
            </xdr:cNvPr>
            <xdr:cNvGrpSpPr/>
          </xdr:nvGrpSpPr>
          <xdr:grpSpPr>
            <a:xfrm>
              <a:off x="5049700" y="32818905"/>
              <a:ext cx="650644" cy="218124"/>
              <a:chOff x="2095482" y="3552825"/>
              <a:chExt cx="468097" cy="127745"/>
            </a:xfrm>
          </xdr:grpSpPr>
          <xdr:sp macro="" textlink="">
            <xdr:nvSpPr>
              <xdr:cNvPr id="10960" name="Check Box 720" hidden="1">
                <a:extLst>
                  <a:ext uri="{63B3BB69-23CF-44E3-9099-C40C66FF867C}">
                    <a14:compatExt spid="_x0000_s10960"/>
                  </a:ext>
                  <a:ext uri="{FF2B5EF4-FFF2-40B4-BE49-F238E27FC236}">
                    <a16:creationId xmlns:a16="http://schemas.microsoft.com/office/drawing/2014/main" id="{00000000-0008-0000-0400-0000D0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1" name="Check Box 721" hidden="1">
                <a:extLst>
                  <a:ext uri="{63B3BB69-23CF-44E3-9099-C40C66FF867C}">
                    <a14:compatExt spid="_x0000_s10961"/>
                  </a:ext>
                  <a:ext uri="{FF2B5EF4-FFF2-40B4-BE49-F238E27FC236}">
                    <a16:creationId xmlns:a16="http://schemas.microsoft.com/office/drawing/2014/main" id="{00000000-0008-0000-0400-0000D1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121</xdr:row>
          <xdr:rowOff>211931</xdr:rowOff>
        </xdr:from>
        <xdr:to>
          <xdr:col>61</xdr:col>
          <xdr:colOff>41666</xdr:colOff>
          <xdr:row>123</xdr:row>
          <xdr:rowOff>5986</xdr:rowOff>
        </xdr:to>
        <xdr:grpSp>
          <xdr:nvGrpSpPr>
            <xdr:cNvPr id="1038" name="グループ化 1037">
              <a:extLst>
                <a:ext uri="{FF2B5EF4-FFF2-40B4-BE49-F238E27FC236}">
                  <a16:creationId xmlns:a16="http://schemas.microsoft.com/office/drawing/2014/main" id="{00000000-0008-0000-0400-00000E040000}"/>
                </a:ext>
              </a:extLst>
            </xdr:cNvPr>
            <xdr:cNvGrpSpPr/>
          </xdr:nvGrpSpPr>
          <xdr:grpSpPr>
            <a:xfrm>
              <a:off x="5049700" y="33030940"/>
              <a:ext cx="650644" cy="218124"/>
              <a:chOff x="2095482" y="3552825"/>
              <a:chExt cx="468097" cy="127745"/>
            </a:xfrm>
          </xdr:grpSpPr>
          <xdr:sp macro="" textlink="">
            <xdr:nvSpPr>
              <xdr:cNvPr id="10962" name="Check Box 722" hidden="1">
                <a:extLst>
                  <a:ext uri="{63B3BB69-23CF-44E3-9099-C40C66FF867C}">
                    <a14:compatExt spid="_x0000_s10962"/>
                  </a:ext>
                  <a:ext uri="{FF2B5EF4-FFF2-40B4-BE49-F238E27FC236}">
                    <a16:creationId xmlns:a16="http://schemas.microsoft.com/office/drawing/2014/main" id="{00000000-0008-0000-0400-0000D2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3" name="Check Box 723" hidden="1">
                <a:extLst>
                  <a:ext uri="{63B3BB69-23CF-44E3-9099-C40C66FF867C}">
                    <a14:compatExt spid="_x0000_s10963"/>
                  </a:ext>
                  <a:ext uri="{FF2B5EF4-FFF2-40B4-BE49-F238E27FC236}">
                    <a16:creationId xmlns:a16="http://schemas.microsoft.com/office/drawing/2014/main" id="{00000000-0008-0000-0400-0000D3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125</xdr:row>
          <xdr:rowOff>19050</xdr:rowOff>
        </xdr:from>
        <xdr:to>
          <xdr:col>61</xdr:col>
          <xdr:colOff>41666</xdr:colOff>
          <xdr:row>126</xdr:row>
          <xdr:rowOff>5986</xdr:rowOff>
        </xdr:to>
        <xdr:grpSp>
          <xdr:nvGrpSpPr>
            <xdr:cNvPr id="1041" name="グループ化 1040">
              <a:extLst>
                <a:ext uri="{FF2B5EF4-FFF2-40B4-BE49-F238E27FC236}">
                  <a16:creationId xmlns:a16="http://schemas.microsoft.com/office/drawing/2014/main" id="{00000000-0008-0000-0400-000011040000}"/>
                </a:ext>
              </a:extLst>
            </xdr:cNvPr>
            <xdr:cNvGrpSpPr/>
          </xdr:nvGrpSpPr>
          <xdr:grpSpPr>
            <a:xfrm>
              <a:off x="5049700" y="33686198"/>
              <a:ext cx="650644" cy="198971"/>
              <a:chOff x="2095482" y="3552825"/>
              <a:chExt cx="468097" cy="127745"/>
            </a:xfrm>
          </xdr:grpSpPr>
          <xdr:sp macro="" textlink="">
            <xdr:nvSpPr>
              <xdr:cNvPr id="10964" name="Check Box 724" hidden="1">
                <a:extLst>
                  <a:ext uri="{63B3BB69-23CF-44E3-9099-C40C66FF867C}">
                    <a14:compatExt spid="_x0000_s10964"/>
                  </a:ext>
                  <a:ext uri="{FF2B5EF4-FFF2-40B4-BE49-F238E27FC236}">
                    <a16:creationId xmlns:a16="http://schemas.microsoft.com/office/drawing/2014/main" id="{00000000-0008-0000-0400-0000D42A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5" name="Check Box 725" hidden="1">
                <a:extLst>
                  <a:ext uri="{63B3BB69-23CF-44E3-9099-C40C66FF867C}">
                    <a14:compatExt spid="_x0000_s10965"/>
                  </a:ext>
                  <a:ext uri="{FF2B5EF4-FFF2-40B4-BE49-F238E27FC236}">
                    <a16:creationId xmlns:a16="http://schemas.microsoft.com/office/drawing/2014/main" id="{00000000-0008-0000-0400-0000D52A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132</xdr:row>
          <xdr:rowOff>35616</xdr:rowOff>
        </xdr:from>
        <xdr:to>
          <xdr:col>60</xdr:col>
          <xdr:colOff>38100</xdr:colOff>
          <xdr:row>132</xdr:row>
          <xdr:rowOff>197541</xdr:rowOff>
        </xdr:to>
        <xdr:grpSp>
          <xdr:nvGrpSpPr>
            <xdr:cNvPr id="1050" name="グループ化 1049">
              <a:extLst>
                <a:ext uri="{FF2B5EF4-FFF2-40B4-BE49-F238E27FC236}">
                  <a16:creationId xmlns:a16="http://schemas.microsoft.com/office/drawing/2014/main" id="{00000000-0008-0000-0400-00001A040000}"/>
                </a:ext>
              </a:extLst>
            </xdr:cNvPr>
            <xdr:cNvGrpSpPr/>
          </xdr:nvGrpSpPr>
          <xdr:grpSpPr>
            <a:xfrm>
              <a:off x="5102087" y="34968346"/>
              <a:ext cx="501926" cy="161925"/>
              <a:chOff x="2095508" y="3552825"/>
              <a:chExt cx="514346" cy="180975"/>
            </a:xfrm>
          </xdr:grpSpPr>
          <xdr:sp macro="" textlink="">
            <xdr:nvSpPr>
              <xdr:cNvPr id="10970" name="Check Box 730" hidden="1">
                <a:extLst>
                  <a:ext uri="{63B3BB69-23CF-44E3-9099-C40C66FF867C}">
                    <a14:compatExt spid="_x0000_s10970"/>
                  </a:ext>
                  <a:ext uri="{FF2B5EF4-FFF2-40B4-BE49-F238E27FC236}">
                    <a16:creationId xmlns:a16="http://schemas.microsoft.com/office/drawing/2014/main" id="{00000000-0008-0000-0400-0000D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1" name="Check Box 731" hidden="1">
                <a:extLst>
                  <a:ext uri="{63B3BB69-23CF-44E3-9099-C40C66FF867C}">
                    <a14:compatExt spid="_x0000_s10971"/>
                  </a:ext>
                  <a:ext uri="{FF2B5EF4-FFF2-40B4-BE49-F238E27FC236}">
                    <a16:creationId xmlns:a16="http://schemas.microsoft.com/office/drawing/2014/main" id="{00000000-0008-0000-0400-0000D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133</xdr:row>
          <xdr:rowOff>35616</xdr:rowOff>
        </xdr:from>
        <xdr:to>
          <xdr:col>60</xdr:col>
          <xdr:colOff>38100</xdr:colOff>
          <xdr:row>133</xdr:row>
          <xdr:rowOff>197541</xdr:rowOff>
        </xdr:to>
        <xdr:grpSp>
          <xdr:nvGrpSpPr>
            <xdr:cNvPr id="1053" name="グループ化 1052">
              <a:extLst>
                <a:ext uri="{FF2B5EF4-FFF2-40B4-BE49-F238E27FC236}">
                  <a16:creationId xmlns:a16="http://schemas.microsoft.com/office/drawing/2014/main" id="{00000000-0008-0000-0400-00001D040000}"/>
                </a:ext>
              </a:extLst>
            </xdr:cNvPr>
            <xdr:cNvGrpSpPr/>
          </xdr:nvGrpSpPr>
          <xdr:grpSpPr>
            <a:xfrm>
              <a:off x="5102087" y="35200259"/>
              <a:ext cx="501926" cy="161925"/>
              <a:chOff x="2095508" y="3552825"/>
              <a:chExt cx="514346" cy="180975"/>
            </a:xfrm>
          </xdr:grpSpPr>
          <xdr:sp macro="" textlink="">
            <xdr:nvSpPr>
              <xdr:cNvPr id="10972" name="Check Box 732" hidden="1">
                <a:extLst>
                  <a:ext uri="{63B3BB69-23CF-44E3-9099-C40C66FF867C}">
                    <a14:compatExt spid="_x0000_s10972"/>
                  </a:ext>
                  <a:ext uri="{FF2B5EF4-FFF2-40B4-BE49-F238E27FC236}">
                    <a16:creationId xmlns:a16="http://schemas.microsoft.com/office/drawing/2014/main" id="{00000000-0008-0000-0400-0000DC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3" name="Check Box 733" hidden="1">
                <a:extLst>
                  <a:ext uri="{63B3BB69-23CF-44E3-9099-C40C66FF867C}">
                    <a14:compatExt spid="_x0000_s10973"/>
                  </a:ext>
                  <a:ext uri="{FF2B5EF4-FFF2-40B4-BE49-F238E27FC236}">
                    <a16:creationId xmlns:a16="http://schemas.microsoft.com/office/drawing/2014/main" id="{00000000-0008-0000-0400-0000DD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134</xdr:row>
          <xdr:rowOff>35616</xdr:rowOff>
        </xdr:from>
        <xdr:to>
          <xdr:col>60</xdr:col>
          <xdr:colOff>38100</xdr:colOff>
          <xdr:row>134</xdr:row>
          <xdr:rowOff>197541</xdr:rowOff>
        </xdr:to>
        <xdr:grpSp>
          <xdr:nvGrpSpPr>
            <xdr:cNvPr id="1056" name="グループ化 1055">
              <a:extLst>
                <a:ext uri="{FF2B5EF4-FFF2-40B4-BE49-F238E27FC236}">
                  <a16:creationId xmlns:a16="http://schemas.microsoft.com/office/drawing/2014/main" id="{00000000-0008-0000-0400-000020040000}"/>
                </a:ext>
              </a:extLst>
            </xdr:cNvPr>
            <xdr:cNvGrpSpPr/>
          </xdr:nvGrpSpPr>
          <xdr:grpSpPr>
            <a:xfrm>
              <a:off x="5102087" y="35432173"/>
              <a:ext cx="501926" cy="161925"/>
              <a:chOff x="2095508" y="3552825"/>
              <a:chExt cx="514346" cy="180975"/>
            </a:xfrm>
          </xdr:grpSpPr>
          <xdr:sp macro="" textlink="">
            <xdr:nvSpPr>
              <xdr:cNvPr id="10974" name="Check Box 734" hidden="1">
                <a:extLst>
                  <a:ext uri="{63B3BB69-23CF-44E3-9099-C40C66FF867C}">
                    <a14:compatExt spid="_x0000_s10974"/>
                  </a:ext>
                  <a:ext uri="{FF2B5EF4-FFF2-40B4-BE49-F238E27FC236}">
                    <a16:creationId xmlns:a16="http://schemas.microsoft.com/office/drawing/2014/main" id="{00000000-0008-0000-0400-0000D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5" name="Check Box 735" hidden="1">
                <a:extLst>
                  <a:ext uri="{63B3BB69-23CF-44E3-9099-C40C66FF867C}">
                    <a14:compatExt spid="_x0000_s10975"/>
                  </a:ext>
                  <a:ext uri="{FF2B5EF4-FFF2-40B4-BE49-F238E27FC236}">
                    <a16:creationId xmlns:a16="http://schemas.microsoft.com/office/drawing/2014/main" id="{00000000-0008-0000-0400-0000D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135</xdr:row>
          <xdr:rowOff>35616</xdr:rowOff>
        </xdr:from>
        <xdr:to>
          <xdr:col>60</xdr:col>
          <xdr:colOff>38100</xdr:colOff>
          <xdr:row>135</xdr:row>
          <xdr:rowOff>197541</xdr:rowOff>
        </xdr:to>
        <xdr:grpSp>
          <xdr:nvGrpSpPr>
            <xdr:cNvPr id="1059" name="グループ化 1058">
              <a:extLst>
                <a:ext uri="{FF2B5EF4-FFF2-40B4-BE49-F238E27FC236}">
                  <a16:creationId xmlns:a16="http://schemas.microsoft.com/office/drawing/2014/main" id="{00000000-0008-0000-0400-000023040000}"/>
                </a:ext>
              </a:extLst>
            </xdr:cNvPr>
            <xdr:cNvGrpSpPr/>
          </xdr:nvGrpSpPr>
          <xdr:grpSpPr>
            <a:xfrm>
              <a:off x="5102087" y="35664086"/>
              <a:ext cx="501926" cy="161925"/>
              <a:chOff x="2095508" y="3552825"/>
              <a:chExt cx="514346" cy="180975"/>
            </a:xfrm>
          </xdr:grpSpPr>
          <xdr:sp macro="" textlink="">
            <xdr:nvSpPr>
              <xdr:cNvPr id="10976" name="Check Box 736" hidden="1">
                <a:extLst>
                  <a:ext uri="{63B3BB69-23CF-44E3-9099-C40C66FF867C}">
                    <a14:compatExt spid="_x0000_s10976"/>
                  </a:ext>
                  <a:ext uri="{FF2B5EF4-FFF2-40B4-BE49-F238E27FC236}">
                    <a16:creationId xmlns:a16="http://schemas.microsoft.com/office/drawing/2014/main" id="{00000000-0008-0000-0400-0000E0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7" name="Check Box 737" hidden="1">
                <a:extLst>
                  <a:ext uri="{63B3BB69-23CF-44E3-9099-C40C66FF867C}">
                    <a14:compatExt spid="_x0000_s10977"/>
                  </a:ext>
                  <a:ext uri="{FF2B5EF4-FFF2-40B4-BE49-F238E27FC236}">
                    <a16:creationId xmlns:a16="http://schemas.microsoft.com/office/drawing/2014/main" id="{00000000-0008-0000-0400-0000E1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136</xdr:row>
          <xdr:rowOff>35616</xdr:rowOff>
        </xdr:from>
        <xdr:to>
          <xdr:col>60</xdr:col>
          <xdr:colOff>38100</xdr:colOff>
          <xdr:row>136</xdr:row>
          <xdr:rowOff>197541</xdr:rowOff>
        </xdr:to>
        <xdr:grpSp>
          <xdr:nvGrpSpPr>
            <xdr:cNvPr id="1062" name="グループ化 1061">
              <a:extLst>
                <a:ext uri="{FF2B5EF4-FFF2-40B4-BE49-F238E27FC236}">
                  <a16:creationId xmlns:a16="http://schemas.microsoft.com/office/drawing/2014/main" id="{00000000-0008-0000-0400-000026040000}"/>
                </a:ext>
              </a:extLst>
            </xdr:cNvPr>
            <xdr:cNvGrpSpPr/>
          </xdr:nvGrpSpPr>
          <xdr:grpSpPr>
            <a:xfrm>
              <a:off x="5102087" y="35895999"/>
              <a:ext cx="501926" cy="161925"/>
              <a:chOff x="2095508" y="3552825"/>
              <a:chExt cx="514346" cy="180975"/>
            </a:xfrm>
          </xdr:grpSpPr>
          <xdr:sp macro="" textlink="">
            <xdr:nvSpPr>
              <xdr:cNvPr id="10978" name="Check Box 738" hidden="1">
                <a:extLst>
                  <a:ext uri="{63B3BB69-23CF-44E3-9099-C40C66FF867C}">
                    <a14:compatExt spid="_x0000_s10978"/>
                  </a:ext>
                  <a:ext uri="{FF2B5EF4-FFF2-40B4-BE49-F238E27FC236}">
                    <a16:creationId xmlns:a16="http://schemas.microsoft.com/office/drawing/2014/main" id="{00000000-0008-0000-0400-0000E2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79" name="Check Box 739" hidden="1">
                <a:extLst>
                  <a:ext uri="{63B3BB69-23CF-44E3-9099-C40C66FF867C}">
                    <a14:compatExt spid="_x0000_s10979"/>
                  </a:ext>
                  <a:ext uri="{FF2B5EF4-FFF2-40B4-BE49-F238E27FC236}">
                    <a16:creationId xmlns:a16="http://schemas.microsoft.com/office/drawing/2014/main" id="{00000000-0008-0000-0400-0000E3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137</xdr:row>
          <xdr:rowOff>35616</xdr:rowOff>
        </xdr:from>
        <xdr:to>
          <xdr:col>60</xdr:col>
          <xdr:colOff>38100</xdr:colOff>
          <xdr:row>137</xdr:row>
          <xdr:rowOff>197541</xdr:rowOff>
        </xdr:to>
        <xdr:grpSp>
          <xdr:nvGrpSpPr>
            <xdr:cNvPr id="1065" name="グループ化 1064">
              <a:extLst>
                <a:ext uri="{FF2B5EF4-FFF2-40B4-BE49-F238E27FC236}">
                  <a16:creationId xmlns:a16="http://schemas.microsoft.com/office/drawing/2014/main" id="{00000000-0008-0000-0400-000029040000}"/>
                </a:ext>
              </a:extLst>
            </xdr:cNvPr>
            <xdr:cNvGrpSpPr/>
          </xdr:nvGrpSpPr>
          <xdr:grpSpPr>
            <a:xfrm>
              <a:off x="5102087" y="36127912"/>
              <a:ext cx="501926" cy="161925"/>
              <a:chOff x="2095508" y="3552825"/>
              <a:chExt cx="514346" cy="180975"/>
            </a:xfrm>
          </xdr:grpSpPr>
          <xdr:sp macro="" textlink="">
            <xdr:nvSpPr>
              <xdr:cNvPr id="10980" name="Check Box 740" hidden="1">
                <a:extLst>
                  <a:ext uri="{63B3BB69-23CF-44E3-9099-C40C66FF867C}">
                    <a14:compatExt spid="_x0000_s10980"/>
                  </a:ext>
                  <a:ext uri="{FF2B5EF4-FFF2-40B4-BE49-F238E27FC236}">
                    <a16:creationId xmlns:a16="http://schemas.microsoft.com/office/drawing/2014/main" id="{00000000-0008-0000-0400-0000E4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1" name="Check Box 741" hidden="1">
                <a:extLst>
                  <a:ext uri="{63B3BB69-23CF-44E3-9099-C40C66FF867C}">
                    <a14:compatExt spid="_x0000_s10981"/>
                  </a:ext>
                  <a:ext uri="{FF2B5EF4-FFF2-40B4-BE49-F238E27FC236}">
                    <a16:creationId xmlns:a16="http://schemas.microsoft.com/office/drawing/2014/main" id="{00000000-0008-0000-0400-0000E5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139</xdr:row>
          <xdr:rowOff>35616</xdr:rowOff>
        </xdr:from>
        <xdr:to>
          <xdr:col>60</xdr:col>
          <xdr:colOff>38100</xdr:colOff>
          <xdr:row>139</xdr:row>
          <xdr:rowOff>197541</xdr:rowOff>
        </xdr:to>
        <xdr:grpSp>
          <xdr:nvGrpSpPr>
            <xdr:cNvPr id="1068" name="グループ化 1067">
              <a:extLst>
                <a:ext uri="{FF2B5EF4-FFF2-40B4-BE49-F238E27FC236}">
                  <a16:creationId xmlns:a16="http://schemas.microsoft.com/office/drawing/2014/main" id="{00000000-0008-0000-0400-00002C040000}"/>
                </a:ext>
              </a:extLst>
            </xdr:cNvPr>
            <xdr:cNvGrpSpPr/>
          </xdr:nvGrpSpPr>
          <xdr:grpSpPr>
            <a:xfrm>
              <a:off x="5102087" y="36591738"/>
              <a:ext cx="501926" cy="161925"/>
              <a:chOff x="2095508" y="3552825"/>
              <a:chExt cx="514346" cy="180975"/>
            </a:xfrm>
          </xdr:grpSpPr>
          <xdr:sp macro="" textlink="">
            <xdr:nvSpPr>
              <xdr:cNvPr id="10982" name="Check Box 742" hidden="1">
                <a:extLst>
                  <a:ext uri="{63B3BB69-23CF-44E3-9099-C40C66FF867C}">
                    <a14:compatExt spid="_x0000_s10982"/>
                  </a:ext>
                  <a:ext uri="{FF2B5EF4-FFF2-40B4-BE49-F238E27FC236}">
                    <a16:creationId xmlns:a16="http://schemas.microsoft.com/office/drawing/2014/main" id="{00000000-0008-0000-0400-0000E6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3" name="Check Box 743" hidden="1">
                <a:extLst>
                  <a:ext uri="{63B3BB69-23CF-44E3-9099-C40C66FF867C}">
                    <a14:compatExt spid="_x0000_s10983"/>
                  </a:ext>
                  <a:ext uri="{FF2B5EF4-FFF2-40B4-BE49-F238E27FC236}">
                    <a16:creationId xmlns:a16="http://schemas.microsoft.com/office/drawing/2014/main" id="{00000000-0008-0000-0400-0000E7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140</xdr:row>
          <xdr:rowOff>35616</xdr:rowOff>
        </xdr:from>
        <xdr:to>
          <xdr:col>60</xdr:col>
          <xdr:colOff>38100</xdr:colOff>
          <xdr:row>140</xdr:row>
          <xdr:rowOff>197541</xdr:rowOff>
        </xdr:to>
        <xdr:grpSp>
          <xdr:nvGrpSpPr>
            <xdr:cNvPr id="1071" name="グループ化 1070">
              <a:extLst>
                <a:ext uri="{FF2B5EF4-FFF2-40B4-BE49-F238E27FC236}">
                  <a16:creationId xmlns:a16="http://schemas.microsoft.com/office/drawing/2014/main" id="{00000000-0008-0000-0400-00002F040000}"/>
                </a:ext>
              </a:extLst>
            </xdr:cNvPr>
            <xdr:cNvGrpSpPr/>
          </xdr:nvGrpSpPr>
          <xdr:grpSpPr>
            <a:xfrm>
              <a:off x="5102087" y="36823651"/>
              <a:ext cx="501926" cy="161925"/>
              <a:chOff x="2095508" y="3552825"/>
              <a:chExt cx="514346" cy="180975"/>
            </a:xfrm>
          </xdr:grpSpPr>
          <xdr:sp macro="" textlink="">
            <xdr:nvSpPr>
              <xdr:cNvPr id="10984" name="Check Box 744" hidden="1">
                <a:extLst>
                  <a:ext uri="{63B3BB69-23CF-44E3-9099-C40C66FF867C}">
                    <a14:compatExt spid="_x0000_s10984"/>
                  </a:ext>
                  <a:ext uri="{FF2B5EF4-FFF2-40B4-BE49-F238E27FC236}">
                    <a16:creationId xmlns:a16="http://schemas.microsoft.com/office/drawing/2014/main" id="{00000000-0008-0000-0400-0000E8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5" name="Check Box 745" hidden="1">
                <a:extLst>
                  <a:ext uri="{63B3BB69-23CF-44E3-9099-C40C66FF867C}">
                    <a14:compatExt spid="_x0000_s10985"/>
                  </a:ext>
                  <a:ext uri="{FF2B5EF4-FFF2-40B4-BE49-F238E27FC236}">
                    <a16:creationId xmlns:a16="http://schemas.microsoft.com/office/drawing/2014/main" id="{00000000-0008-0000-0400-0000E9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141</xdr:row>
          <xdr:rowOff>35616</xdr:rowOff>
        </xdr:from>
        <xdr:to>
          <xdr:col>60</xdr:col>
          <xdr:colOff>38100</xdr:colOff>
          <xdr:row>141</xdr:row>
          <xdr:rowOff>197541</xdr:rowOff>
        </xdr:to>
        <xdr:grpSp>
          <xdr:nvGrpSpPr>
            <xdr:cNvPr id="1074" name="グループ化 1073">
              <a:extLst>
                <a:ext uri="{FF2B5EF4-FFF2-40B4-BE49-F238E27FC236}">
                  <a16:creationId xmlns:a16="http://schemas.microsoft.com/office/drawing/2014/main" id="{00000000-0008-0000-0400-000032040000}"/>
                </a:ext>
              </a:extLst>
            </xdr:cNvPr>
            <xdr:cNvGrpSpPr/>
          </xdr:nvGrpSpPr>
          <xdr:grpSpPr>
            <a:xfrm>
              <a:off x="5102087" y="37055564"/>
              <a:ext cx="501926" cy="161925"/>
              <a:chOff x="2095508" y="3552825"/>
              <a:chExt cx="514346" cy="180975"/>
            </a:xfrm>
          </xdr:grpSpPr>
          <xdr:sp macro="" textlink="">
            <xdr:nvSpPr>
              <xdr:cNvPr id="10986" name="Check Box 746" hidden="1">
                <a:extLst>
                  <a:ext uri="{63B3BB69-23CF-44E3-9099-C40C66FF867C}">
                    <a14:compatExt spid="_x0000_s10986"/>
                  </a:ext>
                  <a:ext uri="{FF2B5EF4-FFF2-40B4-BE49-F238E27FC236}">
                    <a16:creationId xmlns:a16="http://schemas.microsoft.com/office/drawing/2014/main" id="{00000000-0008-0000-0400-0000E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7" name="Check Box 747" hidden="1">
                <a:extLst>
                  <a:ext uri="{63B3BB69-23CF-44E3-9099-C40C66FF867C}">
                    <a14:compatExt spid="_x0000_s10987"/>
                  </a:ext>
                  <a:ext uri="{FF2B5EF4-FFF2-40B4-BE49-F238E27FC236}">
                    <a16:creationId xmlns:a16="http://schemas.microsoft.com/office/drawing/2014/main" id="{00000000-0008-0000-0400-0000E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142</xdr:row>
          <xdr:rowOff>35616</xdr:rowOff>
        </xdr:from>
        <xdr:to>
          <xdr:col>60</xdr:col>
          <xdr:colOff>38100</xdr:colOff>
          <xdr:row>142</xdr:row>
          <xdr:rowOff>197541</xdr:rowOff>
        </xdr:to>
        <xdr:grpSp>
          <xdr:nvGrpSpPr>
            <xdr:cNvPr id="1080" name="グループ化 1079">
              <a:extLst>
                <a:ext uri="{FF2B5EF4-FFF2-40B4-BE49-F238E27FC236}">
                  <a16:creationId xmlns:a16="http://schemas.microsoft.com/office/drawing/2014/main" id="{00000000-0008-0000-0400-000038040000}"/>
                </a:ext>
              </a:extLst>
            </xdr:cNvPr>
            <xdr:cNvGrpSpPr/>
          </xdr:nvGrpSpPr>
          <xdr:grpSpPr>
            <a:xfrm>
              <a:off x="5102087" y="37287477"/>
              <a:ext cx="501926" cy="161925"/>
              <a:chOff x="2095508" y="3552825"/>
              <a:chExt cx="514346" cy="180975"/>
            </a:xfrm>
          </xdr:grpSpPr>
          <xdr:sp macro="" textlink="">
            <xdr:nvSpPr>
              <xdr:cNvPr id="10990" name="Check Box 750" hidden="1">
                <a:extLst>
                  <a:ext uri="{63B3BB69-23CF-44E3-9099-C40C66FF867C}">
                    <a14:compatExt spid="_x0000_s10990"/>
                  </a:ext>
                  <a:ext uri="{FF2B5EF4-FFF2-40B4-BE49-F238E27FC236}">
                    <a16:creationId xmlns:a16="http://schemas.microsoft.com/office/drawing/2014/main" id="{00000000-0008-0000-0400-0000E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1" name="Check Box 751" hidden="1">
                <a:extLst>
                  <a:ext uri="{63B3BB69-23CF-44E3-9099-C40C66FF867C}">
                    <a14:compatExt spid="_x0000_s10991"/>
                  </a:ext>
                  <a:ext uri="{FF2B5EF4-FFF2-40B4-BE49-F238E27FC236}">
                    <a16:creationId xmlns:a16="http://schemas.microsoft.com/office/drawing/2014/main" id="{00000000-0008-0000-0400-0000E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143</xdr:row>
          <xdr:rowOff>35616</xdr:rowOff>
        </xdr:from>
        <xdr:to>
          <xdr:col>60</xdr:col>
          <xdr:colOff>38100</xdr:colOff>
          <xdr:row>143</xdr:row>
          <xdr:rowOff>197541</xdr:rowOff>
        </xdr:to>
        <xdr:grpSp>
          <xdr:nvGrpSpPr>
            <xdr:cNvPr id="1083" name="グループ化 1082">
              <a:extLst>
                <a:ext uri="{FF2B5EF4-FFF2-40B4-BE49-F238E27FC236}">
                  <a16:creationId xmlns:a16="http://schemas.microsoft.com/office/drawing/2014/main" id="{00000000-0008-0000-0400-00003B040000}"/>
                </a:ext>
              </a:extLst>
            </xdr:cNvPr>
            <xdr:cNvGrpSpPr/>
          </xdr:nvGrpSpPr>
          <xdr:grpSpPr>
            <a:xfrm>
              <a:off x="5102087" y="37519390"/>
              <a:ext cx="501926" cy="161925"/>
              <a:chOff x="2095508" y="3552825"/>
              <a:chExt cx="514346" cy="180975"/>
            </a:xfrm>
          </xdr:grpSpPr>
          <xdr:sp macro="" textlink="">
            <xdr:nvSpPr>
              <xdr:cNvPr id="10992" name="Check Box 752" hidden="1">
                <a:extLst>
                  <a:ext uri="{63B3BB69-23CF-44E3-9099-C40C66FF867C}">
                    <a14:compatExt spid="_x0000_s10992"/>
                  </a:ext>
                  <a:ext uri="{FF2B5EF4-FFF2-40B4-BE49-F238E27FC236}">
                    <a16:creationId xmlns:a16="http://schemas.microsoft.com/office/drawing/2014/main" id="{00000000-0008-0000-0400-0000F0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3" name="Check Box 753" hidden="1">
                <a:extLst>
                  <a:ext uri="{63B3BB69-23CF-44E3-9099-C40C66FF867C}">
                    <a14:compatExt spid="_x0000_s10993"/>
                  </a:ext>
                  <a:ext uri="{FF2B5EF4-FFF2-40B4-BE49-F238E27FC236}">
                    <a16:creationId xmlns:a16="http://schemas.microsoft.com/office/drawing/2014/main" id="{00000000-0008-0000-0400-0000F1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144</xdr:row>
          <xdr:rowOff>35616</xdr:rowOff>
        </xdr:from>
        <xdr:to>
          <xdr:col>60</xdr:col>
          <xdr:colOff>38100</xdr:colOff>
          <xdr:row>144</xdr:row>
          <xdr:rowOff>197541</xdr:rowOff>
        </xdr:to>
        <xdr:grpSp>
          <xdr:nvGrpSpPr>
            <xdr:cNvPr id="1086" name="グループ化 1085">
              <a:extLst>
                <a:ext uri="{FF2B5EF4-FFF2-40B4-BE49-F238E27FC236}">
                  <a16:creationId xmlns:a16="http://schemas.microsoft.com/office/drawing/2014/main" id="{00000000-0008-0000-0400-00003E040000}"/>
                </a:ext>
              </a:extLst>
            </xdr:cNvPr>
            <xdr:cNvGrpSpPr/>
          </xdr:nvGrpSpPr>
          <xdr:grpSpPr>
            <a:xfrm>
              <a:off x="5102087" y="37751303"/>
              <a:ext cx="501926" cy="161925"/>
              <a:chOff x="2095508" y="3552825"/>
              <a:chExt cx="514346" cy="180975"/>
            </a:xfrm>
          </xdr:grpSpPr>
          <xdr:sp macro="" textlink="">
            <xdr:nvSpPr>
              <xdr:cNvPr id="10994" name="Check Box 754" hidden="1">
                <a:extLst>
                  <a:ext uri="{63B3BB69-23CF-44E3-9099-C40C66FF867C}">
                    <a14:compatExt spid="_x0000_s10994"/>
                  </a:ext>
                  <a:ext uri="{FF2B5EF4-FFF2-40B4-BE49-F238E27FC236}">
                    <a16:creationId xmlns:a16="http://schemas.microsoft.com/office/drawing/2014/main" id="{00000000-0008-0000-0400-0000F2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5" name="Check Box 755" hidden="1">
                <a:extLst>
                  <a:ext uri="{63B3BB69-23CF-44E3-9099-C40C66FF867C}">
                    <a14:compatExt spid="_x0000_s10995"/>
                  </a:ext>
                  <a:ext uri="{FF2B5EF4-FFF2-40B4-BE49-F238E27FC236}">
                    <a16:creationId xmlns:a16="http://schemas.microsoft.com/office/drawing/2014/main" id="{00000000-0008-0000-0400-0000F3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145</xdr:row>
          <xdr:rowOff>35616</xdr:rowOff>
        </xdr:from>
        <xdr:to>
          <xdr:col>60</xdr:col>
          <xdr:colOff>38100</xdr:colOff>
          <xdr:row>145</xdr:row>
          <xdr:rowOff>197541</xdr:rowOff>
        </xdr:to>
        <xdr:grpSp>
          <xdr:nvGrpSpPr>
            <xdr:cNvPr id="1089" name="グループ化 1088">
              <a:extLst>
                <a:ext uri="{FF2B5EF4-FFF2-40B4-BE49-F238E27FC236}">
                  <a16:creationId xmlns:a16="http://schemas.microsoft.com/office/drawing/2014/main" id="{00000000-0008-0000-0400-000041040000}"/>
                </a:ext>
              </a:extLst>
            </xdr:cNvPr>
            <xdr:cNvGrpSpPr/>
          </xdr:nvGrpSpPr>
          <xdr:grpSpPr>
            <a:xfrm>
              <a:off x="5102087" y="37983216"/>
              <a:ext cx="501926" cy="161925"/>
              <a:chOff x="2095508" y="3552825"/>
              <a:chExt cx="514346" cy="180975"/>
            </a:xfrm>
          </xdr:grpSpPr>
          <xdr:sp macro="" textlink="">
            <xdr:nvSpPr>
              <xdr:cNvPr id="10996" name="Check Box 756" hidden="1">
                <a:extLst>
                  <a:ext uri="{63B3BB69-23CF-44E3-9099-C40C66FF867C}">
                    <a14:compatExt spid="_x0000_s10996"/>
                  </a:ext>
                  <a:ext uri="{FF2B5EF4-FFF2-40B4-BE49-F238E27FC236}">
                    <a16:creationId xmlns:a16="http://schemas.microsoft.com/office/drawing/2014/main" id="{00000000-0008-0000-0400-0000F4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7" name="Check Box 757" hidden="1">
                <a:extLst>
                  <a:ext uri="{63B3BB69-23CF-44E3-9099-C40C66FF867C}">
                    <a14:compatExt spid="_x0000_s10997"/>
                  </a:ext>
                  <a:ext uri="{FF2B5EF4-FFF2-40B4-BE49-F238E27FC236}">
                    <a16:creationId xmlns:a16="http://schemas.microsoft.com/office/drawing/2014/main" id="{00000000-0008-0000-0400-0000F5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146</xdr:row>
          <xdr:rowOff>35616</xdr:rowOff>
        </xdr:from>
        <xdr:to>
          <xdr:col>60</xdr:col>
          <xdr:colOff>38100</xdr:colOff>
          <xdr:row>146</xdr:row>
          <xdr:rowOff>197541</xdr:rowOff>
        </xdr:to>
        <xdr:grpSp>
          <xdr:nvGrpSpPr>
            <xdr:cNvPr id="1092" name="グループ化 1091">
              <a:extLst>
                <a:ext uri="{FF2B5EF4-FFF2-40B4-BE49-F238E27FC236}">
                  <a16:creationId xmlns:a16="http://schemas.microsoft.com/office/drawing/2014/main" id="{00000000-0008-0000-0400-000044040000}"/>
                </a:ext>
              </a:extLst>
            </xdr:cNvPr>
            <xdr:cNvGrpSpPr/>
          </xdr:nvGrpSpPr>
          <xdr:grpSpPr>
            <a:xfrm>
              <a:off x="5102087" y="38215129"/>
              <a:ext cx="501926" cy="161925"/>
              <a:chOff x="2095508" y="3552825"/>
              <a:chExt cx="514346" cy="180975"/>
            </a:xfrm>
          </xdr:grpSpPr>
          <xdr:sp macro="" textlink="">
            <xdr:nvSpPr>
              <xdr:cNvPr id="10998" name="Check Box 758" hidden="1">
                <a:extLst>
                  <a:ext uri="{63B3BB69-23CF-44E3-9099-C40C66FF867C}">
                    <a14:compatExt spid="_x0000_s10998"/>
                  </a:ext>
                  <a:ext uri="{FF2B5EF4-FFF2-40B4-BE49-F238E27FC236}">
                    <a16:creationId xmlns:a16="http://schemas.microsoft.com/office/drawing/2014/main" id="{00000000-0008-0000-0400-0000F6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9" name="Check Box 759" hidden="1">
                <a:extLst>
                  <a:ext uri="{63B3BB69-23CF-44E3-9099-C40C66FF867C}">
                    <a14:compatExt spid="_x0000_s10999"/>
                  </a:ext>
                  <a:ext uri="{FF2B5EF4-FFF2-40B4-BE49-F238E27FC236}">
                    <a16:creationId xmlns:a16="http://schemas.microsoft.com/office/drawing/2014/main" id="{00000000-0008-0000-0400-0000F7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147</xdr:row>
          <xdr:rowOff>35616</xdr:rowOff>
        </xdr:from>
        <xdr:to>
          <xdr:col>60</xdr:col>
          <xdr:colOff>38100</xdr:colOff>
          <xdr:row>147</xdr:row>
          <xdr:rowOff>197541</xdr:rowOff>
        </xdr:to>
        <xdr:grpSp>
          <xdr:nvGrpSpPr>
            <xdr:cNvPr id="1095" name="グループ化 1094">
              <a:extLst>
                <a:ext uri="{FF2B5EF4-FFF2-40B4-BE49-F238E27FC236}">
                  <a16:creationId xmlns:a16="http://schemas.microsoft.com/office/drawing/2014/main" id="{00000000-0008-0000-0400-000047040000}"/>
                </a:ext>
              </a:extLst>
            </xdr:cNvPr>
            <xdr:cNvGrpSpPr/>
          </xdr:nvGrpSpPr>
          <xdr:grpSpPr>
            <a:xfrm>
              <a:off x="5102087" y="38447042"/>
              <a:ext cx="501926" cy="161925"/>
              <a:chOff x="2095508" y="3552825"/>
              <a:chExt cx="514346" cy="180975"/>
            </a:xfrm>
          </xdr:grpSpPr>
          <xdr:sp macro="" textlink="">
            <xdr:nvSpPr>
              <xdr:cNvPr id="11000" name="Check Box 760" hidden="1">
                <a:extLst>
                  <a:ext uri="{63B3BB69-23CF-44E3-9099-C40C66FF867C}">
                    <a14:compatExt spid="_x0000_s11000"/>
                  </a:ext>
                  <a:ext uri="{FF2B5EF4-FFF2-40B4-BE49-F238E27FC236}">
                    <a16:creationId xmlns:a16="http://schemas.microsoft.com/office/drawing/2014/main" id="{00000000-0008-0000-0400-0000F8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1" name="Check Box 761" hidden="1">
                <a:extLst>
                  <a:ext uri="{63B3BB69-23CF-44E3-9099-C40C66FF867C}">
                    <a14:compatExt spid="_x0000_s11001"/>
                  </a:ext>
                  <a:ext uri="{FF2B5EF4-FFF2-40B4-BE49-F238E27FC236}">
                    <a16:creationId xmlns:a16="http://schemas.microsoft.com/office/drawing/2014/main" id="{00000000-0008-0000-0400-0000F9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138</xdr:row>
          <xdr:rowOff>35616</xdr:rowOff>
        </xdr:from>
        <xdr:to>
          <xdr:col>60</xdr:col>
          <xdr:colOff>38100</xdr:colOff>
          <xdr:row>138</xdr:row>
          <xdr:rowOff>197541</xdr:rowOff>
        </xdr:to>
        <xdr:grpSp>
          <xdr:nvGrpSpPr>
            <xdr:cNvPr id="1098" name="グループ化 1097">
              <a:extLst>
                <a:ext uri="{FF2B5EF4-FFF2-40B4-BE49-F238E27FC236}">
                  <a16:creationId xmlns:a16="http://schemas.microsoft.com/office/drawing/2014/main" id="{00000000-0008-0000-0400-00004A040000}"/>
                </a:ext>
              </a:extLst>
            </xdr:cNvPr>
            <xdr:cNvGrpSpPr/>
          </xdr:nvGrpSpPr>
          <xdr:grpSpPr>
            <a:xfrm>
              <a:off x="5102087" y="36359825"/>
              <a:ext cx="501926" cy="161925"/>
              <a:chOff x="2095508" y="3552825"/>
              <a:chExt cx="514346" cy="180975"/>
            </a:xfrm>
          </xdr:grpSpPr>
          <xdr:sp macro="" textlink="">
            <xdr:nvSpPr>
              <xdr:cNvPr id="11002" name="Check Box 762" hidden="1">
                <a:extLst>
                  <a:ext uri="{63B3BB69-23CF-44E3-9099-C40C66FF867C}">
                    <a14:compatExt spid="_x0000_s11002"/>
                  </a:ext>
                  <a:ext uri="{FF2B5EF4-FFF2-40B4-BE49-F238E27FC236}">
                    <a16:creationId xmlns:a16="http://schemas.microsoft.com/office/drawing/2014/main" id="{00000000-0008-0000-0400-0000FA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3" name="Check Box 763" hidden="1">
                <a:extLst>
                  <a:ext uri="{63B3BB69-23CF-44E3-9099-C40C66FF867C}">
                    <a14:compatExt spid="_x0000_s11003"/>
                  </a:ext>
                  <a:ext uri="{FF2B5EF4-FFF2-40B4-BE49-F238E27FC236}">
                    <a16:creationId xmlns:a16="http://schemas.microsoft.com/office/drawing/2014/main" id="{00000000-0008-0000-0400-0000FB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148</xdr:row>
          <xdr:rowOff>35616</xdr:rowOff>
        </xdr:from>
        <xdr:to>
          <xdr:col>60</xdr:col>
          <xdr:colOff>38100</xdr:colOff>
          <xdr:row>148</xdr:row>
          <xdr:rowOff>197541</xdr:rowOff>
        </xdr:to>
        <xdr:grpSp>
          <xdr:nvGrpSpPr>
            <xdr:cNvPr id="1101" name="グループ化 1100">
              <a:extLst>
                <a:ext uri="{FF2B5EF4-FFF2-40B4-BE49-F238E27FC236}">
                  <a16:creationId xmlns:a16="http://schemas.microsoft.com/office/drawing/2014/main" id="{00000000-0008-0000-0400-00004D040000}"/>
                </a:ext>
              </a:extLst>
            </xdr:cNvPr>
            <xdr:cNvGrpSpPr/>
          </xdr:nvGrpSpPr>
          <xdr:grpSpPr>
            <a:xfrm>
              <a:off x="5102087" y="38678955"/>
              <a:ext cx="501926" cy="161925"/>
              <a:chOff x="2095508" y="3552825"/>
              <a:chExt cx="514346" cy="180975"/>
            </a:xfrm>
          </xdr:grpSpPr>
          <xdr:sp macro="" textlink="">
            <xdr:nvSpPr>
              <xdr:cNvPr id="11004" name="Check Box 764" hidden="1">
                <a:extLst>
                  <a:ext uri="{63B3BB69-23CF-44E3-9099-C40C66FF867C}">
                    <a14:compatExt spid="_x0000_s11004"/>
                  </a:ext>
                  <a:ext uri="{FF2B5EF4-FFF2-40B4-BE49-F238E27FC236}">
                    <a16:creationId xmlns:a16="http://schemas.microsoft.com/office/drawing/2014/main" id="{00000000-0008-0000-0400-0000FC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5" name="Check Box 765" hidden="1">
                <a:extLst>
                  <a:ext uri="{63B3BB69-23CF-44E3-9099-C40C66FF867C}">
                    <a14:compatExt spid="_x0000_s11005"/>
                  </a:ext>
                  <a:ext uri="{FF2B5EF4-FFF2-40B4-BE49-F238E27FC236}">
                    <a16:creationId xmlns:a16="http://schemas.microsoft.com/office/drawing/2014/main" id="{00000000-0008-0000-0400-0000FD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150</xdr:row>
          <xdr:rowOff>35616</xdr:rowOff>
        </xdr:from>
        <xdr:to>
          <xdr:col>60</xdr:col>
          <xdr:colOff>38100</xdr:colOff>
          <xdr:row>150</xdr:row>
          <xdr:rowOff>197541</xdr:rowOff>
        </xdr:to>
        <xdr:grpSp>
          <xdr:nvGrpSpPr>
            <xdr:cNvPr id="1104" name="グループ化 1103">
              <a:extLst>
                <a:ext uri="{FF2B5EF4-FFF2-40B4-BE49-F238E27FC236}">
                  <a16:creationId xmlns:a16="http://schemas.microsoft.com/office/drawing/2014/main" id="{00000000-0008-0000-0400-000050040000}"/>
                </a:ext>
              </a:extLst>
            </xdr:cNvPr>
            <xdr:cNvGrpSpPr/>
          </xdr:nvGrpSpPr>
          <xdr:grpSpPr>
            <a:xfrm>
              <a:off x="5102087" y="39142781"/>
              <a:ext cx="501926" cy="161925"/>
              <a:chOff x="2095508" y="3552825"/>
              <a:chExt cx="514346" cy="180975"/>
            </a:xfrm>
          </xdr:grpSpPr>
          <xdr:sp macro="" textlink="">
            <xdr:nvSpPr>
              <xdr:cNvPr id="11006" name="Check Box 766" hidden="1">
                <a:extLst>
                  <a:ext uri="{63B3BB69-23CF-44E3-9099-C40C66FF867C}">
                    <a14:compatExt spid="_x0000_s11006"/>
                  </a:ext>
                  <a:ext uri="{FF2B5EF4-FFF2-40B4-BE49-F238E27FC236}">
                    <a16:creationId xmlns:a16="http://schemas.microsoft.com/office/drawing/2014/main" id="{00000000-0008-0000-0400-0000FE2A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7" name="Check Box 767" hidden="1">
                <a:extLst>
                  <a:ext uri="{63B3BB69-23CF-44E3-9099-C40C66FF867C}">
                    <a14:compatExt spid="_x0000_s11007"/>
                  </a:ext>
                  <a:ext uri="{FF2B5EF4-FFF2-40B4-BE49-F238E27FC236}">
                    <a16:creationId xmlns:a16="http://schemas.microsoft.com/office/drawing/2014/main" id="{00000000-0008-0000-0400-0000FF2A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110</xdr:row>
          <xdr:rowOff>38098</xdr:rowOff>
        </xdr:from>
        <xdr:to>
          <xdr:col>61</xdr:col>
          <xdr:colOff>41666</xdr:colOff>
          <xdr:row>110</xdr:row>
          <xdr:rowOff>186959</xdr:rowOff>
        </xdr:to>
        <xdr:grpSp>
          <xdr:nvGrpSpPr>
            <xdr:cNvPr id="1107" name="グループ化 1106">
              <a:extLst>
                <a:ext uri="{FF2B5EF4-FFF2-40B4-BE49-F238E27FC236}">
                  <a16:creationId xmlns:a16="http://schemas.microsoft.com/office/drawing/2014/main" id="{00000000-0008-0000-0400-000053040000}"/>
                </a:ext>
              </a:extLst>
            </xdr:cNvPr>
            <xdr:cNvGrpSpPr/>
          </xdr:nvGrpSpPr>
          <xdr:grpSpPr>
            <a:xfrm>
              <a:off x="5049700" y="30537976"/>
              <a:ext cx="650644" cy="148861"/>
              <a:chOff x="2095482" y="3552825"/>
              <a:chExt cx="468097" cy="127745"/>
            </a:xfrm>
          </xdr:grpSpPr>
          <xdr:sp macro="" textlink="">
            <xdr:nvSpPr>
              <xdr:cNvPr id="11008" name="Check Box 768" hidden="1">
                <a:extLst>
                  <a:ext uri="{63B3BB69-23CF-44E3-9099-C40C66FF867C}">
                    <a14:compatExt spid="_x0000_s11008"/>
                  </a:ext>
                  <a:ext uri="{FF2B5EF4-FFF2-40B4-BE49-F238E27FC236}">
                    <a16:creationId xmlns:a16="http://schemas.microsoft.com/office/drawing/2014/main" id="{00000000-0008-0000-0400-0000002B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9" name="Check Box 769" hidden="1">
                <a:extLst>
                  <a:ext uri="{63B3BB69-23CF-44E3-9099-C40C66FF867C}">
                    <a14:compatExt spid="_x0000_s11009"/>
                  </a:ext>
                  <a:ext uri="{FF2B5EF4-FFF2-40B4-BE49-F238E27FC236}">
                    <a16:creationId xmlns:a16="http://schemas.microsoft.com/office/drawing/2014/main" id="{00000000-0008-0000-0400-0000012B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112</xdr:row>
          <xdr:rowOff>1240</xdr:rowOff>
        </xdr:from>
        <xdr:to>
          <xdr:col>61</xdr:col>
          <xdr:colOff>41666</xdr:colOff>
          <xdr:row>112</xdr:row>
          <xdr:rowOff>196484</xdr:rowOff>
        </xdr:to>
        <xdr:grpSp>
          <xdr:nvGrpSpPr>
            <xdr:cNvPr id="1110" name="グループ化 1109">
              <a:extLst>
                <a:ext uri="{FF2B5EF4-FFF2-40B4-BE49-F238E27FC236}">
                  <a16:creationId xmlns:a16="http://schemas.microsoft.com/office/drawing/2014/main" id="{00000000-0008-0000-0400-000056040000}"/>
                </a:ext>
              </a:extLst>
            </xdr:cNvPr>
            <xdr:cNvGrpSpPr/>
          </xdr:nvGrpSpPr>
          <xdr:grpSpPr>
            <a:xfrm>
              <a:off x="5049700" y="30898683"/>
              <a:ext cx="650644" cy="195244"/>
              <a:chOff x="2095482" y="3552825"/>
              <a:chExt cx="468097" cy="127745"/>
            </a:xfrm>
          </xdr:grpSpPr>
          <xdr:sp macro="" textlink="">
            <xdr:nvSpPr>
              <xdr:cNvPr id="11010" name="Check Box 770" hidden="1">
                <a:extLst>
                  <a:ext uri="{63B3BB69-23CF-44E3-9099-C40C66FF867C}">
                    <a14:compatExt spid="_x0000_s11010"/>
                  </a:ext>
                  <a:ext uri="{FF2B5EF4-FFF2-40B4-BE49-F238E27FC236}">
                    <a16:creationId xmlns:a16="http://schemas.microsoft.com/office/drawing/2014/main" id="{00000000-0008-0000-0400-0000022B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1" name="Check Box 771" hidden="1">
                <a:extLst>
                  <a:ext uri="{63B3BB69-23CF-44E3-9099-C40C66FF867C}">
                    <a14:compatExt spid="_x0000_s11011"/>
                  </a:ext>
                  <a:ext uri="{FF2B5EF4-FFF2-40B4-BE49-F238E27FC236}">
                    <a16:creationId xmlns:a16="http://schemas.microsoft.com/office/drawing/2014/main" id="{00000000-0008-0000-0400-0000032B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111</xdr:row>
          <xdr:rowOff>1241</xdr:rowOff>
        </xdr:from>
        <xdr:to>
          <xdr:col>61</xdr:col>
          <xdr:colOff>41666</xdr:colOff>
          <xdr:row>111</xdr:row>
          <xdr:rowOff>196484</xdr:rowOff>
        </xdr:to>
        <xdr:grpSp>
          <xdr:nvGrpSpPr>
            <xdr:cNvPr id="1113" name="グループ化 1112">
              <a:extLst>
                <a:ext uri="{FF2B5EF4-FFF2-40B4-BE49-F238E27FC236}">
                  <a16:creationId xmlns:a16="http://schemas.microsoft.com/office/drawing/2014/main" id="{00000000-0008-0000-0400-000059040000}"/>
                </a:ext>
              </a:extLst>
            </xdr:cNvPr>
            <xdr:cNvGrpSpPr/>
          </xdr:nvGrpSpPr>
          <xdr:grpSpPr>
            <a:xfrm>
              <a:off x="5049700" y="30699902"/>
              <a:ext cx="650644" cy="195243"/>
              <a:chOff x="2095482" y="3552825"/>
              <a:chExt cx="468097" cy="127745"/>
            </a:xfrm>
          </xdr:grpSpPr>
          <xdr:sp macro="" textlink="">
            <xdr:nvSpPr>
              <xdr:cNvPr id="11012" name="Check Box 772" hidden="1">
                <a:extLst>
                  <a:ext uri="{63B3BB69-23CF-44E3-9099-C40C66FF867C}">
                    <a14:compatExt spid="_x0000_s11012"/>
                  </a:ext>
                  <a:ext uri="{FF2B5EF4-FFF2-40B4-BE49-F238E27FC236}">
                    <a16:creationId xmlns:a16="http://schemas.microsoft.com/office/drawing/2014/main" id="{00000000-0008-0000-0400-0000042B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3" name="Check Box 773" hidden="1">
                <a:extLst>
                  <a:ext uri="{63B3BB69-23CF-44E3-9099-C40C66FF867C}">
                    <a14:compatExt spid="_x0000_s11013"/>
                  </a:ext>
                  <a:ext uri="{FF2B5EF4-FFF2-40B4-BE49-F238E27FC236}">
                    <a16:creationId xmlns:a16="http://schemas.microsoft.com/office/drawing/2014/main" id="{00000000-0008-0000-0400-0000052B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238</xdr:row>
          <xdr:rowOff>0</xdr:rowOff>
        </xdr:from>
        <xdr:to>
          <xdr:col>60</xdr:col>
          <xdr:colOff>54685</xdr:colOff>
          <xdr:row>238</xdr:row>
          <xdr:rowOff>174406</xdr:rowOff>
        </xdr:to>
        <xdr:grpSp>
          <xdr:nvGrpSpPr>
            <xdr:cNvPr id="1119" name="グループ化 1118">
              <a:extLst>
                <a:ext uri="{FF2B5EF4-FFF2-40B4-BE49-F238E27FC236}">
                  <a16:creationId xmlns:a16="http://schemas.microsoft.com/office/drawing/2014/main" id="{00000000-0008-0000-0400-00005F040000}"/>
                </a:ext>
              </a:extLst>
            </xdr:cNvPr>
            <xdr:cNvGrpSpPr/>
          </xdr:nvGrpSpPr>
          <xdr:grpSpPr>
            <a:xfrm>
              <a:off x="4842858" y="62795426"/>
              <a:ext cx="777740" cy="174406"/>
              <a:chOff x="5155598" y="1673162"/>
              <a:chExt cx="797466" cy="159453"/>
            </a:xfrm>
          </xdr:grpSpPr>
          <xdr:sp macro="" textlink="">
            <xdr:nvSpPr>
              <xdr:cNvPr id="11016" name="Check Box 776" hidden="1">
                <a:extLst>
                  <a:ext uri="{63B3BB69-23CF-44E3-9099-C40C66FF867C}">
                    <a14:compatExt spid="_x0000_s11016"/>
                  </a:ext>
                  <a:ext uri="{FF2B5EF4-FFF2-40B4-BE49-F238E27FC236}">
                    <a16:creationId xmlns:a16="http://schemas.microsoft.com/office/drawing/2014/main" id="{00000000-0008-0000-0400-0000082B0000}"/>
                  </a:ext>
                </a:extLst>
              </xdr:cNvPr>
              <xdr:cNvSpPr/>
            </xdr:nvSpPr>
            <xdr:spPr bwMode="auto">
              <a:xfrm>
                <a:off x="5155598" y="1673162"/>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7" name="Check Box 777" hidden="1">
                <a:extLst>
                  <a:ext uri="{63B3BB69-23CF-44E3-9099-C40C66FF867C}">
                    <a14:compatExt spid="_x0000_s11017"/>
                  </a:ext>
                  <a:ext uri="{FF2B5EF4-FFF2-40B4-BE49-F238E27FC236}">
                    <a16:creationId xmlns:a16="http://schemas.microsoft.com/office/drawing/2014/main" id="{00000000-0008-0000-0400-0000092B0000}"/>
                  </a:ext>
                </a:extLst>
              </xdr:cNvPr>
              <xdr:cNvSpPr/>
            </xdr:nvSpPr>
            <xdr:spPr bwMode="auto">
              <a:xfrm>
                <a:off x="5741184" y="1673805"/>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239</xdr:row>
          <xdr:rowOff>0</xdr:rowOff>
        </xdr:from>
        <xdr:to>
          <xdr:col>60</xdr:col>
          <xdr:colOff>54685</xdr:colOff>
          <xdr:row>239</xdr:row>
          <xdr:rowOff>174406</xdr:rowOff>
        </xdr:to>
        <xdr:grpSp>
          <xdr:nvGrpSpPr>
            <xdr:cNvPr id="1125" name="グループ化 1124">
              <a:extLst>
                <a:ext uri="{FF2B5EF4-FFF2-40B4-BE49-F238E27FC236}">
                  <a16:creationId xmlns:a16="http://schemas.microsoft.com/office/drawing/2014/main" id="{00000000-0008-0000-0400-000065040000}"/>
                </a:ext>
              </a:extLst>
            </xdr:cNvPr>
            <xdr:cNvGrpSpPr/>
          </xdr:nvGrpSpPr>
          <xdr:grpSpPr>
            <a:xfrm>
              <a:off x="4842858" y="63272504"/>
              <a:ext cx="777740" cy="174406"/>
              <a:chOff x="5155598" y="1673162"/>
              <a:chExt cx="797466" cy="159453"/>
            </a:xfrm>
          </xdr:grpSpPr>
          <xdr:sp macro="" textlink="">
            <xdr:nvSpPr>
              <xdr:cNvPr id="11020" name="Check Box 780" hidden="1">
                <a:extLst>
                  <a:ext uri="{63B3BB69-23CF-44E3-9099-C40C66FF867C}">
                    <a14:compatExt spid="_x0000_s11020"/>
                  </a:ext>
                  <a:ext uri="{FF2B5EF4-FFF2-40B4-BE49-F238E27FC236}">
                    <a16:creationId xmlns:a16="http://schemas.microsoft.com/office/drawing/2014/main" id="{00000000-0008-0000-0400-00000C2B0000}"/>
                  </a:ext>
                </a:extLst>
              </xdr:cNvPr>
              <xdr:cNvSpPr/>
            </xdr:nvSpPr>
            <xdr:spPr bwMode="auto">
              <a:xfrm>
                <a:off x="5155598" y="1673162"/>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1" name="Check Box 781" hidden="1">
                <a:extLst>
                  <a:ext uri="{63B3BB69-23CF-44E3-9099-C40C66FF867C}">
                    <a14:compatExt spid="_x0000_s11021"/>
                  </a:ext>
                  <a:ext uri="{FF2B5EF4-FFF2-40B4-BE49-F238E27FC236}">
                    <a16:creationId xmlns:a16="http://schemas.microsoft.com/office/drawing/2014/main" id="{00000000-0008-0000-0400-00000D2B0000}"/>
                  </a:ext>
                </a:extLst>
              </xdr:cNvPr>
              <xdr:cNvSpPr/>
            </xdr:nvSpPr>
            <xdr:spPr bwMode="auto">
              <a:xfrm>
                <a:off x="5741184" y="1673805"/>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244</xdr:row>
          <xdr:rowOff>0</xdr:rowOff>
        </xdr:from>
        <xdr:to>
          <xdr:col>60</xdr:col>
          <xdr:colOff>54685</xdr:colOff>
          <xdr:row>244</xdr:row>
          <xdr:rowOff>174406</xdr:rowOff>
        </xdr:to>
        <xdr:grpSp>
          <xdr:nvGrpSpPr>
            <xdr:cNvPr id="1132" name="グループ化 1131">
              <a:extLst>
                <a:ext uri="{FF2B5EF4-FFF2-40B4-BE49-F238E27FC236}">
                  <a16:creationId xmlns:a16="http://schemas.microsoft.com/office/drawing/2014/main" id="{00000000-0008-0000-0400-00006C040000}"/>
                </a:ext>
              </a:extLst>
            </xdr:cNvPr>
            <xdr:cNvGrpSpPr/>
          </xdr:nvGrpSpPr>
          <xdr:grpSpPr>
            <a:xfrm>
              <a:off x="4842858" y="65797043"/>
              <a:ext cx="777740" cy="174406"/>
              <a:chOff x="5155598" y="1673162"/>
              <a:chExt cx="797466" cy="159453"/>
            </a:xfrm>
          </xdr:grpSpPr>
          <xdr:sp macro="" textlink="">
            <xdr:nvSpPr>
              <xdr:cNvPr id="11024" name="Check Box 784" hidden="1">
                <a:extLst>
                  <a:ext uri="{63B3BB69-23CF-44E3-9099-C40C66FF867C}">
                    <a14:compatExt spid="_x0000_s11024"/>
                  </a:ext>
                  <a:ext uri="{FF2B5EF4-FFF2-40B4-BE49-F238E27FC236}">
                    <a16:creationId xmlns:a16="http://schemas.microsoft.com/office/drawing/2014/main" id="{00000000-0008-0000-0400-0000102B0000}"/>
                  </a:ext>
                </a:extLst>
              </xdr:cNvPr>
              <xdr:cNvSpPr/>
            </xdr:nvSpPr>
            <xdr:spPr bwMode="auto">
              <a:xfrm>
                <a:off x="5155598" y="1673162"/>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5" name="Check Box 785" hidden="1">
                <a:extLst>
                  <a:ext uri="{63B3BB69-23CF-44E3-9099-C40C66FF867C}">
                    <a14:compatExt spid="_x0000_s11025"/>
                  </a:ext>
                  <a:ext uri="{FF2B5EF4-FFF2-40B4-BE49-F238E27FC236}">
                    <a16:creationId xmlns:a16="http://schemas.microsoft.com/office/drawing/2014/main" id="{00000000-0008-0000-0400-0000112B0000}"/>
                  </a:ext>
                </a:extLst>
              </xdr:cNvPr>
              <xdr:cNvSpPr/>
            </xdr:nvSpPr>
            <xdr:spPr bwMode="auto">
              <a:xfrm>
                <a:off x="5741184" y="1673805"/>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245</xdr:row>
          <xdr:rowOff>0</xdr:rowOff>
        </xdr:from>
        <xdr:to>
          <xdr:col>59</xdr:col>
          <xdr:colOff>7041</xdr:colOff>
          <xdr:row>245</xdr:row>
          <xdr:rowOff>174406</xdr:rowOff>
        </xdr:to>
        <xdr:grpSp>
          <xdr:nvGrpSpPr>
            <xdr:cNvPr id="1135" name="グループ化 1134">
              <a:extLst>
                <a:ext uri="{FF2B5EF4-FFF2-40B4-BE49-F238E27FC236}">
                  <a16:creationId xmlns:a16="http://schemas.microsoft.com/office/drawing/2014/main" id="{00000000-0008-0000-0400-00006F040000}"/>
                </a:ext>
              </a:extLst>
            </xdr:cNvPr>
            <xdr:cNvGrpSpPr/>
          </xdr:nvGrpSpPr>
          <xdr:grpSpPr>
            <a:xfrm>
              <a:off x="4842841" y="66307252"/>
              <a:ext cx="637348" cy="174406"/>
              <a:chOff x="5155627" y="1673162"/>
              <a:chExt cx="654475" cy="159453"/>
            </a:xfrm>
          </xdr:grpSpPr>
          <xdr:sp macro="" textlink="">
            <xdr:nvSpPr>
              <xdr:cNvPr id="11026" name="Check Box 786" hidden="1">
                <a:extLst>
                  <a:ext uri="{63B3BB69-23CF-44E3-9099-C40C66FF867C}">
                    <a14:compatExt spid="_x0000_s11026"/>
                  </a:ext>
                  <a:ext uri="{FF2B5EF4-FFF2-40B4-BE49-F238E27FC236}">
                    <a16:creationId xmlns:a16="http://schemas.microsoft.com/office/drawing/2014/main" id="{00000000-0008-0000-0400-000012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7" name="Check Box 787" hidden="1">
                <a:extLst>
                  <a:ext uri="{63B3BB69-23CF-44E3-9099-C40C66FF867C}">
                    <a14:compatExt spid="_x0000_s11027"/>
                  </a:ext>
                  <a:ext uri="{FF2B5EF4-FFF2-40B4-BE49-F238E27FC236}">
                    <a16:creationId xmlns:a16="http://schemas.microsoft.com/office/drawing/2014/main" id="{00000000-0008-0000-0400-000013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246</xdr:row>
          <xdr:rowOff>0</xdr:rowOff>
        </xdr:from>
        <xdr:to>
          <xdr:col>59</xdr:col>
          <xdr:colOff>7041</xdr:colOff>
          <xdr:row>246</xdr:row>
          <xdr:rowOff>174406</xdr:rowOff>
        </xdr:to>
        <xdr:grpSp>
          <xdr:nvGrpSpPr>
            <xdr:cNvPr id="1138" name="グループ化 1137">
              <a:extLst>
                <a:ext uri="{FF2B5EF4-FFF2-40B4-BE49-F238E27FC236}">
                  <a16:creationId xmlns:a16="http://schemas.microsoft.com/office/drawing/2014/main" id="{00000000-0008-0000-0400-000072040000}"/>
                </a:ext>
              </a:extLst>
            </xdr:cNvPr>
            <xdr:cNvGrpSpPr/>
          </xdr:nvGrpSpPr>
          <xdr:grpSpPr>
            <a:xfrm>
              <a:off x="4842841" y="66857217"/>
              <a:ext cx="637348" cy="174406"/>
              <a:chOff x="5155627" y="1673162"/>
              <a:chExt cx="654475" cy="159453"/>
            </a:xfrm>
          </xdr:grpSpPr>
          <xdr:sp macro="" textlink="">
            <xdr:nvSpPr>
              <xdr:cNvPr id="11028" name="Check Box 788" hidden="1">
                <a:extLst>
                  <a:ext uri="{63B3BB69-23CF-44E3-9099-C40C66FF867C}">
                    <a14:compatExt spid="_x0000_s11028"/>
                  </a:ext>
                  <a:ext uri="{FF2B5EF4-FFF2-40B4-BE49-F238E27FC236}">
                    <a16:creationId xmlns:a16="http://schemas.microsoft.com/office/drawing/2014/main" id="{00000000-0008-0000-0400-000014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9" name="Check Box 789" hidden="1">
                <a:extLst>
                  <a:ext uri="{63B3BB69-23CF-44E3-9099-C40C66FF867C}">
                    <a14:compatExt spid="_x0000_s11029"/>
                  </a:ext>
                  <a:ext uri="{FF2B5EF4-FFF2-40B4-BE49-F238E27FC236}">
                    <a16:creationId xmlns:a16="http://schemas.microsoft.com/office/drawing/2014/main" id="{00000000-0008-0000-0400-000015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269</xdr:row>
          <xdr:rowOff>0</xdr:rowOff>
        </xdr:from>
        <xdr:to>
          <xdr:col>59</xdr:col>
          <xdr:colOff>7041</xdr:colOff>
          <xdr:row>269</xdr:row>
          <xdr:rowOff>174406</xdr:rowOff>
        </xdr:to>
        <xdr:grpSp>
          <xdr:nvGrpSpPr>
            <xdr:cNvPr id="1141" name="グループ化 1140">
              <a:extLst>
                <a:ext uri="{FF2B5EF4-FFF2-40B4-BE49-F238E27FC236}">
                  <a16:creationId xmlns:a16="http://schemas.microsoft.com/office/drawing/2014/main" id="{00000000-0008-0000-0400-000075040000}"/>
                </a:ext>
              </a:extLst>
            </xdr:cNvPr>
            <xdr:cNvGrpSpPr/>
          </xdr:nvGrpSpPr>
          <xdr:grpSpPr>
            <a:xfrm>
              <a:off x="4842841" y="73635704"/>
              <a:ext cx="637348" cy="174406"/>
              <a:chOff x="5155627" y="1673162"/>
              <a:chExt cx="654475" cy="159453"/>
            </a:xfrm>
          </xdr:grpSpPr>
          <xdr:sp macro="" textlink="">
            <xdr:nvSpPr>
              <xdr:cNvPr id="11030" name="Check Box 790" hidden="1">
                <a:extLst>
                  <a:ext uri="{63B3BB69-23CF-44E3-9099-C40C66FF867C}">
                    <a14:compatExt spid="_x0000_s11030"/>
                  </a:ext>
                  <a:ext uri="{FF2B5EF4-FFF2-40B4-BE49-F238E27FC236}">
                    <a16:creationId xmlns:a16="http://schemas.microsoft.com/office/drawing/2014/main" id="{00000000-0008-0000-0400-000016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1" name="Check Box 791" hidden="1">
                <a:extLst>
                  <a:ext uri="{63B3BB69-23CF-44E3-9099-C40C66FF867C}">
                    <a14:compatExt spid="_x0000_s11031"/>
                  </a:ext>
                  <a:ext uri="{FF2B5EF4-FFF2-40B4-BE49-F238E27FC236}">
                    <a16:creationId xmlns:a16="http://schemas.microsoft.com/office/drawing/2014/main" id="{00000000-0008-0000-0400-000017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270</xdr:row>
          <xdr:rowOff>0</xdr:rowOff>
        </xdr:from>
        <xdr:to>
          <xdr:col>59</xdr:col>
          <xdr:colOff>7041</xdr:colOff>
          <xdr:row>270</xdr:row>
          <xdr:rowOff>174406</xdr:rowOff>
        </xdr:to>
        <xdr:grpSp>
          <xdr:nvGrpSpPr>
            <xdr:cNvPr id="1144" name="グループ化 1143">
              <a:extLst>
                <a:ext uri="{FF2B5EF4-FFF2-40B4-BE49-F238E27FC236}">
                  <a16:creationId xmlns:a16="http://schemas.microsoft.com/office/drawing/2014/main" id="{00000000-0008-0000-0400-000078040000}"/>
                </a:ext>
              </a:extLst>
            </xdr:cNvPr>
            <xdr:cNvGrpSpPr/>
          </xdr:nvGrpSpPr>
          <xdr:grpSpPr>
            <a:xfrm>
              <a:off x="4842841" y="74112783"/>
              <a:ext cx="637348" cy="174406"/>
              <a:chOff x="5155627" y="1673162"/>
              <a:chExt cx="654475" cy="159453"/>
            </a:xfrm>
          </xdr:grpSpPr>
          <xdr:sp macro="" textlink="">
            <xdr:nvSpPr>
              <xdr:cNvPr id="11032" name="Check Box 792" hidden="1">
                <a:extLst>
                  <a:ext uri="{63B3BB69-23CF-44E3-9099-C40C66FF867C}">
                    <a14:compatExt spid="_x0000_s11032"/>
                  </a:ext>
                  <a:ext uri="{FF2B5EF4-FFF2-40B4-BE49-F238E27FC236}">
                    <a16:creationId xmlns:a16="http://schemas.microsoft.com/office/drawing/2014/main" id="{00000000-0008-0000-0400-000018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3" name="Check Box 793" hidden="1">
                <a:extLst>
                  <a:ext uri="{63B3BB69-23CF-44E3-9099-C40C66FF867C}">
                    <a14:compatExt spid="_x0000_s11033"/>
                  </a:ext>
                  <a:ext uri="{FF2B5EF4-FFF2-40B4-BE49-F238E27FC236}">
                    <a16:creationId xmlns:a16="http://schemas.microsoft.com/office/drawing/2014/main" id="{00000000-0008-0000-0400-000019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279</xdr:row>
          <xdr:rowOff>0</xdr:rowOff>
        </xdr:from>
        <xdr:to>
          <xdr:col>59</xdr:col>
          <xdr:colOff>7041</xdr:colOff>
          <xdr:row>279</xdr:row>
          <xdr:rowOff>174406</xdr:rowOff>
        </xdr:to>
        <xdr:grpSp>
          <xdr:nvGrpSpPr>
            <xdr:cNvPr id="1150" name="グループ化 1149">
              <a:extLst>
                <a:ext uri="{FF2B5EF4-FFF2-40B4-BE49-F238E27FC236}">
                  <a16:creationId xmlns:a16="http://schemas.microsoft.com/office/drawing/2014/main" id="{00000000-0008-0000-0400-00007E040000}"/>
                </a:ext>
              </a:extLst>
            </xdr:cNvPr>
            <xdr:cNvGrpSpPr/>
          </xdr:nvGrpSpPr>
          <xdr:grpSpPr>
            <a:xfrm>
              <a:off x="4842841" y="77604730"/>
              <a:ext cx="637348" cy="174406"/>
              <a:chOff x="5155627" y="1673162"/>
              <a:chExt cx="654475" cy="159453"/>
            </a:xfrm>
          </xdr:grpSpPr>
          <xdr:sp macro="" textlink="">
            <xdr:nvSpPr>
              <xdr:cNvPr id="11036" name="Check Box 796" hidden="1">
                <a:extLst>
                  <a:ext uri="{63B3BB69-23CF-44E3-9099-C40C66FF867C}">
                    <a14:compatExt spid="_x0000_s11036"/>
                  </a:ext>
                  <a:ext uri="{FF2B5EF4-FFF2-40B4-BE49-F238E27FC236}">
                    <a16:creationId xmlns:a16="http://schemas.microsoft.com/office/drawing/2014/main" id="{00000000-0008-0000-0400-00001C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7" name="Check Box 797" hidden="1">
                <a:extLst>
                  <a:ext uri="{63B3BB69-23CF-44E3-9099-C40C66FF867C}">
                    <a14:compatExt spid="_x0000_s11037"/>
                  </a:ext>
                  <a:ext uri="{FF2B5EF4-FFF2-40B4-BE49-F238E27FC236}">
                    <a16:creationId xmlns:a16="http://schemas.microsoft.com/office/drawing/2014/main" id="{00000000-0008-0000-0400-00001D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281</xdr:row>
          <xdr:rowOff>0</xdr:rowOff>
        </xdr:from>
        <xdr:to>
          <xdr:col>59</xdr:col>
          <xdr:colOff>7041</xdr:colOff>
          <xdr:row>281</xdr:row>
          <xdr:rowOff>174406</xdr:rowOff>
        </xdr:to>
        <xdr:grpSp>
          <xdr:nvGrpSpPr>
            <xdr:cNvPr id="1153" name="グループ化 1152">
              <a:extLst>
                <a:ext uri="{FF2B5EF4-FFF2-40B4-BE49-F238E27FC236}">
                  <a16:creationId xmlns:a16="http://schemas.microsoft.com/office/drawing/2014/main" id="{00000000-0008-0000-0400-000081040000}"/>
                </a:ext>
              </a:extLst>
            </xdr:cNvPr>
            <xdr:cNvGrpSpPr/>
          </xdr:nvGrpSpPr>
          <xdr:grpSpPr>
            <a:xfrm>
              <a:off x="4842841" y="80301548"/>
              <a:ext cx="637348" cy="174406"/>
              <a:chOff x="5155627" y="1673162"/>
              <a:chExt cx="654475" cy="159453"/>
            </a:xfrm>
          </xdr:grpSpPr>
          <xdr:sp macro="" textlink="">
            <xdr:nvSpPr>
              <xdr:cNvPr id="11038" name="Check Box 798" hidden="1">
                <a:extLst>
                  <a:ext uri="{63B3BB69-23CF-44E3-9099-C40C66FF867C}">
                    <a14:compatExt spid="_x0000_s11038"/>
                  </a:ext>
                  <a:ext uri="{FF2B5EF4-FFF2-40B4-BE49-F238E27FC236}">
                    <a16:creationId xmlns:a16="http://schemas.microsoft.com/office/drawing/2014/main" id="{00000000-0008-0000-0400-00001E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9" name="Check Box 799" hidden="1">
                <a:extLst>
                  <a:ext uri="{63B3BB69-23CF-44E3-9099-C40C66FF867C}">
                    <a14:compatExt spid="_x0000_s11039"/>
                  </a:ext>
                  <a:ext uri="{FF2B5EF4-FFF2-40B4-BE49-F238E27FC236}">
                    <a16:creationId xmlns:a16="http://schemas.microsoft.com/office/drawing/2014/main" id="{00000000-0008-0000-0400-00001F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283</xdr:row>
          <xdr:rowOff>0</xdr:rowOff>
        </xdr:from>
        <xdr:to>
          <xdr:col>59</xdr:col>
          <xdr:colOff>7041</xdr:colOff>
          <xdr:row>283</xdr:row>
          <xdr:rowOff>174406</xdr:rowOff>
        </xdr:to>
        <xdr:grpSp>
          <xdr:nvGrpSpPr>
            <xdr:cNvPr id="1156" name="グループ化 1155">
              <a:extLst>
                <a:ext uri="{FF2B5EF4-FFF2-40B4-BE49-F238E27FC236}">
                  <a16:creationId xmlns:a16="http://schemas.microsoft.com/office/drawing/2014/main" id="{00000000-0008-0000-0400-000084040000}"/>
                </a:ext>
              </a:extLst>
            </xdr:cNvPr>
            <xdr:cNvGrpSpPr/>
          </xdr:nvGrpSpPr>
          <xdr:grpSpPr>
            <a:xfrm>
              <a:off x="4842841" y="82044209"/>
              <a:ext cx="637348" cy="174406"/>
              <a:chOff x="5155627" y="1673162"/>
              <a:chExt cx="654475" cy="159453"/>
            </a:xfrm>
          </xdr:grpSpPr>
          <xdr:sp macro="" textlink="">
            <xdr:nvSpPr>
              <xdr:cNvPr id="11040" name="Check Box 800" hidden="1">
                <a:extLst>
                  <a:ext uri="{63B3BB69-23CF-44E3-9099-C40C66FF867C}">
                    <a14:compatExt spid="_x0000_s11040"/>
                  </a:ext>
                  <a:ext uri="{FF2B5EF4-FFF2-40B4-BE49-F238E27FC236}">
                    <a16:creationId xmlns:a16="http://schemas.microsoft.com/office/drawing/2014/main" id="{00000000-0008-0000-0400-000020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1" name="Check Box 801" hidden="1">
                <a:extLst>
                  <a:ext uri="{63B3BB69-23CF-44E3-9099-C40C66FF867C}">
                    <a14:compatExt spid="_x0000_s11041"/>
                  </a:ext>
                  <a:ext uri="{FF2B5EF4-FFF2-40B4-BE49-F238E27FC236}">
                    <a16:creationId xmlns:a16="http://schemas.microsoft.com/office/drawing/2014/main" id="{00000000-0008-0000-0400-000021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273</xdr:row>
          <xdr:rowOff>0</xdr:rowOff>
        </xdr:from>
        <xdr:to>
          <xdr:col>59</xdr:col>
          <xdr:colOff>7041</xdr:colOff>
          <xdr:row>273</xdr:row>
          <xdr:rowOff>174406</xdr:rowOff>
        </xdr:to>
        <xdr:grpSp>
          <xdr:nvGrpSpPr>
            <xdr:cNvPr id="1165" name="グループ化 1164">
              <a:extLst>
                <a:ext uri="{FF2B5EF4-FFF2-40B4-BE49-F238E27FC236}">
                  <a16:creationId xmlns:a16="http://schemas.microsoft.com/office/drawing/2014/main" id="{00000000-0008-0000-0400-00008D040000}"/>
                </a:ext>
              </a:extLst>
            </xdr:cNvPr>
            <xdr:cNvGrpSpPr/>
          </xdr:nvGrpSpPr>
          <xdr:grpSpPr>
            <a:xfrm>
              <a:off x="4842841" y="75146452"/>
              <a:ext cx="637348" cy="174406"/>
              <a:chOff x="5155627" y="1673162"/>
              <a:chExt cx="654475" cy="159453"/>
            </a:xfrm>
          </xdr:grpSpPr>
          <xdr:sp macro="" textlink="">
            <xdr:nvSpPr>
              <xdr:cNvPr id="11046" name="Check Box 806" hidden="1">
                <a:extLst>
                  <a:ext uri="{63B3BB69-23CF-44E3-9099-C40C66FF867C}">
                    <a14:compatExt spid="_x0000_s11046"/>
                  </a:ext>
                  <a:ext uri="{FF2B5EF4-FFF2-40B4-BE49-F238E27FC236}">
                    <a16:creationId xmlns:a16="http://schemas.microsoft.com/office/drawing/2014/main" id="{00000000-0008-0000-0400-000026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7" name="Check Box 807" hidden="1">
                <a:extLst>
                  <a:ext uri="{63B3BB69-23CF-44E3-9099-C40C66FF867C}">
                    <a14:compatExt spid="_x0000_s11047"/>
                  </a:ext>
                  <a:ext uri="{FF2B5EF4-FFF2-40B4-BE49-F238E27FC236}">
                    <a16:creationId xmlns:a16="http://schemas.microsoft.com/office/drawing/2014/main" id="{00000000-0008-0000-0400-000027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273</xdr:row>
          <xdr:rowOff>447675</xdr:rowOff>
        </xdr:from>
        <xdr:to>
          <xdr:col>59</xdr:col>
          <xdr:colOff>7041</xdr:colOff>
          <xdr:row>273</xdr:row>
          <xdr:rowOff>622081</xdr:rowOff>
        </xdr:to>
        <xdr:grpSp>
          <xdr:nvGrpSpPr>
            <xdr:cNvPr id="1171" name="グループ化 1170">
              <a:extLst>
                <a:ext uri="{FF2B5EF4-FFF2-40B4-BE49-F238E27FC236}">
                  <a16:creationId xmlns:a16="http://schemas.microsoft.com/office/drawing/2014/main" id="{00000000-0008-0000-0400-000093040000}"/>
                </a:ext>
              </a:extLst>
            </xdr:cNvPr>
            <xdr:cNvGrpSpPr/>
          </xdr:nvGrpSpPr>
          <xdr:grpSpPr>
            <a:xfrm>
              <a:off x="4842841" y="75594127"/>
              <a:ext cx="637348" cy="174406"/>
              <a:chOff x="5155627" y="1673162"/>
              <a:chExt cx="654475" cy="159453"/>
            </a:xfrm>
          </xdr:grpSpPr>
          <xdr:sp macro="" textlink="">
            <xdr:nvSpPr>
              <xdr:cNvPr id="11050" name="Check Box 810" hidden="1">
                <a:extLst>
                  <a:ext uri="{63B3BB69-23CF-44E3-9099-C40C66FF867C}">
                    <a14:compatExt spid="_x0000_s11050"/>
                  </a:ext>
                  <a:ext uri="{FF2B5EF4-FFF2-40B4-BE49-F238E27FC236}">
                    <a16:creationId xmlns:a16="http://schemas.microsoft.com/office/drawing/2014/main" id="{00000000-0008-0000-0400-00002A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1" name="Check Box 811" hidden="1">
                <a:extLst>
                  <a:ext uri="{63B3BB69-23CF-44E3-9099-C40C66FF867C}">
                    <a14:compatExt spid="_x0000_s11051"/>
                  </a:ext>
                  <a:ext uri="{FF2B5EF4-FFF2-40B4-BE49-F238E27FC236}">
                    <a16:creationId xmlns:a16="http://schemas.microsoft.com/office/drawing/2014/main" id="{00000000-0008-0000-0400-00002B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287</xdr:row>
          <xdr:rowOff>0</xdr:rowOff>
        </xdr:from>
        <xdr:to>
          <xdr:col>59</xdr:col>
          <xdr:colOff>60578</xdr:colOff>
          <xdr:row>287</xdr:row>
          <xdr:rowOff>171450</xdr:rowOff>
        </xdr:to>
        <xdr:grpSp>
          <xdr:nvGrpSpPr>
            <xdr:cNvPr id="1174" name="グループ化 1173">
              <a:extLst>
                <a:ext uri="{FF2B5EF4-FFF2-40B4-BE49-F238E27FC236}">
                  <a16:creationId xmlns:a16="http://schemas.microsoft.com/office/drawing/2014/main" id="{00000000-0008-0000-0400-000096040000}"/>
                </a:ext>
              </a:extLst>
            </xdr:cNvPr>
            <xdr:cNvGrpSpPr/>
          </xdr:nvGrpSpPr>
          <xdr:grpSpPr>
            <a:xfrm>
              <a:off x="4861891" y="83197148"/>
              <a:ext cx="671835" cy="171450"/>
              <a:chOff x="5398095" y="1201667"/>
              <a:chExt cx="718205" cy="223681"/>
            </a:xfrm>
          </xdr:grpSpPr>
          <xdr:sp macro="" textlink="">
            <xdr:nvSpPr>
              <xdr:cNvPr id="11052" name="Check Box 812" hidden="1">
                <a:extLst>
                  <a:ext uri="{63B3BB69-23CF-44E3-9099-C40C66FF867C}">
                    <a14:compatExt spid="_x0000_s11052"/>
                  </a:ext>
                  <a:ext uri="{FF2B5EF4-FFF2-40B4-BE49-F238E27FC236}">
                    <a16:creationId xmlns:a16="http://schemas.microsoft.com/office/drawing/2014/main" id="{00000000-0008-0000-0400-00002C2B0000}"/>
                  </a:ext>
                </a:extLst>
              </xdr:cNvPr>
              <xdr:cNvSpPr/>
            </xdr:nvSpPr>
            <xdr:spPr bwMode="auto">
              <a:xfrm>
                <a:off x="5398095" y="1201667"/>
                <a:ext cx="228594"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3" name="Check Box 813" hidden="1">
                <a:extLst>
                  <a:ext uri="{63B3BB69-23CF-44E3-9099-C40C66FF867C}">
                    <a14:compatExt spid="_x0000_s11053"/>
                  </a:ext>
                  <a:ext uri="{FF2B5EF4-FFF2-40B4-BE49-F238E27FC236}">
                    <a16:creationId xmlns:a16="http://schemas.microsoft.com/office/drawing/2014/main" id="{00000000-0008-0000-0400-00002D2B0000}"/>
                  </a:ext>
                </a:extLst>
              </xdr:cNvPr>
              <xdr:cNvSpPr/>
            </xdr:nvSpPr>
            <xdr:spPr bwMode="auto">
              <a:xfrm>
                <a:off x="5879420" y="1202490"/>
                <a:ext cx="236880" cy="222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290</xdr:row>
          <xdr:rowOff>0</xdr:rowOff>
        </xdr:from>
        <xdr:to>
          <xdr:col>59</xdr:col>
          <xdr:colOff>7041</xdr:colOff>
          <xdr:row>290</xdr:row>
          <xdr:rowOff>174406</xdr:rowOff>
        </xdr:to>
        <xdr:grpSp>
          <xdr:nvGrpSpPr>
            <xdr:cNvPr id="1177" name="グループ化 1176">
              <a:extLst>
                <a:ext uri="{FF2B5EF4-FFF2-40B4-BE49-F238E27FC236}">
                  <a16:creationId xmlns:a16="http://schemas.microsoft.com/office/drawing/2014/main" id="{00000000-0008-0000-0400-000099040000}"/>
                </a:ext>
              </a:extLst>
            </xdr:cNvPr>
            <xdr:cNvGrpSpPr/>
          </xdr:nvGrpSpPr>
          <xdr:grpSpPr>
            <a:xfrm>
              <a:off x="4842841" y="84177809"/>
              <a:ext cx="637348" cy="174406"/>
              <a:chOff x="5155627" y="1673162"/>
              <a:chExt cx="654475" cy="159453"/>
            </a:xfrm>
          </xdr:grpSpPr>
          <xdr:sp macro="" textlink="">
            <xdr:nvSpPr>
              <xdr:cNvPr id="11054" name="Check Box 814" hidden="1">
                <a:extLst>
                  <a:ext uri="{63B3BB69-23CF-44E3-9099-C40C66FF867C}">
                    <a14:compatExt spid="_x0000_s11054"/>
                  </a:ext>
                  <a:ext uri="{FF2B5EF4-FFF2-40B4-BE49-F238E27FC236}">
                    <a16:creationId xmlns:a16="http://schemas.microsoft.com/office/drawing/2014/main" id="{00000000-0008-0000-0400-00002E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5" name="Check Box 815" hidden="1">
                <a:extLst>
                  <a:ext uri="{63B3BB69-23CF-44E3-9099-C40C66FF867C}">
                    <a14:compatExt spid="_x0000_s11055"/>
                  </a:ext>
                  <a:ext uri="{FF2B5EF4-FFF2-40B4-BE49-F238E27FC236}">
                    <a16:creationId xmlns:a16="http://schemas.microsoft.com/office/drawing/2014/main" id="{00000000-0008-0000-0400-00002F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314</xdr:row>
          <xdr:rowOff>0</xdr:rowOff>
        </xdr:from>
        <xdr:to>
          <xdr:col>59</xdr:col>
          <xdr:colOff>7041</xdr:colOff>
          <xdr:row>314</xdr:row>
          <xdr:rowOff>174406</xdr:rowOff>
        </xdr:to>
        <xdr:grpSp>
          <xdr:nvGrpSpPr>
            <xdr:cNvPr id="1256" name="グループ化 1255">
              <a:extLst>
                <a:ext uri="{FF2B5EF4-FFF2-40B4-BE49-F238E27FC236}">
                  <a16:creationId xmlns:a16="http://schemas.microsoft.com/office/drawing/2014/main" id="{00000000-0008-0000-0400-0000E8040000}"/>
                </a:ext>
              </a:extLst>
            </xdr:cNvPr>
            <xdr:cNvGrpSpPr/>
          </xdr:nvGrpSpPr>
          <xdr:grpSpPr>
            <a:xfrm>
              <a:off x="4842841" y="90207548"/>
              <a:ext cx="637348" cy="174406"/>
              <a:chOff x="5155627" y="1673162"/>
              <a:chExt cx="654475" cy="159453"/>
            </a:xfrm>
          </xdr:grpSpPr>
          <xdr:sp macro="" textlink="">
            <xdr:nvSpPr>
              <xdr:cNvPr id="11130" name="Check Box 890" hidden="1">
                <a:extLst>
                  <a:ext uri="{63B3BB69-23CF-44E3-9099-C40C66FF867C}">
                    <a14:compatExt spid="_x0000_s11130"/>
                  </a:ext>
                  <a:ext uri="{FF2B5EF4-FFF2-40B4-BE49-F238E27FC236}">
                    <a16:creationId xmlns:a16="http://schemas.microsoft.com/office/drawing/2014/main" id="{00000000-0008-0000-0400-00007A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1" name="Check Box 891" hidden="1">
                <a:extLst>
                  <a:ext uri="{63B3BB69-23CF-44E3-9099-C40C66FF867C}">
                    <a14:compatExt spid="_x0000_s11131"/>
                  </a:ext>
                  <a:ext uri="{FF2B5EF4-FFF2-40B4-BE49-F238E27FC236}">
                    <a16:creationId xmlns:a16="http://schemas.microsoft.com/office/drawing/2014/main" id="{00000000-0008-0000-0400-00007B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315</xdr:row>
          <xdr:rowOff>0</xdr:rowOff>
        </xdr:from>
        <xdr:to>
          <xdr:col>59</xdr:col>
          <xdr:colOff>7041</xdr:colOff>
          <xdr:row>315</xdr:row>
          <xdr:rowOff>174406</xdr:rowOff>
        </xdr:to>
        <xdr:grpSp>
          <xdr:nvGrpSpPr>
            <xdr:cNvPr id="1259" name="グループ化 1258">
              <a:extLst>
                <a:ext uri="{FF2B5EF4-FFF2-40B4-BE49-F238E27FC236}">
                  <a16:creationId xmlns:a16="http://schemas.microsoft.com/office/drawing/2014/main" id="{00000000-0008-0000-0400-0000EB040000}"/>
                </a:ext>
              </a:extLst>
            </xdr:cNvPr>
            <xdr:cNvGrpSpPr/>
          </xdr:nvGrpSpPr>
          <xdr:grpSpPr>
            <a:xfrm>
              <a:off x="4842841" y="90817148"/>
              <a:ext cx="637348" cy="174406"/>
              <a:chOff x="5155627" y="1673162"/>
              <a:chExt cx="654475" cy="159453"/>
            </a:xfrm>
          </xdr:grpSpPr>
          <xdr:sp macro="" textlink="">
            <xdr:nvSpPr>
              <xdr:cNvPr id="11132" name="Check Box 892" hidden="1">
                <a:extLst>
                  <a:ext uri="{63B3BB69-23CF-44E3-9099-C40C66FF867C}">
                    <a14:compatExt spid="_x0000_s11132"/>
                  </a:ext>
                  <a:ext uri="{FF2B5EF4-FFF2-40B4-BE49-F238E27FC236}">
                    <a16:creationId xmlns:a16="http://schemas.microsoft.com/office/drawing/2014/main" id="{00000000-0008-0000-0400-00007C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3" name="Check Box 893" hidden="1">
                <a:extLst>
                  <a:ext uri="{63B3BB69-23CF-44E3-9099-C40C66FF867C}">
                    <a14:compatExt spid="_x0000_s11133"/>
                  </a:ext>
                  <a:ext uri="{FF2B5EF4-FFF2-40B4-BE49-F238E27FC236}">
                    <a16:creationId xmlns:a16="http://schemas.microsoft.com/office/drawing/2014/main" id="{00000000-0008-0000-0400-00007D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316</xdr:row>
          <xdr:rowOff>0</xdr:rowOff>
        </xdr:from>
        <xdr:to>
          <xdr:col>59</xdr:col>
          <xdr:colOff>7041</xdr:colOff>
          <xdr:row>316</xdr:row>
          <xdr:rowOff>174406</xdr:rowOff>
        </xdr:to>
        <xdr:grpSp>
          <xdr:nvGrpSpPr>
            <xdr:cNvPr id="1262" name="グループ化 1261">
              <a:extLst>
                <a:ext uri="{FF2B5EF4-FFF2-40B4-BE49-F238E27FC236}">
                  <a16:creationId xmlns:a16="http://schemas.microsoft.com/office/drawing/2014/main" id="{00000000-0008-0000-0400-0000EE040000}"/>
                </a:ext>
              </a:extLst>
            </xdr:cNvPr>
            <xdr:cNvGrpSpPr/>
          </xdr:nvGrpSpPr>
          <xdr:grpSpPr>
            <a:xfrm>
              <a:off x="4842841" y="91466504"/>
              <a:ext cx="637348" cy="174406"/>
              <a:chOff x="5155627" y="1673162"/>
              <a:chExt cx="654475" cy="159453"/>
            </a:xfrm>
          </xdr:grpSpPr>
          <xdr:sp macro="" textlink="">
            <xdr:nvSpPr>
              <xdr:cNvPr id="11134" name="Check Box 894" hidden="1">
                <a:extLst>
                  <a:ext uri="{63B3BB69-23CF-44E3-9099-C40C66FF867C}">
                    <a14:compatExt spid="_x0000_s11134"/>
                  </a:ext>
                  <a:ext uri="{FF2B5EF4-FFF2-40B4-BE49-F238E27FC236}">
                    <a16:creationId xmlns:a16="http://schemas.microsoft.com/office/drawing/2014/main" id="{00000000-0008-0000-0400-00007E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5" name="Check Box 895" hidden="1">
                <a:extLst>
                  <a:ext uri="{63B3BB69-23CF-44E3-9099-C40C66FF867C}">
                    <a14:compatExt spid="_x0000_s11135"/>
                  </a:ext>
                  <a:ext uri="{FF2B5EF4-FFF2-40B4-BE49-F238E27FC236}">
                    <a16:creationId xmlns:a16="http://schemas.microsoft.com/office/drawing/2014/main" id="{00000000-0008-0000-0400-00007F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320</xdr:row>
          <xdr:rowOff>0</xdr:rowOff>
        </xdr:from>
        <xdr:to>
          <xdr:col>59</xdr:col>
          <xdr:colOff>7041</xdr:colOff>
          <xdr:row>320</xdr:row>
          <xdr:rowOff>174406</xdr:rowOff>
        </xdr:to>
        <xdr:grpSp>
          <xdr:nvGrpSpPr>
            <xdr:cNvPr id="1265" name="グループ化 1264">
              <a:extLst>
                <a:ext uri="{FF2B5EF4-FFF2-40B4-BE49-F238E27FC236}">
                  <a16:creationId xmlns:a16="http://schemas.microsoft.com/office/drawing/2014/main" id="{00000000-0008-0000-0400-0000F1040000}"/>
                </a:ext>
              </a:extLst>
            </xdr:cNvPr>
            <xdr:cNvGrpSpPr/>
          </xdr:nvGrpSpPr>
          <xdr:grpSpPr>
            <a:xfrm>
              <a:off x="4842841" y="93798887"/>
              <a:ext cx="637348" cy="174406"/>
              <a:chOff x="5155627" y="1673162"/>
              <a:chExt cx="654475" cy="159453"/>
            </a:xfrm>
          </xdr:grpSpPr>
          <xdr:sp macro="" textlink="">
            <xdr:nvSpPr>
              <xdr:cNvPr id="11136" name="Check Box 896" hidden="1">
                <a:extLst>
                  <a:ext uri="{63B3BB69-23CF-44E3-9099-C40C66FF867C}">
                    <a14:compatExt spid="_x0000_s11136"/>
                  </a:ext>
                  <a:ext uri="{FF2B5EF4-FFF2-40B4-BE49-F238E27FC236}">
                    <a16:creationId xmlns:a16="http://schemas.microsoft.com/office/drawing/2014/main" id="{00000000-0008-0000-0400-000080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7" name="Check Box 897" hidden="1">
                <a:extLst>
                  <a:ext uri="{63B3BB69-23CF-44E3-9099-C40C66FF867C}">
                    <a14:compatExt spid="_x0000_s11137"/>
                  </a:ext>
                  <a:ext uri="{FF2B5EF4-FFF2-40B4-BE49-F238E27FC236}">
                    <a16:creationId xmlns:a16="http://schemas.microsoft.com/office/drawing/2014/main" id="{00000000-0008-0000-0400-000081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357</xdr:row>
          <xdr:rowOff>0</xdr:rowOff>
        </xdr:from>
        <xdr:to>
          <xdr:col>59</xdr:col>
          <xdr:colOff>7041</xdr:colOff>
          <xdr:row>357</xdr:row>
          <xdr:rowOff>174406</xdr:rowOff>
        </xdr:to>
        <xdr:grpSp>
          <xdr:nvGrpSpPr>
            <xdr:cNvPr id="1268" name="グループ化 1267">
              <a:extLst>
                <a:ext uri="{FF2B5EF4-FFF2-40B4-BE49-F238E27FC236}">
                  <a16:creationId xmlns:a16="http://schemas.microsoft.com/office/drawing/2014/main" id="{00000000-0008-0000-0400-0000F4040000}"/>
                </a:ext>
              </a:extLst>
            </xdr:cNvPr>
            <xdr:cNvGrpSpPr/>
          </xdr:nvGrpSpPr>
          <xdr:grpSpPr>
            <a:xfrm>
              <a:off x="4842841" y="103128417"/>
              <a:ext cx="637348" cy="174406"/>
              <a:chOff x="5155627" y="1673162"/>
              <a:chExt cx="654475" cy="159453"/>
            </a:xfrm>
          </xdr:grpSpPr>
          <xdr:sp macro="" textlink="">
            <xdr:nvSpPr>
              <xdr:cNvPr id="11138" name="Check Box 898" hidden="1">
                <a:extLst>
                  <a:ext uri="{63B3BB69-23CF-44E3-9099-C40C66FF867C}">
                    <a14:compatExt spid="_x0000_s11138"/>
                  </a:ext>
                  <a:ext uri="{FF2B5EF4-FFF2-40B4-BE49-F238E27FC236}">
                    <a16:creationId xmlns:a16="http://schemas.microsoft.com/office/drawing/2014/main" id="{00000000-0008-0000-0400-000082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9" name="Check Box 899" hidden="1">
                <a:extLst>
                  <a:ext uri="{63B3BB69-23CF-44E3-9099-C40C66FF867C}">
                    <a14:compatExt spid="_x0000_s11139"/>
                  </a:ext>
                  <a:ext uri="{FF2B5EF4-FFF2-40B4-BE49-F238E27FC236}">
                    <a16:creationId xmlns:a16="http://schemas.microsoft.com/office/drawing/2014/main" id="{00000000-0008-0000-0400-000083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359</xdr:row>
          <xdr:rowOff>0</xdr:rowOff>
        </xdr:from>
        <xdr:to>
          <xdr:col>59</xdr:col>
          <xdr:colOff>7041</xdr:colOff>
          <xdr:row>359</xdr:row>
          <xdr:rowOff>174406</xdr:rowOff>
        </xdr:to>
        <xdr:grpSp>
          <xdr:nvGrpSpPr>
            <xdr:cNvPr id="1271" name="グループ化 1270">
              <a:extLst>
                <a:ext uri="{FF2B5EF4-FFF2-40B4-BE49-F238E27FC236}">
                  <a16:creationId xmlns:a16="http://schemas.microsoft.com/office/drawing/2014/main" id="{00000000-0008-0000-0400-0000F7040000}"/>
                </a:ext>
              </a:extLst>
            </xdr:cNvPr>
            <xdr:cNvGrpSpPr/>
          </xdr:nvGrpSpPr>
          <xdr:grpSpPr>
            <a:xfrm>
              <a:off x="4842841" y="103718139"/>
              <a:ext cx="637348" cy="174406"/>
              <a:chOff x="5155627" y="1673162"/>
              <a:chExt cx="654475" cy="159453"/>
            </a:xfrm>
          </xdr:grpSpPr>
          <xdr:sp macro="" textlink="">
            <xdr:nvSpPr>
              <xdr:cNvPr id="11140" name="Check Box 900" hidden="1">
                <a:extLst>
                  <a:ext uri="{63B3BB69-23CF-44E3-9099-C40C66FF867C}">
                    <a14:compatExt spid="_x0000_s11140"/>
                  </a:ext>
                  <a:ext uri="{FF2B5EF4-FFF2-40B4-BE49-F238E27FC236}">
                    <a16:creationId xmlns:a16="http://schemas.microsoft.com/office/drawing/2014/main" id="{00000000-0008-0000-0400-000084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1" name="Check Box 901" hidden="1">
                <a:extLst>
                  <a:ext uri="{63B3BB69-23CF-44E3-9099-C40C66FF867C}">
                    <a14:compatExt spid="_x0000_s11141"/>
                  </a:ext>
                  <a:ext uri="{FF2B5EF4-FFF2-40B4-BE49-F238E27FC236}">
                    <a16:creationId xmlns:a16="http://schemas.microsoft.com/office/drawing/2014/main" id="{00000000-0008-0000-0400-000085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360</xdr:row>
          <xdr:rowOff>0</xdr:rowOff>
        </xdr:from>
        <xdr:to>
          <xdr:col>59</xdr:col>
          <xdr:colOff>7041</xdr:colOff>
          <xdr:row>360</xdr:row>
          <xdr:rowOff>174406</xdr:rowOff>
        </xdr:to>
        <xdr:grpSp>
          <xdr:nvGrpSpPr>
            <xdr:cNvPr id="1274" name="グループ化 1273">
              <a:extLst>
                <a:ext uri="{FF2B5EF4-FFF2-40B4-BE49-F238E27FC236}">
                  <a16:creationId xmlns:a16="http://schemas.microsoft.com/office/drawing/2014/main" id="{00000000-0008-0000-0400-0000FA040000}"/>
                </a:ext>
              </a:extLst>
            </xdr:cNvPr>
            <xdr:cNvGrpSpPr/>
          </xdr:nvGrpSpPr>
          <xdr:grpSpPr>
            <a:xfrm>
              <a:off x="4842841" y="103923548"/>
              <a:ext cx="637348" cy="174406"/>
              <a:chOff x="5155627" y="1673162"/>
              <a:chExt cx="654475" cy="159453"/>
            </a:xfrm>
          </xdr:grpSpPr>
          <xdr:sp macro="" textlink="">
            <xdr:nvSpPr>
              <xdr:cNvPr id="11142" name="Check Box 902" hidden="1">
                <a:extLst>
                  <a:ext uri="{63B3BB69-23CF-44E3-9099-C40C66FF867C}">
                    <a14:compatExt spid="_x0000_s11142"/>
                  </a:ext>
                  <a:ext uri="{FF2B5EF4-FFF2-40B4-BE49-F238E27FC236}">
                    <a16:creationId xmlns:a16="http://schemas.microsoft.com/office/drawing/2014/main" id="{00000000-0008-0000-0400-000086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 name="Check Box 903" hidden="1">
                <a:extLst>
                  <a:ext uri="{63B3BB69-23CF-44E3-9099-C40C66FF867C}">
                    <a14:compatExt spid="_x0000_s11143"/>
                  </a:ext>
                  <a:ext uri="{FF2B5EF4-FFF2-40B4-BE49-F238E27FC236}">
                    <a16:creationId xmlns:a16="http://schemas.microsoft.com/office/drawing/2014/main" id="{00000000-0008-0000-0400-000087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358</xdr:row>
          <xdr:rowOff>0</xdr:rowOff>
        </xdr:from>
        <xdr:to>
          <xdr:col>59</xdr:col>
          <xdr:colOff>7041</xdr:colOff>
          <xdr:row>358</xdr:row>
          <xdr:rowOff>174406</xdr:rowOff>
        </xdr:to>
        <xdr:grpSp>
          <xdr:nvGrpSpPr>
            <xdr:cNvPr id="1277" name="グループ化 1276">
              <a:extLst>
                <a:ext uri="{FF2B5EF4-FFF2-40B4-BE49-F238E27FC236}">
                  <a16:creationId xmlns:a16="http://schemas.microsoft.com/office/drawing/2014/main" id="{00000000-0008-0000-0400-0000FD040000}"/>
                </a:ext>
              </a:extLst>
            </xdr:cNvPr>
            <xdr:cNvGrpSpPr/>
          </xdr:nvGrpSpPr>
          <xdr:grpSpPr>
            <a:xfrm>
              <a:off x="4842841" y="103512730"/>
              <a:ext cx="637348" cy="174406"/>
              <a:chOff x="5155627" y="1673162"/>
              <a:chExt cx="654475" cy="159453"/>
            </a:xfrm>
          </xdr:grpSpPr>
          <xdr:sp macro="" textlink="">
            <xdr:nvSpPr>
              <xdr:cNvPr id="11144" name="Check Box 904" hidden="1">
                <a:extLst>
                  <a:ext uri="{63B3BB69-23CF-44E3-9099-C40C66FF867C}">
                    <a14:compatExt spid="_x0000_s11144"/>
                  </a:ext>
                  <a:ext uri="{FF2B5EF4-FFF2-40B4-BE49-F238E27FC236}">
                    <a16:creationId xmlns:a16="http://schemas.microsoft.com/office/drawing/2014/main" id="{00000000-0008-0000-0400-000088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5" name="Check Box 905" hidden="1">
                <a:extLst>
                  <a:ext uri="{63B3BB69-23CF-44E3-9099-C40C66FF867C}">
                    <a14:compatExt spid="_x0000_s11145"/>
                  </a:ext>
                  <a:ext uri="{FF2B5EF4-FFF2-40B4-BE49-F238E27FC236}">
                    <a16:creationId xmlns:a16="http://schemas.microsoft.com/office/drawing/2014/main" id="{00000000-0008-0000-0400-000089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361</xdr:row>
          <xdr:rowOff>0</xdr:rowOff>
        </xdr:from>
        <xdr:to>
          <xdr:col>59</xdr:col>
          <xdr:colOff>7041</xdr:colOff>
          <xdr:row>361</xdr:row>
          <xdr:rowOff>174406</xdr:rowOff>
        </xdr:to>
        <xdr:grpSp>
          <xdr:nvGrpSpPr>
            <xdr:cNvPr id="1280" name="グループ化 1279">
              <a:extLst>
                <a:ext uri="{FF2B5EF4-FFF2-40B4-BE49-F238E27FC236}">
                  <a16:creationId xmlns:a16="http://schemas.microsoft.com/office/drawing/2014/main" id="{00000000-0008-0000-0400-000000050000}"/>
                </a:ext>
              </a:extLst>
            </xdr:cNvPr>
            <xdr:cNvGrpSpPr/>
          </xdr:nvGrpSpPr>
          <xdr:grpSpPr>
            <a:xfrm>
              <a:off x="4842841" y="104128957"/>
              <a:ext cx="637348" cy="174406"/>
              <a:chOff x="5155627" y="1673162"/>
              <a:chExt cx="654475" cy="159453"/>
            </a:xfrm>
          </xdr:grpSpPr>
          <xdr:sp macro="" textlink="">
            <xdr:nvSpPr>
              <xdr:cNvPr id="11146" name="Check Box 906" hidden="1">
                <a:extLst>
                  <a:ext uri="{63B3BB69-23CF-44E3-9099-C40C66FF867C}">
                    <a14:compatExt spid="_x0000_s11146"/>
                  </a:ext>
                  <a:ext uri="{FF2B5EF4-FFF2-40B4-BE49-F238E27FC236}">
                    <a16:creationId xmlns:a16="http://schemas.microsoft.com/office/drawing/2014/main" id="{00000000-0008-0000-0400-00008A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7" name="Check Box 907" hidden="1">
                <a:extLst>
                  <a:ext uri="{63B3BB69-23CF-44E3-9099-C40C66FF867C}">
                    <a14:compatExt spid="_x0000_s11147"/>
                  </a:ext>
                  <a:ext uri="{FF2B5EF4-FFF2-40B4-BE49-F238E27FC236}">
                    <a16:creationId xmlns:a16="http://schemas.microsoft.com/office/drawing/2014/main" id="{00000000-0008-0000-0400-00008B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371</xdr:row>
          <xdr:rowOff>0</xdr:rowOff>
        </xdr:from>
        <xdr:to>
          <xdr:col>59</xdr:col>
          <xdr:colOff>7041</xdr:colOff>
          <xdr:row>371</xdr:row>
          <xdr:rowOff>174406</xdr:rowOff>
        </xdr:to>
        <xdr:grpSp>
          <xdr:nvGrpSpPr>
            <xdr:cNvPr id="1283" name="グループ化 1282">
              <a:extLst>
                <a:ext uri="{FF2B5EF4-FFF2-40B4-BE49-F238E27FC236}">
                  <a16:creationId xmlns:a16="http://schemas.microsoft.com/office/drawing/2014/main" id="{00000000-0008-0000-0400-000003050000}"/>
                </a:ext>
              </a:extLst>
            </xdr:cNvPr>
            <xdr:cNvGrpSpPr/>
          </xdr:nvGrpSpPr>
          <xdr:grpSpPr>
            <a:xfrm>
              <a:off x="4842841" y="106269183"/>
              <a:ext cx="637348" cy="174406"/>
              <a:chOff x="5155627" y="1673162"/>
              <a:chExt cx="654475" cy="159453"/>
            </a:xfrm>
          </xdr:grpSpPr>
          <xdr:sp macro="" textlink="">
            <xdr:nvSpPr>
              <xdr:cNvPr id="11148" name="Check Box 908" hidden="1">
                <a:extLst>
                  <a:ext uri="{63B3BB69-23CF-44E3-9099-C40C66FF867C}">
                    <a14:compatExt spid="_x0000_s11148"/>
                  </a:ext>
                  <a:ext uri="{FF2B5EF4-FFF2-40B4-BE49-F238E27FC236}">
                    <a16:creationId xmlns:a16="http://schemas.microsoft.com/office/drawing/2014/main" id="{00000000-0008-0000-0400-00008C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9" name="Check Box 909" hidden="1">
                <a:extLst>
                  <a:ext uri="{63B3BB69-23CF-44E3-9099-C40C66FF867C}">
                    <a14:compatExt spid="_x0000_s11149"/>
                  </a:ext>
                  <a:ext uri="{FF2B5EF4-FFF2-40B4-BE49-F238E27FC236}">
                    <a16:creationId xmlns:a16="http://schemas.microsoft.com/office/drawing/2014/main" id="{00000000-0008-0000-0400-00008D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374</xdr:row>
          <xdr:rowOff>0</xdr:rowOff>
        </xdr:from>
        <xdr:to>
          <xdr:col>59</xdr:col>
          <xdr:colOff>7041</xdr:colOff>
          <xdr:row>374</xdr:row>
          <xdr:rowOff>174406</xdr:rowOff>
        </xdr:to>
        <xdr:grpSp>
          <xdr:nvGrpSpPr>
            <xdr:cNvPr id="1289" name="グループ化 1288">
              <a:extLst>
                <a:ext uri="{FF2B5EF4-FFF2-40B4-BE49-F238E27FC236}">
                  <a16:creationId xmlns:a16="http://schemas.microsoft.com/office/drawing/2014/main" id="{00000000-0008-0000-0400-000009050000}"/>
                </a:ext>
              </a:extLst>
            </xdr:cNvPr>
            <xdr:cNvGrpSpPr/>
          </xdr:nvGrpSpPr>
          <xdr:grpSpPr>
            <a:xfrm>
              <a:off x="4842841" y="107077565"/>
              <a:ext cx="637348" cy="174406"/>
              <a:chOff x="5155627" y="1673162"/>
              <a:chExt cx="654475" cy="159453"/>
            </a:xfrm>
          </xdr:grpSpPr>
          <xdr:sp macro="" textlink="">
            <xdr:nvSpPr>
              <xdr:cNvPr id="11152" name="Check Box 912" hidden="1">
                <a:extLst>
                  <a:ext uri="{63B3BB69-23CF-44E3-9099-C40C66FF867C}">
                    <a14:compatExt spid="_x0000_s11152"/>
                  </a:ext>
                  <a:ext uri="{FF2B5EF4-FFF2-40B4-BE49-F238E27FC236}">
                    <a16:creationId xmlns:a16="http://schemas.microsoft.com/office/drawing/2014/main" id="{00000000-0008-0000-0400-000090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3" name="Check Box 913" hidden="1">
                <a:extLst>
                  <a:ext uri="{63B3BB69-23CF-44E3-9099-C40C66FF867C}">
                    <a14:compatExt spid="_x0000_s11153"/>
                  </a:ext>
                  <a:ext uri="{FF2B5EF4-FFF2-40B4-BE49-F238E27FC236}">
                    <a16:creationId xmlns:a16="http://schemas.microsoft.com/office/drawing/2014/main" id="{00000000-0008-0000-0400-000091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375</xdr:row>
          <xdr:rowOff>0</xdr:rowOff>
        </xdr:from>
        <xdr:to>
          <xdr:col>59</xdr:col>
          <xdr:colOff>7041</xdr:colOff>
          <xdr:row>375</xdr:row>
          <xdr:rowOff>174406</xdr:rowOff>
        </xdr:to>
        <xdr:grpSp>
          <xdr:nvGrpSpPr>
            <xdr:cNvPr id="1292" name="グループ化 1291">
              <a:extLst>
                <a:ext uri="{FF2B5EF4-FFF2-40B4-BE49-F238E27FC236}">
                  <a16:creationId xmlns:a16="http://schemas.microsoft.com/office/drawing/2014/main" id="{00000000-0008-0000-0400-00000C050000}"/>
                </a:ext>
              </a:extLst>
            </xdr:cNvPr>
            <xdr:cNvGrpSpPr/>
          </xdr:nvGrpSpPr>
          <xdr:grpSpPr>
            <a:xfrm>
              <a:off x="4842841" y="107322730"/>
              <a:ext cx="637348" cy="174406"/>
              <a:chOff x="5155627" y="1673162"/>
              <a:chExt cx="654475" cy="159453"/>
            </a:xfrm>
          </xdr:grpSpPr>
          <xdr:sp macro="" textlink="">
            <xdr:nvSpPr>
              <xdr:cNvPr id="11154" name="Check Box 914" hidden="1">
                <a:extLst>
                  <a:ext uri="{63B3BB69-23CF-44E3-9099-C40C66FF867C}">
                    <a14:compatExt spid="_x0000_s11154"/>
                  </a:ext>
                  <a:ext uri="{FF2B5EF4-FFF2-40B4-BE49-F238E27FC236}">
                    <a16:creationId xmlns:a16="http://schemas.microsoft.com/office/drawing/2014/main" id="{00000000-0008-0000-0400-000092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5" name="Check Box 915" hidden="1">
                <a:extLst>
                  <a:ext uri="{63B3BB69-23CF-44E3-9099-C40C66FF867C}">
                    <a14:compatExt spid="_x0000_s11155"/>
                  </a:ext>
                  <a:ext uri="{FF2B5EF4-FFF2-40B4-BE49-F238E27FC236}">
                    <a16:creationId xmlns:a16="http://schemas.microsoft.com/office/drawing/2014/main" id="{00000000-0008-0000-0400-000093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19055</xdr:colOff>
          <xdr:row>315</xdr:row>
          <xdr:rowOff>286979</xdr:rowOff>
        </xdr:from>
        <xdr:to>
          <xdr:col>59</xdr:col>
          <xdr:colOff>61646</xdr:colOff>
          <xdr:row>315</xdr:row>
          <xdr:rowOff>491764</xdr:rowOff>
        </xdr:to>
        <xdr:grpSp>
          <xdr:nvGrpSpPr>
            <xdr:cNvPr id="1295" name="グループ化 1294">
              <a:extLst>
                <a:ext uri="{FF2B5EF4-FFF2-40B4-BE49-F238E27FC236}">
                  <a16:creationId xmlns:a16="http://schemas.microsoft.com/office/drawing/2014/main" id="{00000000-0008-0000-0400-00000F050000}"/>
                </a:ext>
              </a:extLst>
            </xdr:cNvPr>
            <xdr:cNvGrpSpPr/>
          </xdr:nvGrpSpPr>
          <xdr:grpSpPr>
            <a:xfrm>
              <a:off x="4842846" y="91104127"/>
              <a:ext cx="691948" cy="204785"/>
              <a:chOff x="5155635" y="1673306"/>
              <a:chExt cx="709181" cy="102938"/>
            </a:xfrm>
          </xdr:grpSpPr>
          <xdr:sp macro="" textlink="">
            <xdr:nvSpPr>
              <xdr:cNvPr id="11156" name="Check Box 916" hidden="1">
                <a:extLst>
                  <a:ext uri="{63B3BB69-23CF-44E3-9099-C40C66FF867C}">
                    <a14:compatExt spid="_x0000_s11156"/>
                  </a:ext>
                  <a:ext uri="{FF2B5EF4-FFF2-40B4-BE49-F238E27FC236}">
                    <a16:creationId xmlns:a16="http://schemas.microsoft.com/office/drawing/2014/main" id="{00000000-0008-0000-0400-0000942B0000}"/>
                  </a:ext>
                </a:extLst>
              </xdr:cNvPr>
              <xdr:cNvSpPr/>
            </xdr:nvSpPr>
            <xdr:spPr bwMode="auto">
              <a:xfrm>
                <a:off x="5155635" y="1673306"/>
                <a:ext cx="257155" cy="100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7" name="Check Box 917" hidden="1">
                <a:extLst>
                  <a:ext uri="{63B3BB69-23CF-44E3-9099-C40C66FF867C}">
                    <a14:compatExt spid="_x0000_s11157"/>
                  </a:ext>
                  <a:ext uri="{FF2B5EF4-FFF2-40B4-BE49-F238E27FC236}">
                    <a16:creationId xmlns:a16="http://schemas.microsoft.com/office/drawing/2014/main" id="{00000000-0008-0000-0400-0000952B0000}"/>
                  </a:ext>
                </a:extLst>
              </xdr:cNvPr>
              <xdr:cNvSpPr/>
            </xdr:nvSpPr>
            <xdr:spPr bwMode="auto">
              <a:xfrm>
                <a:off x="5598347" y="1673968"/>
                <a:ext cx="266469" cy="1022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319</xdr:row>
          <xdr:rowOff>0</xdr:rowOff>
        </xdr:from>
        <xdr:to>
          <xdr:col>59</xdr:col>
          <xdr:colOff>7041</xdr:colOff>
          <xdr:row>319</xdr:row>
          <xdr:rowOff>174406</xdr:rowOff>
        </xdr:to>
        <xdr:grpSp>
          <xdr:nvGrpSpPr>
            <xdr:cNvPr id="1298" name="グループ化 1297">
              <a:extLst>
                <a:ext uri="{FF2B5EF4-FFF2-40B4-BE49-F238E27FC236}">
                  <a16:creationId xmlns:a16="http://schemas.microsoft.com/office/drawing/2014/main" id="{00000000-0008-0000-0400-000012050000}"/>
                </a:ext>
              </a:extLst>
            </xdr:cNvPr>
            <xdr:cNvGrpSpPr/>
          </xdr:nvGrpSpPr>
          <xdr:grpSpPr>
            <a:xfrm>
              <a:off x="4842841" y="93149530"/>
              <a:ext cx="637348" cy="174406"/>
              <a:chOff x="5155627" y="1673162"/>
              <a:chExt cx="654475" cy="159453"/>
            </a:xfrm>
          </xdr:grpSpPr>
          <xdr:sp macro="" textlink="">
            <xdr:nvSpPr>
              <xdr:cNvPr id="11158" name="Check Box 918" hidden="1">
                <a:extLst>
                  <a:ext uri="{63B3BB69-23CF-44E3-9099-C40C66FF867C}">
                    <a14:compatExt spid="_x0000_s11158"/>
                  </a:ext>
                  <a:ext uri="{FF2B5EF4-FFF2-40B4-BE49-F238E27FC236}">
                    <a16:creationId xmlns:a16="http://schemas.microsoft.com/office/drawing/2014/main" id="{00000000-0008-0000-0400-0000962B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9" name="Check Box 919" hidden="1">
                <a:extLst>
                  <a:ext uri="{63B3BB69-23CF-44E3-9099-C40C66FF867C}">
                    <a14:compatExt spid="_x0000_s11159"/>
                  </a:ext>
                  <a:ext uri="{FF2B5EF4-FFF2-40B4-BE49-F238E27FC236}">
                    <a16:creationId xmlns:a16="http://schemas.microsoft.com/office/drawing/2014/main" id="{00000000-0008-0000-0400-0000972B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402</xdr:row>
          <xdr:rowOff>39781</xdr:rowOff>
        </xdr:from>
        <xdr:to>
          <xdr:col>59</xdr:col>
          <xdr:colOff>16315</xdr:colOff>
          <xdr:row>402</xdr:row>
          <xdr:rowOff>296956</xdr:rowOff>
        </xdr:to>
        <xdr:grpSp>
          <xdr:nvGrpSpPr>
            <xdr:cNvPr id="1479" name="グループ化 1478">
              <a:extLst>
                <a:ext uri="{FF2B5EF4-FFF2-40B4-BE49-F238E27FC236}">
                  <a16:creationId xmlns:a16="http://schemas.microsoft.com/office/drawing/2014/main" id="{00000000-0008-0000-0400-0000C7050000}"/>
                </a:ext>
              </a:extLst>
            </xdr:cNvPr>
            <xdr:cNvGrpSpPr/>
          </xdr:nvGrpSpPr>
          <xdr:grpSpPr>
            <a:xfrm>
              <a:off x="4890467" y="114710842"/>
              <a:ext cx="598996" cy="257175"/>
              <a:chOff x="3641977" y="13100938"/>
              <a:chExt cx="650014" cy="171509"/>
            </a:xfrm>
          </xdr:grpSpPr>
          <xdr:sp macro="" textlink="">
            <xdr:nvSpPr>
              <xdr:cNvPr id="19477" name="Check Box 1045"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3641977" y="13100938"/>
                <a:ext cx="231857"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8" name="Check Box 1046" hidden="1">
                <a:extLst>
                  <a:ext uri="{63B3BB69-23CF-44E3-9099-C40C66FF867C}">
                    <a14:compatExt spid="_x0000_s19478"/>
                  </a:ext>
                  <a:ext uri="{FF2B5EF4-FFF2-40B4-BE49-F238E27FC236}">
                    <a16:creationId xmlns:a16="http://schemas.microsoft.com/office/drawing/2014/main" id="{00000000-0008-0000-0400-0000164C0000}"/>
                  </a:ext>
                </a:extLst>
              </xdr:cNvPr>
              <xdr:cNvSpPr/>
            </xdr:nvSpPr>
            <xdr:spPr bwMode="auto">
              <a:xfrm>
                <a:off x="4051732" y="13101628"/>
                <a:ext cx="240259"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403</xdr:row>
          <xdr:rowOff>49867</xdr:rowOff>
        </xdr:from>
        <xdr:to>
          <xdr:col>59</xdr:col>
          <xdr:colOff>16315</xdr:colOff>
          <xdr:row>403</xdr:row>
          <xdr:rowOff>316567</xdr:rowOff>
        </xdr:to>
        <xdr:grpSp>
          <xdr:nvGrpSpPr>
            <xdr:cNvPr id="1482" name="グループ化 1481">
              <a:extLst>
                <a:ext uri="{FF2B5EF4-FFF2-40B4-BE49-F238E27FC236}">
                  <a16:creationId xmlns:a16="http://schemas.microsoft.com/office/drawing/2014/main" id="{00000000-0008-0000-0400-0000CA050000}"/>
                </a:ext>
              </a:extLst>
            </xdr:cNvPr>
            <xdr:cNvGrpSpPr/>
          </xdr:nvGrpSpPr>
          <xdr:grpSpPr>
            <a:xfrm>
              <a:off x="4890467" y="115038980"/>
              <a:ext cx="598996" cy="266700"/>
              <a:chOff x="3641977" y="13099568"/>
              <a:chExt cx="650014" cy="171846"/>
            </a:xfrm>
          </xdr:grpSpPr>
          <xdr:sp macro="" textlink="">
            <xdr:nvSpPr>
              <xdr:cNvPr id="19479" name="Check Box 1047"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3641977" y="13099568"/>
                <a:ext cx="231857"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0" name="Check Box 1048" hidden="1">
                <a:extLst>
                  <a:ext uri="{63B3BB69-23CF-44E3-9099-C40C66FF867C}">
                    <a14:compatExt spid="_x0000_s19480"/>
                  </a:ext>
                  <a:ext uri="{FF2B5EF4-FFF2-40B4-BE49-F238E27FC236}">
                    <a16:creationId xmlns:a16="http://schemas.microsoft.com/office/drawing/2014/main" id="{00000000-0008-0000-0400-0000184C0000}"/>
                  </a:ext>
                </a:extLst>
              </xdr:cNvPr>
              <xdr:cNvSpPr/>
            </xdr:nvSpPr>
            <xdr:spPr bwMode="auto">
              <a:xfrm>
                <a:off x="4051732" y="13100594"/>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404</xdr:row>
          <xdr:rowOff>49867</xdr:rowOff>
        </xdr:from>
        <xdr:to>
          <xdr:col>59</xdr:col>
          <xdr:colOff>16315</xdr:colOff>
          <xdr:row>404</xdr:row>
          <xdr:rowOff>316567</xdr:rowOff>
        </xdr:to>
        <xdr:grpSp>
          <xdr:nvGrpSpPr>
            <xdr:cNvPr id="1485" name="グループ化 1484">
              <a:extLst>
                <a:ext uri="{FF2B5EF4-FFF2-40B4-BE49-F238E27FC236}">
                  <a16:creationId xmlns:a16="http://schemas.microsoft.com/office/drawing/2014/main" id="{00000000-0008-0000-0400-0000CD050000}"/>
                </a:ext>
              </a:extLst>
            </xdr:cNvPr>
            <xdr:cNvGrpSpPr/>
          </xdr:nvGrpSpPr>
          <xdr:grpSpPr>
            <a:xfrm>
              <a:off x="4890467" y="115357032"/>
              <a:ext cx="598996" cy="266700"/>
              <a:chOff x="3641977" y="13099568"/>
              <a:chExt cx="650014" cy="171846"/>
            </a:xfrm>
          </xdr:grpSpPr>
          <xdr:sp macro="" textlink="">
            <xdr:nvSpPr>
              <xdr:cNvPr id="19481" name="Check Box 1049"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3641977" y="13099568"/>
                <a:ext cx="231857"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2" name="Check Box 1050" hidden="1">
                <a:extLst>
                  <a:ext uri="{63B3BB69-23CF-44E3-9099-C40C66FF867C}">
                    <a14:compatExt spid="_x0000_s19482"/>
                  </a:ext>
                  <a:ext uri="{FF2B5EF4-FFF2-40B4-BE49-F238E27FC236}">
                    <a16:creationId xmlns:a16="http://schemas.microsoft.com/office/drawing/2014/main" id="{00000000-0008-0000-0400-00001A4C0000}"/>
                  </a:ext>
                </a:extLst>
              </xdr:cNvPr>
              <xdr:cNvSpPr/>
            </xdr:nvSpPr>
            <xdr:spPr bwMode="auto">
              <a:xfrm>
                <a:off x="4051732" y="13100594"/>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405</xdr:row>
          <xdr:rowOff>49867</xdr:rowOff>
        </xdr:from>
        <xdr:to>
          <xdr:col>59</xdr:col>
          <xdr:colOff>16315</xdr:colOff>
          <xdr:row>405</xdr:row>
          <xdr:rowOff>316567</xdr:rowOff>
        </xdr:to>
        <xdr:grpSp>
          <xdr:nvGrpSpPr>
            <xdr:cNvPr id="1488" name="グループ化 1487">
              <a:extLst>
                <a:ext uri="{FF2B5EF4-FFF2-40B4-BE49-F238E27FC236}">
                  <a16:creationId xmlns:a16="http://schemas.microsoft.com/office/drawing/2014/main" id="{00000000-0008-0000-0400-0000D0050000}"/>
                </a:ext>
              </a:extLst>
            </xdr:cNvPr>
            <xdr:cNvGrpSpPr/>
          </xdr:nvGrpSpPr>
          <xdr:grpSpPr>
            <a:xfrm>
              <a:off x="4890467" y="115675084"/>
              <a:ext cx="598996" cy="266700"/>
              <a:chOff x="3641977" y="13099568"/>
              <a:chExt cx="650014" cy="171846"/>
            </a:xfrm>
          </xdr:grpSpPr>
          <xdr:sp macro="" textlink="">
            <xdr:nvSpPr>
              <xdr:cNvPr id="19483" name="Check Box 1051"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3641977" y="13099568"/>
                <a:ext cx="231857"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Check Box 1052"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4051732" y="13100594"/>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406</xdr:row>
          <xdr:rowOff>20731</xdr:rowOff>
        </xdr:from>
        <xdr:to>
          <xdr:col>59</xdr:col>
          <xdr:colOff>16315</xdr:colOff>
          <xdr:row>406</xdr:row>
          <xdr:rowOff>192181</xdr:rowOff>
        </xdr:to>
        <xdr:grpSp>
          <xdr:nvGrpSpPr>
            <xdr:cNvPr id="1491" name="グループ化 1490">
              <a:extLst>
                <a:ext uri="{FF2B5EF4-FFF2-40B4-BE49-F238E27FC236}">
                  <a16:creationId xmlns:a16="http://schemas.microsoft.com/office/drawing/2014/main" id="{00000000-0008-0000-0400-0000D3050000}"/>
                </a:ext>
              </a:extLst>
            </xdr:cNvPr>
            <xdr:cNvGrpSpPr/>
          </xdr:nvGrpSpPr>
          <xdr:grpSpPr>
            <a:xfrm>
              <a:off x="4890467" y="115964001"/>
              <a:ext cx="598996" cy="171450"/>
              <a:chOff x="3641977" y="13099896"/>
              <a:chExt cx="650014" cy="171494"/>
            </a:xfrm>
          </xdr:grpSpPr>
          <xdr:sp macro="" textlink="">
            <xdr:nvSpPr>
              <xdr:cNvPr id="19485" name="Check Box 1053" hidden="1">
                <a:extLst>
                  <a:ext uri="{63B3BB69-23CF-44E3-9099-C40C66FF867C}">
                    <a14:compatExt spid="_x0000_s19485"/>
                  </a:ext>
                  <a:ext uri="{FF2B5EF4-FFF2-40B4-BE49-F238E27FC236}">
                    <a16:creationId xmlns:a16="http://schemas.microsoft.com/office/drawing/2014/main" id="{00000000-0008-0000-0400-00001D4C0000}"/>
                  </a:ext>
                </a:extLst>
              </xdr:cNvPr>
              <xdr:cNvSpPr/>
            </xdr:nvSpPr>
            <xdr:spPr bwMode="auto">
              <a:xfrm>
                <a:off x="3641977" y="13099896"/>
                <a:ext cx="23185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Check Box 1054" hidden="1">
                <a:extLst>
                  <a:ext uri="{63B3BB69-23CF-44E3-9099-C40C66FF867C}">
                    <a14:compatExt spid="_x0000_s19486"/>
                  </a:ext>
                  <a:ext uri="{FF2B5EF4-FFF2-40B4-BE49-F238E27FC236}">
                    <a16:creationId xmlns:a16="http://schemas.microsoft.com/office/drawing/2014/main" id="{00000000-0008-0000-0400-00001E4C0000}"/>
                  </a:ext>
                </a:extLst>
              </xdr:cNvPr>
              <xdr:cNvSpPr/>
            </xdr:nvSpPr>
            <xdr:spPr bwMode="auto">
              <a:xfrm>
                <a:off x="4051732" y="13100575"/>
                <a:ext cx="240259"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407</xdr:row>
          <xdr:rowOff>20731</xdr:rowOff>
        </xdr:from>
        <xdr:to>
          <xdr:col>59</xdr:col>
          <xdr:colOff>16315</xdr:colOff>
          <xdr:row>407</xdr:row>
          <xdr:rowOff>192181</xdr:rowOff>
        </xdr:to>
        <xdr:grpSp>
          <xdr:nvGrpSpPr>
            <xdr:cNvPr id="1494" name="グループ化 1493">
              <a:extLst>
                <a:ext uri="{FF2B5EF4-FFF2-40B4-BE49-F238E27FC236}">
                  <a16:creationId xmlns:a16="http://schemas.microsoft.com/office/drawing/2014/main" id="{00000000-0008-0000-0400-0000D6050000}"/>
                </a:ext>
              </a:extLst>
            </xdr:cNvPr>
            <xdr:cNvGrpSpPr/>
          </xdr:nvGrpSpPr>
          <xdr:grpSpPr>
            <a:xfrm>
              <a:off x="4890467" y="116209166"/>
              <a:ext cx="598996" cy="171450"/>
              <a:chOff x="3641977" y="13099896"/>
              <a:chExt cx="650014" cy="171494"/>
            </a:xfrm>
          </xdr:grpSpPr>
          <xdr:sp macro="" textlink="">
            <xdr:nvSpPr>
              <xdr:cNvPr id="19487" name="Check Box 1055" hidden="1">
                <a:extLst>
                  <a:ext uri="{63B3BB69-23CF-44E3-9099-C40C66FF867C}">
                    <a14:compatExt spid="_x0000_s19487"/>
                  </a:ext>
                  <a:ext uri="{FF2B5EF4-FFF2-40B4-BE49-F238E27FC236}">
                    <a16:creationId xmlns:a16="http://schemas.microsoft.com/office/drawing/2014/main" id="{00000000-0008-0000-0400-00001F4C0000}"/>
                  </a:ext>
                </a:extLst>
              </xdr:cNvPr>
              <xdr:cNvSpPr/>
            </xdr:nvSpPr>
            <xdr:spPr bwMode="auto">
              <a:xfrm>
                <a:off x="3641977" y="13099896"/>
                <a:ext cx="231857" cy="167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8" name="Check Box 1056" hidden="1">
                <a:extLst>
                  <a:ext uri="{63B3BB69-23CF-44E3-9099-C40C66FF867C}">
                    <a14:compatExt spid="_x0000_s19488"/>
                  </a:ext>
                  <a:ext uri="{FF2B5EF4-FFF2-40B4-BE49-F238E27FC236}">
                    <a16:creationId xmlns:a16="http://schemas.microsoft.com/office/drawing/2014/main" id="{00000000-0008-0000-0400-0000204C0000}"/>
                  </a:ext>
                </a:extLst>
              </xdr:cNvPr>
              <xdr:cNvSpPr/>
            </xdr:nvSpPr>
            <xdr:spPr bwMode="auto">
              <a:xfrm>
                <a:off x="4051732" y="13100575"/>
                <a:ext cx="240259"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388</xdr:row>
          <xdr:rowOff>0</xdr:rowOff>
        </xdr:from>
        <xdr:to>
          <xdr:col>59</xdr:col>
          <xdr:colOff>7041</xdr:colOff>
          <xdr:row>388</xdr:row>
          <xdr:rowOff>174406</xdr:rowOff>
        </xdr:to>
        <xdr:grpSp>
          <xdr:nvGrpSpPr>
            <xdr:cNvPr id="1544" name="グループ化 1543">
              <a:extLst>
                <a:ext uri="{FF2B5EF4-FFF2-40B4-BE49-F238E27FC236}">
                  <a16:creationId xmlns:a16="http://schemas.microsoft.com/office/drawing/2014/main" id="{00000000-0008-0000-0400-000008060000}"/>
                </a:ext>
              </a:extLst>
            </xdr:cNvPr>
            <xdr:cNvGrpSpPr/>
          </xdr:nvGrpSpPr>
          <xdr:grpSpPr>
            <a:xfrm>
              <a:off x="4842841" y="110132191"/>
              <a:ext cx="637348" cy="174406"/>
              <a:chOff x="5155627" y="1673162"/>
              <a:chExt cx="654475" cy="159453"/>
            </a:xfrm>
          </xdr:grpSpPr>
          <xdr:sp macro="" textlink="">
            <xdr:nvSpPr>
              <xdr:cNvPr id="19521" name="Check Box 1089" hidden="1">
                <a:extLst>
                  <a:ext uri="{63B3BB69-23CF-44E3-9099-C40C66FF867C}">
                    <a14:compatExt spid="_x0000_s19521"/>
                  </a:ext>
                  <a:ext uri="{FF2B5EF4-FFF2-40B4-BE49-F238E27FC236}">
                    <a16:creationId xmlns:a16="http://schemas.microsoft.com/office/drawing/2014/main" id="{00000000-0008-0000-0400-000041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2" name="Check Box 1090" hidden="1">
                <a:extLst>
                  <a:ext uri="{63B3BB69-23CF-44E3-9099-C40C66FF867C}">
                    <a14:compatExt spid="_x0000_s19522"/>
                  </a:ext>
                  <a:ext uri="{FF2B5EF4-FFF2-40B4-BE49-F238E27FC236}">
                    <a16:creationId xmlns:a16="http://schemas.microsoft.com/office/drawing/2014/main" id="{00000000-0008-0000-0400-000042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389</xdr:row>
          <xdr:rowOff>0</xdr:rowOff>
        </xdr:from>
        <xdr:to>
          <xdr:col>59</xdr:col>
          <xdr:colOff>7041</xdr:colOff>
          <xdr:row>389</xdr:row>
          <xdr:rowOff>174406</xdr:rowOff>
        </xdr:to>
        <xdr:grpSp>
          <xdr:nvGrpSpPr>
            <xdr:cNvPr id="1547" name="グループ化 1546">
              <a:extLst>
                <a:ext uri="{FF2B5EF4-FFF2-40B4-BE49-F238E27FC236}">
                  <a16:creationId xmlns:a16="http://schemas.microsoft.com/office/drawing/2014/main" id="{00000000-0008-0000-0400-00000B060000}"/>
                </a:ext>
              </a:extLst>
            </xdr:cNvPr>
            <xdr:cNvGrpSpPr/>
          </xdr:nvGrpSpPr>
          <xdr:grpSpPr>
            <a:xfrm>
              <a:off x="4842841" y="110483374"/>
              <a:ext cx="637348" cy="174406"/>
              <a:chOff x="5155627" y="1673162"/>
              <a:chExt cx="654475" cy="159453"/>
            </a:xfrm>
          </xdr:grpSpPr>
          <xdr:sp macro="" textlink="">
            <xdr:nvSpPr>
              <xdr:cNvPr id="19523" name="Check Box 1091" hidden="1">
                <a:extLst>
                  <a:ext uri="{63B3BB69-23CF-44E3-9099-C40C66FF867C}">
                    <a14:compatExt spid="_x0000_s19523"/>
                  </a:ext>
                  <a:ext uri="{FF2B5EF4-FFF2-40B4-BE49-F238E27FC236}">
                    <a16:creationId xmlns:a16="http://schemas.microsoft.com/office/drawing/2014/main" id="{00000000-0008-0000-0400-000043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4" name="Check Box 1092" hidden="1">
                <a:extLst>
                  <a:ext uri="{63B3BB69-23CF-44E3-9099-C40C66FF867C}">
                    <a14:compatExt spid="_x0000_s19524"/>
                  </a:ext>
                  <a:ext uri="{FF2B5EF4-FFF2-40B4-BE49-F238E27FC236}">
                    <a16:creationId xmlns:a16="http://schemas.microsoft.com/office/drawing/2014/main" id="{00000000-0008-0000-0400-000044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396</xdr:row>
          <xdr:rowOff>0</xdr:rowOff>
        </xdr:from>
        <xdr:to>
          <xdr:col>59</xdr:col>
          <xdr:colOff>7041</xdr:colOff>
          <xdr:row>396</xdr:row>
          <xdr:rowOff>174406</xdr:rowOff>
        </xdr:to>
        <xdr:grpSp>
          <xdr:nvGrpSpPr>
            <xdr:cNvPr id="1550" name="グループ化 1549">
              <a:extLst>
                <a:ext uri="{FF2B5EF4-FFF2-40B4-BE49-F238E27FC236}">
                  <a16:creationId xmlns:a16="http://schemas.microsoft.com/office/drawing/2014/main" id="{00000000-0008-0000-0400-00000E060000}"/>
                </a:ext>
              </a:extLst>
            </xdr:cNvPr>
            <xdr:cNvGrpSpPr/>
          </xdr:nvGrpSpPr>
          <xdr:grpSpPr>
            <a:xfrm>
              <a:off x="4842841" y="112610348"/>
              <a:ext cx="637348" cy="174406"/>
              <a:chOff x="5155627" y="1673162"/>
              <a:chExt cx="654475" cy="159453"/>
            </a:xfrm>
          </xdr:grpSpPr>
          <xdr:sp macro="" textlink="">
            <xdr:nvSpPr>
              <xdr:cNvPr id="19525" name="Check Box 1093" hidden="1">
                <a:extLst>
                  <a:ext uri="{63B3BB69-23CF-44E3-9099-C40C66FF867C}">
                    <a14:compatExt spid="_x0000_s19525"/>
                  </a:ext>
                  <a:ext uri="{FF2B5EF4-FFF2-40B4-BE49-F238E27FC236}">
                    <a16:creationId xmlns:a16="http://schemas.microsoft.com/office/drawing/2014/main" id="{00000000-0008-0000-0400-000045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6" name="Check Box 1094" hidden="1">
                <a:extLst>
                  <a:ext uri="{63B3BB69-23CF-44E3-9099-C40C66FF867C}">
                    <a14:compatExt spid="_x0000_s19526"/>
                  </a:ext>
                  <a:ext uri="{FF2B5EF4-FFF2-40B4-BE49-F238E27FC236}">
                    <a16:creationId xmlns:a16="http://schemas.microsoft.com/office/drawing/2014/main" id="{00000000-0008-0000-0400-000046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410</xdr:row>
          <xdr:rowOff>0</xdr:rowOff>
        </xdr:from>
        <xdr:to>
          <xdr:col>59</xdr:col>
          <xdr:colOff>7041</xdr:colOff>
          <xdr:row>410</xdr:row>
          <xdr:rowOff>174406</xdr:rowOff>
        </xdr:to>
        <xdr:grpSp>
          <xdr:nvGrpSpPr>
            <xdr:cNvPr id="1556" name="グループ化 1555">
              <a:extLst>
                <a:ext uri="{FF2B5EF4-FFF2-40B4-BE49-F238E27FC236}">
                  <a16:creationId xmlns:a16="http://schemas.microsoft.com/office/drawing/2014/main" id="{00000000-0008-0000-0400-000014060000}"/>
                </a:ext>
              </a:extLst>
            </xdr:cNvPr>
            <xdr:cNvGrpSpPr/>
          </xdr:nvGrpSpPr>
          <xdr:grpSpPr>
            <a:xfrm>
              <a:off x="4842841" y="116698643"/>
              <a:ext cx="637348" cy="174406"/>
              <a:chOff x="5155627" y="1673162"/>
              <a:chExt cx="654475" cy="159453"/>
            </a:xfrm>
          </xdr:grpSpPr>
          <xdr:sp macro="" textlink="">
            <xdr:nvSpPr>
              <xdr:cNvPr id="19529" name="Check Box 1097" hidden="1">
                <a:extLst>
                  <a:ext uri="{63B3BB69-23CF-44E3-9099-C40C66FF867C}">
                    <a14:compatExt spid="_x0000_s19529"/>
                  </a:ext>
                  <a:ext uri="{FF2B5EF4-FFF2-40B4-BE49-F238E27FC236}">
                    <a16:creationId xmlns:a16="http://schemas.microsoft.com/office/drawing/2014/main" id="{00000000-0008-0000-0400-000049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0" name="Check Box 1098" hidden="1">
                <a:extLst>
                  <a:ext uri="{63B3BB69-23CF-44E3-9099-C40C66FF867C}">
                    <a14:compatExt spid="_x0000_s19530"/>
                  </a:ext>
                  <a:ext uri="{FF2B5EF4-FFF2-40B4-BE49-F238E27FC236}">
                    <a16:creationId xmlns:a16="http://schemas.microsoft.com/office/drawing/2014/main" id="{00000000-0008-0000-0400-00004A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412</xdr:row>
          <xdr:rowOff>0</xdr:rowOff>
        </xdr:from>
        <xdr:to>
          <xdr:col>59</xdr:col>
          <xdr:colOff>7041</xdr:colOff>
          <xdr:row>412</xdr:row>
          <xdr:rowOff>174406</xdr:rowOff>
        </xdr:to>
        <xdr:grpSp>
          <xdr:nvGrpSpPr>
            <xdr:cNvPr id="1559" name="グループ化 1558">
              <a:extLst>
                <a:ext uri="{FF2B5EF4-FFF2-40B4-BE49-F238E27FC236}">
                  <a16:creationId xmlns:a16="http://schemas.microsoft.com/office/drawing/2014/main" id="{00000000-0008-0000-0400-000017060000}"/>
                </a:ext>
              </a:extLst>
            </xdr:cNvPr>
            <xdr:cNvGrpSpPr/>
          </xdr:nvGrpSpPr>
          <xdr:grpSpPr>
            <a:xfrm>
              <a:off x="4842841" y="117844957"/>
              <a:ext cx="637348" cy="174406"/>
              <a:chOff x="5155627" y="1673162"/>
              <a:chExt cx="654475" cy="159453"/>
            </a:xfrm>
          </xdr:grpSpPr>
          <xdr:sp macro="" textlink="">
            <xdr:nvSpPr>
              <xdr:cNvPr id="19531" name="Check Box 1099" hidden="1">
                <a:extLst>
                  <a:ext uri="{63B3BB69-23CF-44E3-9099-C40C66FF867C}">
                    <a14:compatExt spid="_x0000_s19531"/>
                  </a:ext>
                  <a:ext uri="{FF2B5EF4-FFF2-40B4-BE49-F238E27FC236}">
                    <a16:creationId xmlns:a16="http://schemas.microsoft.com/office/drawing/2014/main" id="{00000000-0008-0000-0400-00004B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2" name="Check Box 1100" hidden="1">
                <a:extLst>
                  <a:ext uri="{63B3BB69-23CF-44E3-9099-C40C66FF867C}">
                    <a14:compatExt spid="_x0000_s19532"/>
                  </a:ext>
                  <a:ext uri="{FF2B5EF4-FFF2-40B4-BE49-F238E27FC236}">
                    <a16:creationId xmlns:a16="http://schemas.microsoft.com/office/drawing/2014/main" id="{00000000-0008-0000-0400-00004C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413</xdr:row>
          <xdr:rowOff>0</xdr:rowOff>
        </xdr:from>
        <xdr:to>
          <xdr:col>59</xdr:col>
          <xdr:colOff>7041</xdr:colOff>
          <xdr:row>413</xdr:row>
          <xdr:rowOff>174406</xdr:rowOff>
        </xdr:to>
        <xdr:grpSp>
          <xdr:nvGrpSpPr>
            <xdr:cNvPr id="1562" name="グループ化 1561">
              <a:extLst>
                <a:ext uri="{FF2B5EF4-FFF2-40B4-BE49-F238E27FC236}">
                  <a16:creationId xmlns:a16="http://schemas.microsoft.com/office/drawing/2014/main" id="{00000000-0008-0000-0400-00001A060000}"/>
                </a:ext>
              </a:extLst>
            </xdr:cNvPr>
            <xdr:cNvGrpSpPr/>
          </xdr:nvGrpSpPr>
          <xdr:grpSpPr>
            <a:xfrm>
              <a:off x="4842841" y="118229270"/>
              <a:ext cx="637348" cy="174406"/>
              <a:chOff x="5155627" y="1673162"/>
              <a:chExt cx="654475" cy="159453"/>
            </a:xfrm>
          </xdr:grpSpPr>
          <xdr:sp macro="" textlink="">
            <xdr:nvSpPr>
              <xdr:cNvPr id="19533" name="Check Box 1101" hidden="1">
                <a:extLst>
                  <a:ext uri="{63B3BB69-23CF-44E3-9099-C40C66FF867C}">
                    <a14:compatExt spid="_x0000_s19533"/>
                  </a:ext>
                  <a:ext uri="{FF2B5EF4-FFF2-40B4-BE49-F238E27FC236}">
                    <a16:creationId xmlns:a16="http://schemas.microsoft.com/office/drawing/2014/main" id="{00000000-0008-0000-0400-00004D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4" name="Check Box 1102" hidden="1">
                <a:extLst>
                  <a:ext uri="{63B3BB69-23CF-44E3-9099-C40C66FF867C}">
                    <a14:compatExt spid="_x0000_s19534"/>
                  </a:ext>
                  <a:ext uri="{FF2B5EF4-FFF2-40B4-BE49-F238E27FC236}">
                    <a16:creationId xmlns:a16="http://schemas.microsoft.com/office/drawing/2014/main" id="{00000000-0008-0000-0400-00004E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431</xdr:row>
          <xdr:rowOff>0</xdr:rowOff>
        </xdr:from>
        <xdr:to>
          <xdr:col>59</xdr:col>
          <xdr:colOff>7041</xdr:colOff>
          <xdr:row>431</xdr:row>
          <xdr:rowOff>174406</xdr:rowOff>
        </xdr:to>
        <xdr:grpSp>
          <xdr:nvGrpSpPr>
            <xdr:cNvPr id="1565" name="グループ化 1564">
              <a:extLst>
                <a:ext uri="{FF2B5EF4-FFF2-40B4-BE49-F238E27FC236}">
                  <a16:creationId xmlns:a16="http://schemas.microsoft.com/office/drawing/2014/main" id="{00000000-0008-0000-0400-00001D060000}"/>
                </a:ext>
              </a:extLst>
            </xdr:cNvPr>
            <xdr:cNvGrpSpPr/>
          </xdr:nvGrpSpPr>
          <xdr:grpSpPr>
            <a:xfrm>
              <a:off x="4842841" y="122860904"/>
              <a:ext cx="637348" cy="174406"/>
              <a:chOff x="5155627" y="1673162"/>
              <a:chExt cx="654475" cy="159453"/>
            </a:xfrm>
          </xdr:grpSpPr>
          <xdr:sp macro="" textlink="">
            <xdr:nvSpPr>
              <xdr:cNvPr id="19535" name="Check Box 1103" hidden="1">
                <a:extLst>
                  <a:ext uri="{63B3BB69-23CF-44E3-9099-C40C66FF867C}">
                    <a14:compatExt spid="_x0000_s19535"/>
                  </a:ext>
                  <a:ext uri="{FF2B5EF4-FFF2-40B4-BE49-F238E27FC236}">
                    <a16:creationId xmlns:a16="http://schemas.microsoft.com/office/drawing/2014/main" id="{00000000-0008-0000-0400-00004F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6" name="Check Box 1104" hidden="1">
                <a:extLst>
                  <a:ext uri="{63B3BB69-23CF-44E3-9099-C40C66FF867C}">
                    <a14:compatExt spid="_x0000_s19536"/>
                  </a:ext>
                  <a:ext uri="{FF2B5EF4-FFF2-40B4-BE49-F238E27FC236}">
                    <a16:creationId xmlns:a16="http://schemas.microsoft.com/office/drawing/2014/main" id="{00000000-0008-0000-0400-000050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432</xdr:row>
          <xdr:rowOff>0</xdr:rowOff>
        </xdr:from>
        <xdr:to>
          <xdr:col>59</xdr:col>
          <xdr:colOff>7041</xdr:colOff>
          <xdr:row>432</xdr:row>
          <xdr:rowOff>174406</xdr:rowOff>
        </xdr:to>
        <xdr:grpSp>
          <xdr:nvGrpSpPr>
            <xdr:cNvPr id="1568" name="グループ化 1567">
              <a:extLst>
                <a:ext uri="{FF2B5EF4-FFF2-40B4-BE49-F238E27FC236}">
                  <a16:creationId xmlns:a16="http://schemas.microsoft.com/office/drawing/2014/main" id="{00000000-0008-0000-0400-000020060000}"/>
                </a:ext>
              </a:extLst>
            </xdr:cNvPr>
            <xdr:cNvGrpSpPr/>
          </xdr:nvGrpSpPr>
          <xdr:grpSpPr>
            <a:xfrm>
              <a:off x="4842841" y="123072939"/>
              <a:ext cx="637348" cy="174406"/>
              <a:chOff x="5155627" y="1673162"/>
              <a:chExt cx="654475" cy="159453"/>
            </a:xfrm>
          </xdr:grpSpPr>
          <xdr:sp macro="" textlink="">
            <xdr:nvSpPr>
              <xdr:cNvPr id="19537" name="Check Box 1105" hidden="1">
                <a:extLst>
                  <a:ext uri="{63B3BB69-23CF-44E3-9099-C40C66FF867C}">
                    <a14:compatExt spid="_x0000_s19537"/>
                  </a:ext>
                  <a:ext uri="{FF2B5EF4-FFF2-40B4-BE49-F238E27FC236}">
                    <a16:creationId xmlns:a16="http://schemas.microsoft.com/office/drawing/2014/main" id="{00000000-0008-0000-0400-000051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8" name="Check Box 1106" hidden="1">
                <a:extLst>
                  <a:ext uri="{63B3BB69-23CF-44E3-9099-C40C66FF867C}">
                    <a14:compatExt spid="_x0000_s19538"/>
                  </a:ext>
                  <a:ext uri="{FF2B5EF4-FFF2-40B4-BE49-F238E27FC236}">
                    <a16:creationId xmlns:a16="http://schemas.microsoft.com/office/drawing/2014/main" id="{00000000-0008-0000-0400-000052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443</xdr:row>
          <xdr:rowOff>0</xdr:rowOff>
        </xdr:from>
        <xdr:to>
          <xdr:col>59</xdr:col>
          <xdr:colOff>7041</xdr:colOff>
          <xdr:row>443</xdr:row>
          <xdr:rowOff>174406</xdr:rowOff>
        </xdr:to>
        <xdr:grpSp>
          <xdr:nvGrpSpPr>
            <xdr:cNvPr id="1571" name="グループ化 1570">
              <a:extLst>
                <a:ext uri="{FF2B5EF4-FFF2-40B4-BE49-F238E27FC236}">
                  <a16:creationId xmlns:a16="http://schemas.microsoft.com/office/drawing/2014/main" id="{00000000-0008-0000-0400-000023060000}"/>
                </a:ext>
              </a:extLst>
            </xdr:cNvPr>
            <xdr:cNvGrpSpPr/>
          </xdr:nvGrpSpPr>
          <xdr:grpSpPr>
            <a:xfrm>
              <a:off x="4842841" y="126505252"/>
              <a:ext cx="637348" cy="174406"/>
              <a:chOff x="5155627" y="1673162"/>
              <a:chExt cx="654475" cy="159453"/>
            </a:xfrm>
          </xdr:grpSpPr>
          <xdr:sp macro="" textlink="">
            <xdr:nvSpPr>
              <xdr:cNvPr id="19539" name="Check Box 1107" hidden="1">
                <a:extLst>
                  <a:ext uri="{63B3BB69-23CF-44E3-9099-C40C66FF867C}">
                    <a14:compatExt spid="_x0000_s19539"/>
                  </a:ext>
                  <a:ext uri="{FF2B5EF4-FFF2-40B4-BE49-F238E27FC236}">
                    <a16:creationId xmlns:a16="http://schemas.microsoft.com/office/drawing/2014/main" id="{00000000-0008-0000-0400-000053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0" name="Check Box 1108" hidden="1">
                <a:extLst>
                  <a:ext uri="{63B3BB69-23CF-44E3-9099-C40C66FF867C}">
                    <a14:compatExt spid="_x0000_s19540"/>
                  </a:ext>
                  <a:ext uri="{FF2B5EF4-FFF2-40B4-BE49-F238E27FC236}">
                    <a16:creationId xmlns:a16="http://schemas.microsoft.com/office/drawing/2014/main" id="{00000000-0008-0000-0400-000054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444</xdr:row>
          <xdr:rowOff>0</xdr:rowOff>
        </xdr:from>
        <xdr:to>
          <xdr:col>59</xdr:col>
          <xdr:colOff>7041</xdr:colOff>
          <xdr:row>444</xdr:row>
          <xdr:rowOff>174406</xdr:rowOff>
        </xdr:to>
        <xdr:grpSp>
          <xdr:nvGrpSpPr>
            <xdr:cNvPr id="1574" name="グループ化 1573">
              <a:extLst>
                <a:ext uri="{FF2B5EF4-FFF2-40B4-BE49-F238E27FC236}">
                  <a16:creationId xmlns:a16="http://schemas.microsoft.com/office/drawing/2014/main" id="{00000000-0008-0000-0400-000026060000}"/>
                </a:ext>
              </a:extLst>
            </xdr:cNvPr>
            <xdr:cNvGrpSpPr/>
          </xdr:nvGrpSpPr>
          <xdr:grpSpPr>
            <a:xfrm>
              <a:off x="4842841" y="127161235"/>
              <a:ext cx="637348" cy="174406"/>
              <a:chOff x="5155627" y="1673162"/>
              <a:chExt cx="654475" cy="159453"/>
            </a:xfrm>
          </xdr:grpSpPr>
          <xdr:sp macro="" textlink="">
            <xdr:nvSpPr>
              <xdr:cNvPr id="19541" name="Check Box 1109" hidden="1">
                <a:extLst>
                  <a:ext uri="{63B3BB69-23CF-44E3-9099-C40C66FF867C}">
                    <a14:compatExt spid="_x0000_s19541"/>
                  </a:ext>
                  <a:ext uri="{FF2B5EF4-FFF2-40B4-BE49-F238E27FC236}">
                    <a16:creationId xmlns:a16="http://schemas.microsoft.com/office/drawing/2014/main" id="{00000000-0008-0000-0400-000055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2" name="Check Box 1110" hidden="1">
                <a:extLst>
                  <a:ext uri="{63B3BB69-23CF-44E3-9099-C40C66FF867C}">
                    <a14:compatExt spid="_x0000_s19542"/>
                  </a:ext>
                  <a:ext uri="{FF2B5EF4-FFF2-40B4-BE49-F238E27FC236}">
                    <a16:creationId xmlns:a16="http://schemas.microsoft.com/office/drawing/2014/main" id="{00000000-0008-0000-0400-000056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589</xdr:row>
          <xdr:rowOff>36090</xdr:rowOff>
        </xdr:from>
        <xdr:to>
          <xdr:col>60</xdr:col>
          <xdr:colOff>32879</xdr:colOff>
          <xdr:row>589</xdr:row>
          <xdr:rowOff>197967</xdr:rowOff>
        </xdr:to>
        <xdr:grpSp>
          <xdr:nvGrpSpPr>
            <xdr:cNvPr id="1669" name="グループ化 1668">
              <a:extLst>
                <a:ext uri="{FF2B5EF4-FFF2-40B4-BE49-F238E27FC236}">
                  <a16:creationId xmlns:a16="http://schemas.microsoft.com/office/drawing/2014/main" id="{00000000-0008-0000-0400-000085060000}"/>
                </a:ext>
              </a:extLst>
            </xdr:cNvPr>
            <xdr:cNvGrpSpPr/>
          </xdr:nvGrpSpPr>
          <xdr:grpSpPr>
            <a:xfrm>
              <a:off x="5075754" y="165853916"/>
              <a:ext cx="523038" cy="161877"/>
              <a:chOff x="5726080" y="119814880"/>
              <a:chExt cx="571708" cy="171924"/>
            </a:xfrm>
          </xdr:grpSpPr>
          <xdr:sp macro="" textlink="">
            <xdr:nvSpPr>
              <xdr:cNvPr id="19609" name="Check Box 1177" hidden="1">
                <a:extLst>
                  <a:ext uri="{63B3BB69-23CF-44E3-9099-C40C66FF867C}">
                    <a14:compatExt spid="_x0000_s19609"/>
                  </a:ext>
                  <a:ext uri="{FF2B5EF4-FFF2-40B4-BE49-F238E27FC236}">
                    <a16:creationId xmlns:a16="http://schemas.microsoft.com/office/drawing/2014/main" id="{00000000-0008-0000-0400-0000994C0000}"/>
                  </a:ext>
                </a:extLst>
              </xdr:cNvPr>
              <xdr:cNvSpPr/>
            </xdr:nvSpPr>
            <xdr:spPr bwMode="auto">
              <a:xfrm>
                <a:off x="5726080" y="119818889"/>
                <a:ext cx="231855"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0" name="Check Box 1178" hidden="1">
                <a:extLst>
                  <a:ext uri="{63B3BB69-23CF-44E3-9099-C40C66FF867C}">
                    <a14:compatExt spid="_x0000_s19610"/>
                  </a:ext>
                  <a:ext uri="{FF2B5EF4-FFF2-40B4-BE49-F238E27FC236}">
                    <a16:creationId xmlns:a16="http://schemas.microsoft.com/office/drawing/2014/main" id="{00000000-0008-0000-0400-00009A4C0000}"/>
                  </a:ext>
                </a:extLst>
              </xdr:cNvPr>
              <xdr:cNvSpPr/>
            </xdr:nvSpPr>
            <xdr:spPr bwMode="auto">
              <a:xfrm>
                <a:off x="6057539" y="119814880"/>
                <a:ext cx="240249" cy="170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590</xdr:row>
          <xdr:rowOff>39538</xdr:rowOff>
        </xdr:from>
        <xdr:to>
          <xdr:col>60</xdr:col>
          <xdr:colOff>32879</xdr:colOff>
          <xdr:row>590</xdr:row>
          <xdr:rowOff>201463</xdr:rowOff>
        </xdr:to>
        <xdr:grpSp>
          <xdr:nvGrpSpPr>
            <xdr:cNvPr id="1672" name="グループ化 1671">
              <a:extLst>
                <a:ext uri="{FF2B5EF4-FFF2-40B4-BE49-F238E27FC236}">
                  <a16:creationId xmlns:a16="http://schemas.microsoft.com/office/drawing/2014/main" id="{00000000-0008-0000-0400-000088060000}"/>
                </a:ext>
              </a:extLst>
            </xdr:cNvPr>
            <xdr:cNvGrpSpPr/>
          </xdr:nvGrpSpPr>
          <xdr:grpSpPr>
            <a:xfrm>
              <a:off x="5075754" y="166095903"/>
              <a:ext cx="523038" cy="161925"/>
              <a:chOff x="5726080" y="119810525"/>
              <a:chExt cx="571708" cy="170817"/>
            </a:xfrm>
          </xdr:grpSpPr>
          <xdr:sp macro="" textlink="">
            <xdr:nvSpPr>
              <xdr:cNvPr id="19611" name="Check Box 1179" hidden="1">
                <a:extLst>
                  <a:ext uri="{63B3BB69-23CF-44E3-9099-C40C66FF867C}">
                    <a14:compatExt spid="_x0000_s19611"/>
                  </a:ext>
                  <a:ext uri="{FF2B5EF4-FFF2-40B4-BE49-F238E27FC236}">
                    <a16:creationId xmlns:a16="http://schemas.microsoft.com/office/drawing/2014/main" id="{00000000-0008-0000-0400-00009B4C0000}"/>
                  </a:ext>
                </a:extLst>
              </xdr:cNvPr>
              <xdr:cNvSpPr/>
            </xdr:nvSpPr>
            <xdr:spPr bwMode="auto">
              <a:xfrm>
                <a:off x="5726080" y="119813107"/>
                <a:ext cx="231855" cy="167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2" name="Check Box 1180" hidden="1">
                <a:extLst>
                  <a:ext uri="{63B3BB69-23CF-44E3-9099-C40C66FF867C}">
                    <a14:compatExt spid="_x0000_s19612"/>
                  </a:ext>
                  <a:ext uri="{FF2B5EF4-FFF2-40B4-BE49-F238E27FC236}">
                    <a16:creationId xmlns:a16="http://schemas.microsoft.com/office/drawing/2014/main" id="{00000000-0008-0000-0400-00009C4C0000}"/>
                  </a:ext>
                </a:extLst>
              </xdr:cNvPr>
              <xdr:cNvSpPr/>
            </xdr:nvSpPr>
            <xdr:spPr bwMode="auto">
              <a:xfrm>
                <a:off x="6057539" y="119810525"/>
                <a:ext cx="240249"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591</xdr:row>
          <xdr:rowOff>42022</xdr:rowOff>
        </xdr:from>
        <xdr:to>
          <xdr:col>60</xdr:col>
          <xdr:colOff>32879</xdr:colOff>
          <xdr:row>591</xdr:row>
          <xdr:rowOff>299197</xdr:rowOff>
        </xdr:to>
        <xdr:grpSp>
          <xdr:nvGrpSpPr>
            <xdr:cNvPr id="1675" name="グループ化 1674">
              <a:extLst>
                <a:ext uri="{FF2B5EF4-FFF2-40B4-BE49-F238E27FC236}">
                  <a16:creationId xmlns:a16="http://schemas.microsoft.com/office/drawing/2014/main" id="{00000000-0008-0000-0400-00008B060000}"/>
                </a:ext>
              </a:extLst>
            </xdr:cNvPr>
            <xdr:cNvGrpSpPr/>
          </xdr:nvGrpSpPr>
          <xdr:grpSpPr>
            <a:xfrm>
              <a:off x="5075754" y="166336926"/>
              <a:ext cx="523038" cy="257175"/>
              <a:chOff x="5726080" y="119814155"/>
              <a:chExt cx="571708" cy="170816"/>
            </a:xfrm>
          </xdr:grpSpPr>
          <xdr:sp macro="" textlink="">
            <xdr:nvSpPr>
              <xdr:cNvPr id="19613" name="Check Box 1181" hidden="1">
                <a:extLst>
                  <a:ext uri="{63B3BB69-23CF-44E3-9099-C40C66FF867C}">
                    <a14:compatExt spid="_x0000_s19613"/>
                  </a:ext>
                  <a:ext uri="{FF2B5EF4-FFF2-40B4-BE49-F238E27FC236}">
                    <a16:creationId xmlns:a16="http://schemas.microsoft.com/office/drawing/2014/main" id="{00000000-0008-0000-0400-00009D4C0000}"/>
                  </a:ext>
                </a:extLst>
              </xdr:cNvPr>
              <xdr:cNvSpPr/>
            </xdr:nvSpPr>
            <xdr:spPr bwMode="auto">
              <a:xfrm>
                <a:off x="5726080" y="119814692"/>
                <a:ext cx="231855"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4" name="Check Box 1182" hidden="1">
                <a:extLst>
                  <a:ext uri="{63B3BB69-23CF-44E3-9099-C40C66FF867C}">
                    <a14:compatExt spid="_x0000_s19614"/>
                  </a:ext>
                  <a:ext uri="{FF2B5EF4-FFF2-40B4-BE49-F238E27FC236}">
                    <a16:creationId xmlns:a16="http://schemas.microsoft.com/office/drawing/2014/main" id="{00000000-0008-0000-0400-00009E4C0000}"/>
                  </a:ext>
                </a:extLst>
              </xdr:cNvPr>
              <xdr:cNvSpPr/>
            </xdr:nvSpPr>
            <xdr:spPr bwMode="auto">
              <a:xfrm>
                <a:off x="6057539" y="119814155"/>
                <a:ext cx="240249"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592</xdr:row>
          <xdr:rowOff>33617</xdr:rowOff>
        </xdr:from>
        <xdr:to>
          <xdr:col>60</xdr:col>
          <xdr:colOff>32879</xdr:colOff>
          <xdr:row>592</xdr:row>
          <xdr:rowOff>205067</xdr:rowOff>
        </xdr:to>
        <xdr:grpSp>
          <xdr:nvGrpSpPr>
            <xdr:cNvPr id="1678" name="グループ化 1677">
              <a:extLst>
                <a:ext uri="{FF2B5EF4-FFF2-40B4-BE49-F238E27FC236}">
                  <a16:creationId xmlns:a16="http://schemas.microsoft.com/office/drawing/2014/main" id="{00000000-0008-0000-0400-00008E060000}"/>
                </a:ext>
              </a:extLst>
            </xdr:cNvPr>
            <xdr:cNvGrpSpPr/>
          </xdr:nvGrpSpPr>
          <xdr:grpSpPr>
            <a:xfrm>
              <a:off x="5075754" y="166673078"/>
              <a:ext cx="523038" cy="171450"/>
              <a:chOff x="5726080" y="119813502"/>
              <a:chExt cx="571708" cy="172103"/>
            </a:xfrm>
          </xdr:grpSpPr>
          <xdr:sp macro="" textlink="">
            <xdr:nvSpPr>
              <xdr:cNvPr id="19615" name="Check Box 1183" hidden="1">
                <a:extLst>
                  <a:ext uri="{63B3BB69-23CF-44E3-9099-C40C66FF867C}">
                    <a14:compatExt spid="_x0000_s19615"/>
                  </a:ext>
                  <a:ext uri="{FF2B5EF4-FFF2-40B4-BE49-F238E27FC236}">
                    <a16:creationId xmlns:a16="http://schemas.microsoft.com/office/drawing/2014/main" id="{00000000-0008-0000-0400-00009F4C0000}"/>
                  </a:ext>
                </a:extLst>
              </xdr:cNvPr>
              <xdr:cNvSpPr/>
            </xdr:nvSpPr>
            <xdr:spPr bwMode="auto">
              <a:xfrm>
                <a:off x="5726080" y="119813502"/>
                <a:ext cx="231855"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6" name="Check Box 1184" hidden="1">
                <a:extLst>
                  <a:ext uri="{63B3BB69-23CF-44E3-9099-C40C66FF867C}">
                    <a14:compatExt spid="_x0000_s19616"/>
                  </a:ext>
                  <a:ext uri="{FF2B5EF4-FFF2-40B4-BE49-F238E27FC236}">
                    <a16:creationId xmlns:a16="http://schemas.microsoft.com/office/drawing/2014/main" id="{00000000-0008-0000-0400-0000A04C0000}"/>
                  </a:ext>
                </a:extLst>
              </xdr:cNvPr>
              <xdr:cNvSpPr/>
            </xdr:nvSpPr>
            <xdr:spPr bwMode="auto">
              <a:xfrm>
                <a:off x="6057539" y="119814780"/>
                <a:ext cx="240249"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593</xdr:row>
          <xdr:rowOff>93251</xdr:rowOff>
        </xdr:from>
        <xdr:to>
          <xdr:col>60</xdr:col>
          <xdr:colOff>32879</xdr:colOff>
          <xdr:row>593</xdr:row>
          <xdr:rowOff>264700</xdr:rowOff>
        </xdr:to>
        <xdr:grpSp>
          <xdr:nvGrpSpPr>
            <xdr:cNvPr id="1681" name="グループ化 1680">
              <a:extLst>
                <a:ext uri="{FF2B5EF4-FFF2-40B4-BE49-F238E27FC236}">
                  <a16:creationId xmlns:a16="http://schemas.microsoft.com/office/drawing/2014/main" id="{00000000-0008-0000-0400-000091060000}"/>
                </a:ext>
              </a:extLst>
            </xdr:cNvPr>
            <xdr:cNvGrpSpPr/>
          </xdr:nvGrpSpPr>
          <xdr:grpSpPr>
            <a:xfrm>
              <a:off x="5075754" y="166971251"/>
              <a:ext cx="523038" cy="171449"/>
              <a:chOff x="5726080" y="119812718"/>
              <a:chExt cx="571708" cy="175268"/>
            </a:xfrm>
          </xdr:grpSpPr>
          <xdr:sp macro="" textlink="">
            <xdr:nvSpPr>
              <xdr:cNvPr id="19617" name="Check Box 1185" hidden="1">
                <a:extLst>
                  <a:ext uri="{63B3BB69-23CF-44E3-9099-C40C66FF867C}">
                    <a14:compatExt spid="_x0000_s19617"/>
                  </a:ext>
                  <a:ext uri="{FF2B5EF4-FFF2-40B4-BE49-F238E27FC236}">
                    <a16:creationId xmlns:a16="http://schemas.microsoft.com/office/drawing/2014/main" id="{00000000-0008-0000-0400-0000A14C0000}"/>
                  </a:ext>
                </a:extLst>
              </xdr:cNvPr>
              <xdr:cNvSpPr/>
            </xdr:nvSpPr>
            <xdr:spPr bwMode="auto">
              <a:xfrm>
                <a:off x="5726080" y="119812718"/>
                <a:ext cx="231855" cy="1679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18" name="Check Box 1186" hidden="1">
                <a:extLst>
                  <a:ext uri="{63B3BB69-23CF-44E3-9099-C40C66FF867C}">
                    <a14:compatExt spid="_x0000_s19618"/>
                  </a:ext>
                  <a:ext uri="{FF2B5EF4-FFF2-40B4-BE49-F238E27FC236}">
                    <a16:creationId xmlns:a16="http://schemas.microsoft.com/office/drawing/2014/main" id="{00000000-0008-0000-0400-0000A24C0000}"/>
                  </a:ext>
                </a:extLst>
              </xdr:cNvPr>
              <xdr:cNvSpPr/>
            </xdr:nvSpPr>
            <xdr:spPr bwMode="auto">
              <a:xfrm>
                <a:off x="6057539" y="119817163"/>
                <a:ext cx="240249"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594</xdr:row>
          <xdr:rowOff>118100</xdr:rowOff>
        </xdr:from>
        <xdr:to>
          <xdr:col>60</xdr:col>
          <xdr:colOff>32879</xdr:colOff>
          <xdr:row>594</xdr:row>
          <xdr:rowOff>251450</xdr:rowOff>
        </xdr:to>
        <xdr:grpSp>
          <xdr:nvGrpSpPr>
            <xdr:cNvPr id="1684" name="グループ化 1683">
              <a:extLst>
                <a:ext uri="{FF2B5EF4-FFF2-40B4-BE49-F238E27FC236}">
                  <a16:creationId xmlns:a16="http://schemas.microsoft.com/office/drawing/2014/main" id="{00000000-0008-0000-0400-000094060000}"/>
                </a:ext>
              </a:extLst>
            </xdr:cNvPr>
            <xdr:cNvGrpSpPr/>
          </xdr:nvGrpSpPr>
          <xdr:grpSpPr>
            <a:xfrm>
              <a:off x="5075754" y="167347283"/>
              <a:ext cx="523038" cy="133350"/>
              <a:chOff x="5726080" y="119809458"/>
              <a:chExt cx="571708" cy="180084"/>
            </a:xfrm>
          </xdr:grpSpPr>
          <xdr:sp macro="" textlink="">
            <xdr:nvSpPr>
              <xdr:cNvPr id="19619" name="Check Box 1187" hidden="1">
                <a:extLst>
                  <a:ext uri="{63B3BB69-23CF-44E3-9099-C40C66FF867C}">
                    <a14:compatExt spid="_x0000_s19619"/>
                  </a:ext>
                  <a:ext uri="{FF2B5EF4-FFF2-40B4-BE49-F238E27FC236}">
                    <a16:creationId xmlns:a16="http://schemas.microsoft.com/office/drawing/2014/main" id="{00000000-0008-0000-0400-0000A34C0000}"/>
                  </a:ext>
                </a:extLst>
              </xdr:cNvPr>
              <xdr:cNvSpPr/>
            </xdr:nvSpPr>
            <xdr:spPr bwMode="auto">
              <a:xfrm>
                <a:off x="5726080" y="119809458"/>
                <a:ext cx="231855"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0" name="Check Box 1188" hidden="1">
                <a:extLst>
                  <a:ext uri="{63B3BB69-23CF-44E3-9099-C40C66FF867C}">
                    <a14:compatExt spid="_x0000_s19620"/>
                  </a:ext>
                  <a:ext uri="{FF2B5EF4-FFF2-40B4-BE49-F238E27FC236}">
                    <a16:creationId xmlns:a16="http://schemas.microsoft.com/office/drawing/2014/main" id="{00000000-0008-0000-0400-0000A44C0000}"/>
                  </a:ext>
                </a:extLst>
              </xdr:cNvPr>
              <xdr:cNvSpPr/>
            </xdr:nvSpPr>
            <xdr:spPr bwMode="auto">
              <a:xfrm>
                <a:off x="6057539" y="119818718"/>
                <a:ext cx="240249"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595</xdr:row>
          <xdr:rowOff>42022</xdr:rowOff>
        </xdr:from>
        <xdr:to>
          <xdr:col>60</xdr:col>
          <xdr:colOff>32879</xdr:colOff>
          <xdr:row>595</xdr:row>
          <xdr:rowOff>299197</xdr:rowOff>
        </xdr:to>
        <xdr:grpSp>
          <xdr:nvGrpSpPr>
            <xdr:cNvPr id="1687" name="グループ化 1686">
              <a:extLst>
                <a:ext uri="{FF2B5EF4-FFF2-40B4-BE49-F238E27FC236}">
                  <a16:creationId xmlns:a16="http://schemas.microsoft.com/office/drawing/2014/main" id="{00000000-0008-0000-0400-000097060000}"/>
                </a:ext>
              </a:extLst>
            </xdr:cNvPr>
            <xdr:cNvGrpSpPr/>
          </xdr:nvGrpSpPr>
          <xdr:grpSpPr>
            <a:xfrm>
              <a:off x="5075754" y="167622387"/>
              <a:ext cx="523038" cy="257175"/>
              <a:chOff x="5726080" y="119814155"/>
              <a:chExt cx="571708" cy="170816"/>
            </a:xfrm>
          </xdr:grpSpPr>
          <xdr:sp macro="" textlink="">
            <xdr:nvSpPr>
              <xdr:cNvPr id="19621" name="Check Box 1189" hidden="1">
                <a:extLst>
                  <a:ext uri="{63B3BB69-23CF-44E3-9099-C40C66FF867C}">
                    <a14:compatExt spid="_x0000_s19621"/>
                  </a:ext>
                  <a:ext uri="{FF2B5EF4-FFF2-40B4-BE49-F238E27FC236}">
                    <a16:creationId xmlns:a16="http://schemas.microsoft.com/office/drawing/2014/main" id="{00000000-0008-0000-0400-0000A54C0000}"/>
                  </a:ext>
                </a:extLst>
              </xdr:cNvPr>
              <xdr:cNvSpPr/>
            </xdr:nvSpPr>
            <xdr:spPr bwMode="auto">
              <a:xfrm>
                <a:off x="5726080" y="119814692"/>
                <a:ext cx="231855"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2" name="Check Box 1190" hidden="1">
                <a:extLst>
                  <a:ext uri="{63B3BB69-23CF-44E3-9099-C40C66FF867C}">
                    <a14:compatExt spid="_x0000_s19622"/>
                  </a:ext>
                  <a:ext uri="{FF2B5EF4-FFF2-40B4-BE49-F238E27FC236}">
                    <a16:creationId xmlns:a16="http://schemas.microsoft.com/office/drawing/2014/main" id="{00000000-0008-0000-0400-0000A64C0000}"/>
                  </a:ext>
                </a:extLst>
              </xdr:cNvPr>
              <xdr:cNvSpPr/>
            </xdr:nvSpPr>
            <xdr:spPr bwMode="auto">
              <a:xfrm>
                <a:off x="6057539" y="119814155"/>
                <a:ext cx="240249"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596</xdr:row>
          <xdr:rowOff>32375</xdr:rowOff>
        </xdr:from>
        <xdr:to>
          <xdr:col>60</xdr:col>
          <xdr:colOff>32879</xdr:colOff>
          <xdr:row>596</xdr:row>
          <xdr:rowOff>203825</xdr:rowOff>
        </xdr:to>
        <xdr:grpSp>
          <xdr:nvGrpSpPr>
            <xdr:cNvPr id="1690" name="グループ化 1689">
              <a:extLst>
                <a:ext uri="{FF2B5EF4-FFF2-40B4-BE49-F238E27FC236}">
                  <a16:creationId xmlns:a16="http://schemas.microsoft.com/office/drawing/2014/main" id="{00000000-0008-0000-0400-00009A060000}"/>
                </a:ext>
              </a:extLst>
            </xdr:cNvPr>
            <xdr:cNvGrpSpPr/>
          </xdr:nvGrpSpPr>
          <xdr:grpSpPr>
            <a:xfrm>
              <a:off x="5075754" y="167957297"/>
              <a:ext cx="523038" cy="171450"/>
              <a:chOff x="5726080" y="119815892"/>
              <a:chExt cx="571708" cy="170821"/>
            </a:xfrm>
          </xdr:grpSpPr>
          <xdr:sp macro="" textlink="">
            <xdr:nvSpPr>
              <xdr:cNvPr id="19623" name="Check Box 1191" hidden="1">
                <a:extLst>
                  <a:ext uri="{63B3BB69-23CF-44E3-9099-C40C66FF867C}">
                    <a14:compatExt spid="_x0000_s19623"/>
                  </a:ext>
                  <a:ext uri="{FF2B5EF4-FFF2-40B4-BE49-F238E27FC236}">
                    <a16:creationId xmlns:a16="http://schemas.microsoft.com/office/drawing/2014/main" id="{00000000-0008-0000-0400-0000A74C0000}"/>
                  </a:ext>
                </a:extLst>
              </xdr:cNvPr>
              <xdr:cNvSpPr/>
            </xdr:nvSpPr>
            <xdr:spPr bwMode="auto">
              <a:xfrm>
                <a:off x="5726080" y="119816008"/>
                <a:ext cx="231855"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4" name="Check Box 1192" hidden="1">
                <a:extLst>
                  <a:ext uri="{63B3BB69-23CF-44E3-9099-C40C66FF867C}">
                    <a14:compatExt spid="_x0000_s19624"/>
                  </a:ext>
                  <a:ext uri="{FF2B5EF4-FFF2-40B4-BE49-F238E27FC236}">
                    <a16:creationId xmlns:a16="http://schemas.microsoft.com/office/drawing/2014/main" id="{00000000-0008-0000-0400-0000A84C0000}"/>
                  </a:ext>
                </a:extLst>
              </xdr:cNvPr>
              <xdr:cNvSpPr/>
            </xdr:nvSpPr>
            <xdr:spPr bwMode="auto">
              <a:xfrm>
                <a:off x="6057539" y="119815892"/>
                <a:ext cx="240249"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597</xdr:row>
          <xdr:rowOff>21389</xdr:rowOff>
        </xdr:from>
        <xdr:to>
          <xdr:col>60</xdr:col>
          <xdr:colOff>32879</xdr:colOff>
          <xdr:row>598</xdr:row>
          <xdr:rowOff>1041</xdr:rowOff>
        </xdr:to>
        <xdr:grpSp>
          <xdr:nvGrpSpPr>
            <xdr:cNvPr id="1693" name="グループ化 1692">
              <a:extLst>
                <a:ext uri="{FF2B5EF4-FFF2-40B4-BE49-F238E27FC236}">
                  <a16:creationId xmlns:a16="http://schemas.microsoft.com/office/drawing/2014/main" id="{00000000-0008-0000-0400-00009D060000}"/>
                </a:ext>
              </a:extLst>
            </xdr:cNvPr>
            <xdr:cNvGrpSpPr/>
          </xdr:nvGrpSpPr>
          <xdr:grpSpPr>
            <a:xfrm>
              <a:off x="5075754" y="168184850"/>
              <a:ext cx="523038" cy="330834"/>
              <a:chOff x="5726080" y="119820149"/>
              <a:chExt cx="571708" cy="228462"/>
            </a:xfrm>
          </xdr:grpSpPr>
          <xdr:sp macro="" textlink="">
            <xdr:nvSpPr>
              <xdr:cNvPr id="19625" name="Check Box 1193" hidden="1">
                <a:extLst>
                  <a:ext uri="{63B3BB69-23CF-44E3-9099-C40C66FF867C}">
                    <a14:compatExt spid="_x0000_s19625"/>
                  </a:ext>
                  <a:ext uri="{FF2B5EF4-FFF2-40B4-BE49-F238E27FC236}">
                    <a16:creationId xmlns:a16="http://schemas.microsoft.com/office/drawing/2014/main" id="{00000000-0008-0000-0400-0000A94C0000}"/>
                  </a:ext>
                </a:extLst>
              </xdr:cNvPr>
              <xdr:cNvSpPr/>
            </xdr:nvSpPr>
            <xdr:spPr bwMode="auto">
              <a:xfrm>
                <a:off x="5726080" y="119820149"/>
                <a:ext cx="231855" cy="2225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6" name="Check Box 1194" hidden="1">
                <a:extLst>
                  <a:ext uri="{63B3BB69-23CF-44E3-9099-C40C66FF867C}">
                    <a14:compatExt spid="_x0000_s19626"/>
                  </a:ext>
                  <a:ext uri="{FF2B5EF4-FFF2-40B4-BE49-F238E27FC236}">
                    <a16:creationId xmlns:a16="http://schemas.microsoft.com/office/drawing/2014/main" id="{00000000-0008-0000-0400-0000AA4C0000}"/>
                  </a:ext>
                </a:extLst>
              </xdr:cNvPr>
              <xdr:cNvSpPr/>
            </xdr:nvSpPr>
            <xdr:spPr bwMode="auto">
              <a:xfrm>
                <a:off x="6057539" y="119822186"/>
                <a:ext cx="240249" cy="226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66432</xdr:colOff>
          <xdr:row>598</xdr:row>
          <xdr:rowOff>16440</xdr:rowOff>
        </xdr:from>
        <xdr:to>
          <xdr:col>60</xdr:col>
          <xdr:colOff>32879</xdr:colOff>
          <xdr:row>598</xdr:row>
          <xdr:rowOff>215346</xdr:rowOff>
        </xdr:to>
        <xdr:grpSp>
          <xdr:nvGrpSpPr>
            <xdr:cNvPr id="1696" name="グループ化 1695">
              <a:extLst>
                <a:ext uri="{FF2B5EF4-FFF2-40B4-BE49-F238E27FC236}">
                  <a16:creationId xmlns:a16="http://schemas.microsoft.com/office/drawing/2014/main" id="{00000000-0008-0000-0400-0000A0060000}"/>
                </a:ext>
              </a:extLst>
            </xdr:cNvPr>
            <xdr:cNvGrpSpPr/>
          </xdr:nvGrpSpPr>
          <xdr:grpSpPr>
            <a:xfrm>
              <a:off x="5075754" y="168531083"/>
              <a:ext cx="523038" cy="198906"/>
              <a:chOff x="5726080" y="119816751"/>
              <a:chExt cx="571708" cy="197100"/>
            </a:xfrm>
          </xdr:grpSpPr>
          <xdr:sp macro="" textlink="">
            <xdr:nvSpPr>
              <xdr:cNvPr id="19627" name="Check Box 1195" hidden="1">
                <a:extLst>
                  <a:ext uri="{63B3BB69-23CF-44E3-9099-C40C66FF867C}">
                    <a14:compatExt spid="_x0000_s19627"/>
                  </a:ext>
                  <a:ext uri="{FF2B5EF4-FFF2-40B4-BE49-F238E27FC236}">
                    <a16:creationId xmlns:a16="http://schemas.microsoft.com/office/drawing/2014/main" id="{00000000-0008-0000-0400-0000AB4C0000}"/>
                  </a:ext>
                </a:extLst>
              </xdr:cNvPr>
              <xdr:cNvSpPr/>
            </xdr:nvSpPr>
            <xdr:spPr bwMode="auto">
              <a:xfrm>
                <a:off x="5726080" y="119822592"/>
                <a:ext cx="231855" cy="1912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28" name="Check Box 1196" hidden="1">
                <a:extLst>
                  <a:ext uri="{63B3BB69-23CF-44E3-9099-C40C66FF867C}">
                    <a14:compatExt spid="_x0000_s19628"/>
                  </a:ext>
                  <a:ext uri="{FF2B5EF4-FFF2-40B4-BE49-F238E27FC236}">
                    <a16:creationId xmlns:a16="http://schemas.microsoft.com/office/drawing/2014/main" id="{00000000-0008-0000-0400-0000AC4C0000}"/>
                  </a:ext>
                </a:extLst>
              </xdr:cNvPr>
              <xdr:cNvSpPr/>
            </xdr:nvSpPr>
            <xdr:spPr bwMode="auto">
              <a:xfrm>
                <a:off x="6057539" y="119816751"/>
                <a:ext cx="240249" cy="194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66433</xdr:colOff>
          <xdr:row>599</xdr:row>
          <xdr:rowOff>28165</xdr:rowOff>
        </xdr:from>
        <xdr:to>
          <xdr:col>60</xdr:col>
          <xdr:colOff>32880</xdr:colOff>
          <xdr:row>599</xdr:row>
          <xdr:rowOff>321277</xdr:rowOff>
        </xdr:to>
        <xdr:grpSp>
          <xdr:nvGrpSpPr>
            <xdr:cNvPr id="1699" name="グループ化 1698">
              <a:extLst>
                <a:ext uri="{FF2B5EF4-FFF2-40B4-BE49-F238E27FC236}">
                  <a16:creationId xmlns:a16="http://schemas.microsoft.com/office/drawing/2014/main" id="{00000000-0008-0000-0400-0000A3060000}"/>
                </a:ext>
              </a:extLst>
            </xdr:cNvPr>
            <xdr:cNvGrpSpPr/>
          </xdr:nvGrpSpPr>
          <xdr:grpSpPr>
            <a:xfrm>
              <a:off x="5075755" y="168781348"/>
              <a:ext cx="523038" cy="293112"/>
              <a:chOff x="5726080" y="119810123"/>
              <a:chExt cx="571708" cy="170818"/>
            </a:xfrm>
          </xdr:grpSpPr>
          <xdr:sp macro="" textlink="">
            <xdr:nvSpPr>
              <xdr:cNvPr id="19629" name="Check Box 1197" hidden="1">
                <a:extLst>
                  <a:ext uri="{63B3BB69-23CF-44E3-9099-C40C66FF867C}">
                    <a14:compatExt spid="_x0000_s19629"/>
                  </a:ext>
                  <a:ext uri="{FF2B5EF4-FFF2-40B4-BE49-F238E27FC236}">
                    <a16:creationId xmlns:a16="http://schemas.microsoft.com/office/drawing/2014/main" id="{00000000-0008-0000-0400-0000AD4C0000}"/>
                  </a:ext>
                </a:extLst>
              </xdr:cNvPr>
              <xdr:cNvSpPr/>
            </xdr:nvSpPr>
            <xdr:spPr bwMode="auto">
              <a:xfrm>
                <a:off x="5726080" y="119812874"/>
                <a:ext cx="231855" cy="167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0" name="Check Box 1198" hidden="1">
                <a:extLst>
                  <a:ext uri="{63B3BB69-23CF-44E3-9099-C40C66FF867C}">
                    <a14:compatExt spid="_x0000_s19630"/>
                  </a:ext>
                  <a:ext uri="{FF2B5EF4-FFF2-40B4-BE49-F238E27FC236}">
                    <a16:creationId xmlns:a16="http://schemas.microsoft.com/office/drawing/2014/main" id="{00000000-0008-0000-0400-0000AE4C0000}"/>
                  </a:ext>
                </a:extLst>
              </xdr:cNvPr>
              <xdr:cNvSpPr/>
            </xdr:nvSpPr>
            <xdr:spPr bwMode="auto">
              <a:xfrm>
                <a:off x="6057539" y="119810123"/>
                <a:ext cx="240249" cy="1708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482</xdr:row>
          <xdr:rowOff>30480</xdr:rowOff>
        </xdr:from>
        <xdr:to>
          <xdr:col>11</xdr:col>
          <xdr:colOff>45720</xdr:colOff>
          <xdr:row>482</xdr:row>
          <xdr:rowOff>198120</xdr:rowOff>
        </xdr:to>
        <xdr:sp macro="" textlink="">
          <xdr:nvSpPr>
            <xdr:cNvPr id="19631" name="Check Box 1199" hidden="1">
              <a:extLst>
                <a:ext uri="{63B3BB69-23CF-44E3-9099-C40C66FF867C}">
                  <a14:compatExt spid="_x0000_s19631"/>
                </a:ext>
                <a:ext uri="{FF2B5EF4-FFF2-40B4-BE49-F238E27FC236}">
                  <a16:creationId xmlns:a16="http://schemas.microsoft.com/office/drawing/2014/main" id="{00000000-0008-0000-04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482</xdr:row>
          <xdr:rowOff>30480</xdr:rowOff>
        </xdr:from>
        <xdr:to>
          <xdr:col>18</xdr:col>
          <xdr:colOff>7620</xdr:colOff>
          <xdr:row>482</xdr:row>
          <xdr:rowOff>198120</xdr:rowOff>
        </xdr:to>
        <xdr:sp macro="" textlink="">
          <xdr:nvSpPr>
            <xdr:cNvPr id="19632" name="Check Box 1200" hidden="1">
              <a:extLst>
                <a:ext uri="{63B3BB69-23CF-44E3-9099-C40C66FF867C}">
                  <a14:compatExt spid="_x0000_s19632"/>
                </a:ext>
                <a:ext uri="{FF2B5EF4-FFF2-40B4-BE49-F238E27FC236}">
                  <a16:creationId xmlns:a16="http://schemas.microsoft.com/office/drawing/2014/main" id="{00000000-0008-0000-04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482</xdr:row>
          <xdr:rowOff>30480</xdr:rowOff>
        </xdr:from>
        <xdr:to>
          <xdr:col>23</xdr:col>
          <xdr:colOff>38100</xdr:colOff>
          <xdr:row>482</xdr:row>
          <xdr:rowOff>198120</xdr:rowOff>
        </xdr:to>
        <xdr:sp macro="" textlink="">
          <xdr:nvSpPr>
            <xdr:cNvPr id="19633" name="Check Box 1201" hidden="1">
              <a:extLst>
                <a:ext uri="{63B3BB69-23CF-44E3-9099-C40C66FF867C}">
                  <a14:compatExt spid="_x0000_s19633"/>
                </a:ext>
                <a:ext uri="{FF2B5EF4-FFF2-40B4-BE49-F238E27FC236}">
                  <a16:creationId xmlns:a16="http://schemas.microsoft.com/office/drawing/2014/main" id="{00000000-0008-0000-04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482</xdr:row>
          <xdr:rowOff>30480</xdr:rowOff>
        </xdr:from>
        <xdr:to>
          <xdr:col>31</xdr:col>
          <xdr:colOff>60960</xdr:colOff>
          <xdr:row>482</xdr:row>
          <xdr:rowOff>198120</xdr:rowOff>
        </xdr:to>
        <xdr:sp macro="" textlink="">
          <xdr:nvSpPr>
            <xdr:cNvPr id="19634" name="Check Box 1202" hidden="1">
              <a:extLst>
                <a:ext uri="{63B3BB69-23CF-44E3-9099-C40C66FF867C}">
                  <a14:compatExt spid="_x0000_s19634"/>
                </a:ext>
                <a:ext uri="{FF2B5EF4-FFF2-40B4-BE49-F238E27FC236}">
                  <a16:creationId xmlns:a16="http://schemas.microsoft.com/office/drawing/2014/main" id="{00000000-0008-0000-04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462</xdr:row>
          <xdr:rowOff>0</xdr:rowOff>
        </xdr:from>
        <xdr:to>
          <xdr:col>59</xdr:col>
          <xdr:colOff>7041</xdr:colOff>
          <xdr:row>462</xdr:row>
          <xdr:rowOff>174406</xdr:rowOff>
        </xdr:to>
        <xdr:grpSp>
          <xdr:nvGrpSpPr>
            <xdr:cNvPr id="1706" name="グループ化 1705">
              <a:extLst>
                <a:ext uri="{FF2B5EF4-FFF2-40B4-BE49-F238E27FC236}">
                  <a16:creationId xmlns:a16="http://schemas.microsoft.com/office/drawing/2014/main" id="{00000000-0008-0000-0400-0000AA060000}"/>
                </a:ext>
              </a:extLst>
            </xdr:cNvPr>
            <xdr:cNvGrpSpPr/>
          </xdr:nvGrpSpPr>
          <xdr:grpSpPr>
            <a:xfrm>
              <a:off x="4842841" y="131143513"/>
              <a:ext cx="637348" cy="174406"/>
              <a:chOff x="5155627" y="1673162"/>
              <a:chExt cx="654475" cy="159453"/>
            </a:xfrm>
          </xdr:grpSpPr>
          <xdr:sp macro="" textlink="">
            <xdr:nvSpPr>
              <xdr:cNvPr id="19635" name="Check Box 1203" hidden="1">
                <a:extLst>
                  <a:ext uri="{63B3BB69-23CF-44E3-9099-C40C66FF867C}">
                    <a14:compatExt spid="_x0000_s19635"/>
                  </a:ext>
                  <a:ext uri="{FF2B5EF4-FFF2-40B4-BE49-F238E27FC236}">
                    <a16:creationId xmlns:a16="http://schemas.microsoft.com/office/drawing/2014/main" id="{00000000-0008-0000-0400-0000B3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6" name="Check Box 1204" hidden="1">
                <a:extLst>
                  <a:ext uri="{63B3BB69-23CF-44E3-9099-C40C66FF867C}">
                    <a14:compatExt spid="_x0000_s19636"/>
                  </a:ext>
                  <a:ext uri="{FF2B5EF4-FFF2-40B4-BE49-F238E27FC236}">
                    <a16:creationId xmlns:a16="http://schemas.microsoft.com/office/drawing/2014/main" id="{00000000-0008-0000-0400-0000B4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463</xdr:row>
          <xdr:rowOff>0</xdr:rowOff>
        </xdr:from>
        <xdr:to>
          <xdr:col>59</xdr:col>
          <xdr:colOff>7041</xdr:colOff>
          <xdr:row>463</xdr:row>
          <xdr:rowOff>174406</xdr:rowOff>
        </xdr:to>
        <xdr:grpSp>
          <xdr:nvGrpSpPr>
            <xdr:cNvPr id="1709" name="グループ化 1708">
              <a:extLst>
                <a:ext uri="{FF2B5EF4-FFF2-40B4-BE49-F238E27FC236}">
                  <a16:creationId xmlns:a16="http://schemas.microsoft.com/office/drawing/2014/main" id="{00000000-0008-0000-0400-0000AD060000}"/>
                </a:ext>
              </a:extLst>
            </xdr:cNvPr>
            <xdr:cNvGrpSpPr/>
          </xdr:nvGrpSpPr>
          <xdr:grpSpPr>
            <a:xfrm>
              <a:off x="4842841" y="131382052"/>
              <a:ext cx="637348" cy="174406"/>
              <a:chOff x="5155627" y="1673162"/>
              <a:chExt cx="654475" cy="159453"/>
            </a:xfrm>
          </xdr:grpSpPr>
          <xdr:sp macro="" textlink="">
            <xdr:nvSpPr>
              <xdr:cNvPr id="19637" name="Check Box 1205" hidden="1">
                <a:extLst>
                  <a:ext uri="{63B3BB69-23CF-44E3-9099-C40C66FF867C}">
                    <a14:compatExt spid="_x0000_s19637"/>
                  </a:ext>
                  <a:ext uri="{FF2B5EF4-FFF2-40B4-BE49-F238E27FC236}">
                    <a16:creationId xmlns:a16="http://schemas.microsoft.com/office/drawing/2014/main" id="{00000000-0008-0000-0400-0000B5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8" name="Check Box 1206" hidden="1">
                <a:extLst>
                  <a:ext uri="{63B3BB69-23CF-44E3-9099-C40C66FF867C}">
                    <a14:compatExt spid="_x0000_s19638"/>
                  </a:ext>
                  <a:ext uri="{FF2B5EF4-FFF2-40B4-BE49-F238E27FC236}">
                    <a16:creationId xmlns:a16="http://schemas.microsoft.com/office/drawing/2014/main" id="{00000000-0008-0000-0400-0000B6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468</xdr:row>
          <xdr:rowOff>0</xdr:rowOff>
        </xdr:from>
        <xdr:to>
          <xdr:col>59</xdr:col>
          <xdr:colOff>7041</xdr:colOff>
          <xdr:row>468</xdr:row>
          <xdr:rowOff>174406</xdr:rowOff>
        </xdr:to>
        <xdr:grpSp>
          <xdr:nvGrpSpPr>
            <xdr:cNvPr id="1712" name="グループ化 1711">
              <a:extLst>
                <a:ext uri="{FF2B5EF4-FFF2-40B4-BE49-F238E27FC236}">
                  <a16:creationId xmlns:a16="http://schemas.microsoft.com/office/drawing/2014/main" id="{00000000-0008-0000-0400-0000B0060000}"/>
                </a:ext>
              </a:extLst>
            </xdr:cNvPr>
            <xdr:cNvGrpSpPr/>
          </xdr:nvGrpSpPr>
          <xdr:grpSpPr>
            <a:xfrm>
              <a:off x="4842841" y="133071704"/>
              <a:ext cx="637348" cy="174406"/>
              <a:chOff x="5155627" y="1673162"/>
              <a:chExt cx="654475" cy="159453"/>
            </a:xfrm>
          </xdr:grpSpPr>
          <xdr:sp macro="" textlink="">
            <xdr:nvSpPr>
              <xdr:cNvPr id="19639" name="Check Box 1207" hidden="1">
                <a:extLst>
                  <a:ext uri="{63B3BB69-23CF-44E3-9099-C40C66FF867C}">
                    <a14:compatExt spid="_x0000_s19639"/>
                  </a:ext>
                  <a:ext uri="{FF2B5EF4-FFF2-40B4-BE49-F238E27FC236}">
                    <a16:creationId xmlns:a16="http://schemas.microsoft.com/office/drawing/2014/main" id="{00000000-0008-0000-0400-0000B7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0" name="Check Box 1208" hidden="1">
                <a:extLst>
                  <a:ext uri="{63B3BB69-23CF-44E3-9099-C40C66FF867C}">
                    <a14:compatExt spid="_x0000_s19640"/>
                  </a:ext>
                  <a:ext uri="{FF2B5EF4-FFF2-40B4-BE49-F238E27FC236}">
                    <a16:creationId xmlns:a16="http://schemas.microsoft.com/office/drawing/2014/main" id="{00000000-0008-0000-0400-0000B8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475</xdr:row>
          <xdr:rowOff>0</xdr:rowOff>
        </xdr:from>
        <xdr:to>
          <xdr:col>59</xdr:col>
          <xdr:colOff>7041</xdr:colOff>
          <xdr:row>475</xdr:row>
          <xdr:rowOff>174406</xdr:rowOff>
        </xdr:to>
        <xdr:grpSp>
          <xdr:nvGrpSpPr>
            <xdr:cNvPr id="1715" name="グループ化 1714">
              <a:extLst>
                <a:ext uri="{FF2B5EF4-FFF2-40B4-BE49-F238E27FC236}">
                  <a16:creationId xmlns:a16="http://schemas.microsoft.com/office/drawing/2014/main" id="{00000000-0008-0000-0400-0000B3060000}"/>
                </a:ext>
              </a:extLst>
            </xdr:cNvPr>
            <xdr:cNvGrpSpPr/>
          </xdr:nvGrpSpPr>
          <xdr:grpSpPr>
            <a:xfrm>
              <a:off x="4842841" y="135331200"/>
              <a:ext cx="637348" cy="174406"/>
              <a:chOff x="5155627" y="1673162"/>
              <a:chExt cx="654475" cy="159453"/>
            </a:xfrm>
          </xdr:grpSpPr>
          <xdr:sp macro="" textlink="">
            <xdr:nvSpPr>
              <xdr:cNvPr id="19641" name="Check Box 1209" hidden="1">
                <a:extLst>
                  <a:ext uri="{63B3BB69-23CF-44E3-9099-C40C66FF867C}">
                    <a14:compatExt spid="_x0000_s19641"/>
                  </a:ext>
                  <a:ext uri="{FF2B5EF4-FFF2-40B4-BE49-F238E27FC236}">
                    <a16:creationId xmlns:a16="http://schemas.microsoft.com/office/drawing/2014/main" id="{00000000-0008-0000-0400-0000B9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2" name="Check Box 1210" hidden="1">
                <a:extLst>
                  <a:ext uri="{63B3BB69-23CF-44E3-9099-C40C66FF867C}">
                    <a14:compatExt spid="_x0000_s19642"/>
                  </a:ext>
                  <a:ext uri="{FF2B5EF4-FFF2-40B4-BE49-F238E27FC236}">
                    <a16:creationId xmlns:a16="http://schemas.microsoft.com/office/drawing/2014/main" id="{00000000-0008-0000-0400-0000BA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476</xdr:row>
          <xdr:rowOff>0</xdr:rowOff>
        </xdr:from>
        <xdr:to>
          <xdr:col>59</xdr:col>
          <xdr:colOff>7041</xdr:colOff>
          <xdr:row>476</xdr:row>
          <xdr:rowOff>174406</xdr:rowOff>
        </xdr:to>
        <xdr:grpSp>
          <xdr:nvGrpSpPr>
            <xdr:cNvPr id="1718" name="グループ化 1717">
              <a:extLst>
                <a:ext uri="{FF2B5EF4-FFF2-40B4-BE49-F238E27FC236}">
                  <a16:creationId xmlns:a16="http://schemas.microsoft.com/office/drawing/2014/main" id="{00000000-0008-0000-0400-0000B6060000}"/>
                </a:ext>
              </a:extLst>
            </xdr:cNvPr>
            <xdr:cNvGrpSpPr/>
          </xdr:nvGrpSpPr>
          <xdr:grpSpPr>
            <a:xfrm>
              <a:off x="4842841" y="135536609"/>
              <a:ext cx="637348" cy="174406"/>
              <a:chOff x="5155627" y="1673162"/>
              <a:chExt cx="654475" cy="159453"/>
            </a:xfrm>
          </xdr:grpSpPr>
          <xdr:sp macro="" textlink="">
            <xdr:nvSpPr>
              <xdr:cNvPr id="19643" name="Check Box 1211" hidden="1">
                <a:extLst>
                  <a:ext uri="{63B3BB69-23CF-44E3-9099-C40C66FF867C}">
                    <a14:compatExt spid="_x0000_s19643"/>
                  </a:ext>
                  <a:ext uri="{FF2B5EF4-FFF2-40B4-BE49-F238E27FC236}">
                    <a16:creationId xmlns:a16="http://schemas.microsoft.com/office/drawing/2014/main" id="{00000000-0008-0000-0400-0000BB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4" name="Check Box 1212" hidden="1">
                <a:extLst>
                  <a:ext uri="{63B3BB69-23CF-44E3-9099-C40C66FF867C}">
                    <a14:compatExt spid="_x0000_s19644"/>
                  </a:ext>
                  <a:ext uri="{FF2B5EF4-FFF2-40B4-BE49-F238E27FC236}">
                    <a16:creationId xmlns:a16="http://schemas.microsoft.com/office/drawing/2014/main" id="{00000000-0008-0000-0400-0000BC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477</xdr:row>
          <xdr:rowOff>0</xdr:rowOff>
        </xdr:from>
        <xdr:to>
          <xdr:col>59</xdr:col>
          <xdr:colOff>7041</xdr:colOff>
          <xdr:row>477</xdr:row>
          <xdr:rowOff>174406</xdr:rowOff>
        </xdr:to>
        <xdr:grpSp>
          <xdr:nvGrpSpPr>
            <xdr:cNvPr id="1721" name="グループ化 1720">
              <a:extLst>
                <a:ext uri="{FF2B5EF4-FFF2-40B4-BE49-F238E27FC236}">
                  <a16:creationId xmlns:a16="http://schemas.microsoft.com/office/drawing/2014/main" id="{00000000-0008-0000-0400-0000B9060000}"/>
                </a:ext>
              </a:extLst>
            </xdr:cNvPr>
            <xdr:cNvGrpSpPr/>
          </xdr:nvGrpSpPr>
          <xdr:grpSpPr>
            <a:xfrm>
              <a:off x="4842841" y="135742017"/>
              <a:ext cx="637348" cy="174406"/>
              <a:chOff x="5155627" y="1673162"/>
              <a:chExt cx="654475" cy="159453"/>
            </a:xfrm>
          </xdr:grpSpPr>
          <xdr:sp macro="" textlink="">
            <xdr:nvSpPr>
              <xdr:cNvPr id="19645" name="Check Box 1213" hidden="1">
                <a:extLst>
                  <a:ext uri="{63B3BB69-23CF-44E3-9099-C40C66FF867C}">
                    <a14:compatExt spid="_x0000_s19645"/>
                  </a:ext>
                  <a:ext uri="{FF2B5EF4-FFF2-40B4-BE49-F238E27FC236}">
                    <a16:creationId xmlns:a16="http://schemas.microsoft.com/office/drawing/2014/main" id="{00000000-0008-0000-0400-0000BD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6" name="Check Box 1214" hidden="1">
                <a:extLst>
                  <a:ext uri="{63B3BB69-23CF-44E3-9099-C40C66FF867C}">
                    <a14:compatExt spid="_x0000_s19646"/>
                  </a:ext>
                  <a:ext uri="{FF2B5EF4-FFF2-40B4-BE49-F238E27FC236}">
                    <a16:creationId xmlns:a16="http://schemas.microsoft.com/office/drawing/2014/main" id="{00000000-0008-0000-0400-0000BE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478</xdr:row>
          <xdr:rowOff>0</xdr:rowOff>
        </xdr:from>
        <xdr:to>
          <xdr:col>59</xdr:col>
          <xdr:colOff>7041</xdr:colOff>
          <xdr:row>478</xdr:row>
          <xdr:rowOff>174406</xdr:rowOff>
        </xdr:to>
        <xdr:grpSp>
          <xdr:nvGrpSpPr>
            <xdr:cNvPr id="1724" name="グループ化 1723">
              <a:extLst>
                <a:ext uri="{FF2B5EF4-FFF2-40B4-BE49-F238E27FC236}">
                  <a16:creationId xmlns:a16="http://schemas.microsoft.com/office/drawing/2014/main" id="{00000000-0008-0000-0400-0000BC060000}"/>
                </a:ext>
              </a:extLst>
            </xdr:cNvPr>
            <xdr:cNvGrpSpPr/>
          </xdr:nvGrpSpPr>
          <xdr:grpSpPr>
            <a:xfrm>
              <a:off x="4842841" y="135947426"/>
              <a:ext cx="637348" cy="174406"/>
              <a:chOff x="5155627" y="1673162"/>
              <a:chExt cx="654475" cy="159453"/>
            </a:xfrm>
          </xdr:grpSpPr>
          <xdr:sp macro="" textlink="">
            <xdr:nvSpPr>
              <xdr:cNvPr id="19647" name="Check Box 1215" hidden="1">
                <a:extLst>
                  <a:ext uri="{63B3BB69-23CF-44E3-9099-C40C66FF867C}">
                    <a14:compatExt spid="_x0000_s19647"/>
                  </a:ext>
                  <a:ext uri="{FF2B5EF4-FFF2-40B4-BE49-F238E27FC236}">
                    <a16:creationId xmlns:a16="http://schemas.microsoft.com/office/drawing/2014/main" id="{00000000-0008-0000-0400-0000BF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48" name="Check Box 1216" hidden="1">
                <a:extLst>
                  <a:ext uri="{63B3BB69-23CF-44E3-9099-C40C66FF867C}">
                    <a14:compatExt spid="_x0000_s19648"/>
                  </a:ext>
                  <a:ext uri="{FF2B5EF4-FFF2-40B4-BE49-F238E27FC236}">
                    <a16:creationId xmlns:a16="http://schemas.microsoft.com/office/drawing/2014/main" id="{00000000-0008-0000-0400-0000C0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483</xdr:row>
          <xdr:rowOff>0</xdr:rowOff>
        </xdr:from>
        <xdr:to>
          <xdr:col>59</xdr:col>
          <xdr:colOff>7041</xdr:colOff>
          <xdr:row>483</xdr:row>
          <xdr:rowOff>174406</xdr:rowOff>
        </xdr:to>
        <xdr:grpSp>
          <xdr:nvGrpSpPr>
            <xdr:cNvPr id="1727" name="グループ化 1726">
              <a:extLst>
                <a:ext uri="{FF2B5EF4-FFF2-40B4-BE49-F238E27FC236}">
                  <a16:creationId xmlns:a16="http://schemas.microsoft.com/office/drawing/2014/main" id="{00000000-0008-0000-0400-0000BF060000}"/>
                </a:ext>
              </a:extLst>
            </xdr:cNvPr>
            <xdr:cNvGrpSpPr/>
          </xdr:nvGrpSpPr>
          <xdr:grpSpPr>
            <a:xfrm>
              <a:off x="4842841" y="137100365"/>
              <a:ext cx="637348" cy="174406"/>
              <a:chOff x="5155627" y="1673162"/>
              <a:chExt cx="654475" cy="159453"/>
            </a:xfrm>
          </xdr:grpSpPr>
          <xdr:sp macro="" textlink="">
            <xdr:nvSpPr>
              <xdr:cNvPr id="19649" name="Check Box 1217" hidden="1">
                <a:extLst>
                  <a:ext uri="{63B3BB69-23CF-44E3-9099-C40C66FF867C}">
                    <a14:compatExt spid="_x0000_s19649"/>
                  </a:ext>
                  <a:ext uri="{FF2B5EF4-FFF2-40B4-BE49-F238E27FC236}">
                    <a16:creationId xmlns:a16="http://schemas.microsoft.com/office/drawing/2014/main" id="{00000000-0008-0000-0400-0000C1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0" name="Check Box 1218" hidden="1">
                <a:extLst>
                  <a:ext uri="{63B3BB69-23CF-44E3-9099-C40C66FF867C}">
                    <a14:compatExt spid="_x0000_s19650"/>
                  </a:ext>
                  <a:ext uri="{FF2B5EF4-FFF2-40B4-BE49-F238E27FC236}">
                    <a16:creationId xmlns:a16="http://schemas.microsoft.com/office/drawing/2014/main" id="{00000000-0008-0000-0400-0000C2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510</xdr:row>
          <xdr:rowOff>9525</xdr:rowOff>
        </xdr:from>
        <xdr:to>
          <xdr:col>59</xdr:col>
          <xdr:colOff>7041</xdr:colOff>
          <xdr:row>510</xdr:row>
          <xdr:rowOff>183931</xdr:rowOff>
        </xdr:to>
        <xdr:grpSp>
          <xdr:nvGrpSpPr>
            <xdr:cNvPr id="1736" name="グループ化 1735">
              <a:extLst>
                <a:ext uri="{FF2B5EF4-FFF2-40B4-BE49-F238E27FC236}">
                  <a16:creationId xmlns:a16="http://schemas.microsoft.com/office/drawing/2014/main" id="{00000000-0008-0000-0400-0000C8060000}"/>
                </a:ext>
              </a:extLst>
            </xdr:cNvPr>
            <xdr:cNvGrpSpPr/>
          </xdr:nvGrpSpPr>
          <xdr:grpSpPr>
            <a:xfrm>
              <a:off x="4842841" y="145339490"/>
              <a:ext cx="637348" cy="174406"/>
              <a:chOff x="5155627" y="1673162"/>
              <a:chExt cx="654475" cy="159453"/>
            </a:xfrm>
          </xdr:grpSpPr>
          <xdr:sp macro="" textlink="">
            <xdr:nvSpPr>
              <xdr:cNvPr id="19655" name="Check Box 1223" hidden="1">
                <a:extLst>
                  <a:ext uri="{63B3BB69-23CF-44E3-9099-C40C66FF867C}">
                    <a14:compatExt spid="_x0000_s19655"/>
                  </a:ext>
                  <a:ext uri="{FF2B5EF4-FFF2-40B4-BE49-F238E27FC236}">
                    <a16:creationId xmlns:a16="http://schemas.microsoft.com/office/drawing/2014/main" id="{00000000-0008-0000-0400-0000C7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6" name="Check Box 1224" hidden="1">
                <a:extLst>
                  <a:ext uri="{63B3BB69-23CF-44E3-9099-C40C66FF867C}">
                    <a14:compatExt spid="_x0000_s19656"/>
                  </a:ext>
                  <a:ext uri="{FF2B5EF4-FFF2-40B4-BE49-F238E27FC236}">
                    <a16:creationId xmlns:a16="http://schemas.microsoft.com/office/drawing/2014/main" id="{00000000-0008-0000-0400-0000C8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511</xdr:row>
          <xdr:rowOff>9525</xdr:rowOff>
        </xdr:from>
        <xdr:to>
          <xdr:col>59</xdr:col>
          <xdr:colOff>7041</xdr:colOff>
          <xdr:row>511</xdr:row>
          <xdr:rowOff>183931</xdr:rowOff>
        </xdr:to>
        <xdr:grpSp>
          <xdr:nvGrpSpPr>
            <xdr:cNvPr id="1739" name="グループ化 1738">
              <a:extLst>
                <a:ext uri="{FF2B5EF4-FFF2-40B4-BE49-F238E27FC236}">
                  <a16:creationId xmlns:a16="http://schemas.microsoft.com/office/drawing/2014/main" id="{00000000-0008-0000-0400-0000CB060000}"/>
                </a:ext>
              </a:extLst>
            </xdr:cNvPr>
            <xdr:cNvGrpSpPr/>
          </xdr:nvGrpSpPr>
          <xdr:grpSpPr>
            <a:xfrm>
              <a:off x="4842841" y="145578029"/>
              <a:ext cx="637348" cy="174406"/>
              <a:chOff x="5155627" y="1673162"/>
              <a:chExt cx="654475" cy="159453"/>
            </a:xfrm>
          </xdr:grpSpPr>
          <xdr:sp macro="" textlink="">
            <xdr:nvSpPr>
              <xdr:cNvPr id="19657" name="Check Box 1225" hidden="1">
                <a:extLst>
                  <a:ext uri="{63B3BB69-23CF-44E3-9099-C40C66FF867C}">
                    <a14:compatExt spid="_x0000_s19657"/>
                  </a:ext>
                  <a:ext uri="{FF2B5EF4-FFF2-40B4-BE49-F238E27FC236}">
                    <a16:creationId xmlns:a16="http://schemas.microsoft.com/office/drawing/2014/main" id="{00000000-0008-0000-0400-0000C9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58" name="Check Box 1226" hidden="1">
                <a:extLst>
                  <a:ext uri="{63B3BB69-23CF-44E3-9099-C40C66FF867C}">
                    <a14:compatExt spid="_x0000_s19658"/>
                  </a:ext>
                  <a:ext uri="{FF2B5EF4-FFF2-40B4-BE49-F238E27FC236}">
                    <a16:creationId xmlns:a16="http://schemas.microsoft.com/office/drawing/2014/main" id="{00000000-0008-0000-0400-0000CA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513</xdr:row>
          <xdr:rowOff>9525</xdr:rowOff>
        </xdr:from>
        <xdr:to>
          <xdr:col>59</xdr:col>
          <xdr:colOff>7041</xdr:colOff>
          <xdr:row>513</xdr:row>
          <xdr:rowOff>183931</xdr:rowOff>
        </xdr:to>
        <xdr:grpSp>
          <xdr:nvGrpSpPr>
            <xdr:cNvPr id="1742" name="グループ化 1741">
              <a:extLst>
                <a:ext uri="{FF2B5EF4-FFF2-40B4-BE49-F238E27FC236}">
                  <a16:creationId xmlns:a16="http://schemas.microsoft.com/office/drawing/2014/main" id="{00000000-0008-0000-0400-0000CE060000}"/>
                </a:ext>
              </a:extLst>
            </xdr:cNvPr>
            <xdr:cNvGrpSpPr/>
          </xdr:nvGrpSpPr>
          <xdr:grpSpPr>
            <a:xfrm>
              <a:off x="4842841" y="146200882"/>
              <a:ext cx="637348" cy="174406"/>
              <a:chOff x="5155627" y="1673162"/>
              <a:chExt cx="654475" cy="159453"/>
            </a:xfrm>
          </xdr:grpSpPr>
          <xdr:sp macro="" textlink="">
            <xdr:nvSpPr>
              <xdr:cNvPr id="19659" name="Check Box 1227" hidden="1">
                <a:extLst>
                  <a:ext uri="{63B3BB69-23CF-44E3-9099-C40C66FF867C}">
                    <a14:compatExt spid="_x0000_s19659"/>
                  </a:ext>
                  <a:ext uri="{FF2B5EF4-FFF2-40B4-BE49-F238E27FC236}">
                    <a16:creationId xmlns:a16="http://schemas.microsoft.com/office/drawing/2014/main" id="{00000000-0008-0000-0400-0000CB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0" name="Check Box 1228" hidden="1">
                <a:extLst>
                  <a:ext uri="{63B3BB69-23CF-44E3-9099-C40C66FF867C}">
                    <a14:compatExt spid="_x0000_s19660"/>
                  </a:ext>
                  <a:ext uri="{FF2B5EF4-FFF2-40B4-BE49-F238E27FC236}">
                    <a16:creationId xmlns:a16="http://schemas.microsoft.com/office/drawing/2014/main" id="{00000000-0008-0000-0400-0000CC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512</xdr:row>
          <xdr:rowOff>0</xdr:rowOff>
        </xdr:from>
        <xdr:to>
          <xdr:col>59</xdr:col>
          <xdr:colOff>7041</xdr:colOff>
          <xdr:row>512</xdr:row>
          <xdr:rowOff>174406</xdr:rowOff>
        </xdr:to>
        <xdr:grpSp>
          <xdr:nvGrpSpPr>
            <xdr:cNvPr id="1751" name="グループ化 1750">
              <a:extLst>
                <a:ext uri="{FF2B5EF4-FFF2-40B4-BE49-F238E27FC236}">
                  <a16:creationId xmlns:a16="http://schemas.microsoft.com/office/drawing/2014/main" id="{00000000-0008-0000-0400-0000D7060000}"/>
                </a:ext>
              </a:extLst>
            </xdr:cNvPr>
            <xdr:cNvGrpSpPr/>
          </xdr:nvGrpSpPr>
          <xdr:grpSpPr>
            <a:xfrm>
              <a:off x="4842841" y="145952817"/>
              <a:ext cx="637348" cy="174406"/>
              <a:chOff x="5155627" y="1673162"/>
              <a:chExt cx="654475" cy="159453"/>
            </a:xfrm>
          </xdr:grpSpPr>
          <xdr:sp macro="" textlink="">
            <xdr:nvSpPr>
              <xdr:cNvPr id="19665" name="Check Box 1233" hidden="1">
                <a:extLst>
                  <a:ext uri="{63B3BB69-23CF-44E3-9099-C40C66FF867C}">
                    <a14:compatExt spid="_x0000_s19665"/>
                  </a:ext>
                  <a:ext uri="{FF2B5EF4-FFF2-40B4-BE49-F238E27FC236}">
                    <a16:creationId xmlns:a16="http://schemas.microsoft.com/office/drawing/2014/main" id="{00000000-0008-0000-0400-0000D1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6" name="Check Box 1234" hidden="1">
                <a:extLst>
                  <a:ext uri="{63B3BB69-23CF-44E3-9099-C40C66FF867C}">
                    <a14:compatExt spid="_x0000_s19666"/>
                  </a:ext>
                  <a:ext uri="{FF2B5EF4-FFF2-40B4-BE49-F238E27FC236}">
                    <a16:creationId xmlns:a16="http://schemas.microsoft.com/office/drawing/2014/main" id="{00000000-0008-0000-0400-0000D2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517</xdr:row>
          <xdr:rowOff>9525</xdr:rowOff>
        </xdr:from>
        <xdr:to>
          <xdr:col>59</xdr:col>
          <xdr:colOff>7041</xdr:colOff>
          <xdr:row>517</xdr:row>
          <xdr:rowOff>183931</xdr:rowOff>
        </xdr:to>
        <xdr:grpSp>
          <xdr:nvGrpSpPr>
            <xdr:cNvPr id="1754" name="グループ化 1753">
              <a:extLst>
                <a:ext uri="{FF2B5EF4-FFF2-40B4-BE49-F238E27FC236}">
                  <a16:creationId xmlns:a16="http://schemas.microsoft.com/office/drawing/2014/main" id="{00000000-0008-0000-0400-0000DA060000}"/>
                </a:ext>
              </a:extLst>
            </xdr:cNvPr>
            <xdr:cNvGrpSpPr/>
          </xdr:nvGrpSpPr>
          <xdr:grpSpPr>
            <a:xfrm>
              <a:off x="4842841" y="147115282"/>
              <a:ext cx="637348" cy="174406"/>
              <a:chOff x="5155627" y="1673162"/>
              <a:chExt cx="654475" cy="159453"/>
            </a:xfrm>
          </xdr:grpSpPr>
          <xdr:sp macro="" textlink="">
            <xdr:nvSpPr>
              <xdr:cNvPr id="19667" name="Check Box 1235" hidden="1">
                <a:extLst>
                  <a:ext uri="{63B3BB69-23CF-44E3-9099-C40C66FF867C}">
                    <a14:compatExt spid="_x0000_s19667"/>
                  </a:ext>
                  <a:ext uri="{FF2B5EF4-FFF2-40B4-BE49-F238E27FC236}">
                    <a16:creationId xmlns:a16="http://schemas.microsoft.com/office/drawing/2014/main" id="{00000000-0008-0000-0400-0000D3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68" name="Check Box 1236" hidden="1">
                <a:extLst>
                  <a:ext uri="{63B3BB69-23CF-44E3-9099-C40C66FF867C}">
                    <a14:compatExt spid="_x0000_s19668"/>
                  </a:ext>
                  <a:ext uri="{FF2B5EF4-FFF2-40B4-BE49-F238E27FC236}">
                    <a16:creationId xmlns:a16="http://schemas.microsoft.com/office/drawing/2014/main" id="{00000000-0008-0000-0400-0000D4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534</xdr:row>
          <xdr:rowOff>0</xdr:rowOff>
        </xdr:from>
        <xdr:to>
          <xdr:col>59</xdr:col>
          <xdr:colOff>7041</xdr:colOff>
          <xdr:row>534</xdr:row>
          <xdr:rowOff>174406</xdr:rowOff>
        </xdr:to>
        <xdr:grpSp>
          <xdr:nvGrpSpPr>
            <xdr:cNvPr id="1757" name="グループ化 1756">
              <a:extLst>
                <a:ext uri="{FF2B5EF4-FFF2-40B4-BE49-F238E27FC236}">
                  <a16:creationId xmlns:a16="http://schemas.microsoft.com/office/drawing/2014/main" id="{00000000-0008-0000-0400-0000DD060000}"/>
                </a:ext>
              </a:extLst>
            </xdr:cNvPr>
            <xdr:cNvGrpSpPr/>
          </xdr:nvGrpSpPr>
          <xdr:grpSpPr>
            <a:xfrm>
              <a:off x="4842841" y="151406087"/>
              <a:ext cx="637348" cy="174406"/>
              <a:chOff x="5155627" y="1673162"/>
              <a:chExt cx="654475" cy="159453"/>
            </a:xfrm>
          </xdr:grpSpPr>
          <xdr:sp macro="" textlink="">
            <xdr:nvSpPr>
              <xdr:cNvPr id="19669" name="Check Box 1237" hidden="1">
                <a:extLst>
                  <a:ext uri="{63B3BB69-23CF-44E3-9099-C40C66FF867C}">
                    <a14:compatExt spid="_x0000_s19669"/>
                  </a:ext>
                  <a:ext uri="{FF2B5EF4-FFF2-40B4-BE49-F238E27FC236}">
                    <a16:creationId xmlns:a16="http://schemas.microsoft.com/office/drawing/2014/main" id="{00000000-0008-0000-0400-0000D5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0" name="Check Box 1238" hidden="1">
                <a:extLst>
                  <a:ext uri="{63B3BB69-23CF-44E3-9099-C40C66FF867C}">
                    <a14:compatExt spid="_x0000_s19670"/>
                  </a:ext>
                  <a:ext uri="{FF2B5EF4-FFF2-40B4-BE49-F238E27FC236}">
                    <a16:creationId xmlns:a16="http://schemas.microsoft.com/office/drawing/2014/main" id="{00000000-0008-0000-0400-0000D6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509</xdr:row>
          <xdr:rowOff>0</xdr:rowOff>
        </xdr:from>
        <xdr:to>
          <xdr:col>59</xdr:col>
          <xdr:colOff>7041</xdr:colOff>
          <xdr:row>509</xdr:row>
          <xdr:rowOff>174406</xdr:rowOff>
        </xdr:to>
        <xdr:grpSp>
          <xdr:nvGrpSpPr>
            <xdr:cNvPr id="1760" name="グループ化 1759">
              <a:extLst>
                <a:ext uri="{FF2B5EF4-FFF2-40B4-BE49-F238E27FC236}">
                  <a16:creationId xmlns:a16="http://schemas.microsoft.com/office/drawing/2014/main" id="{00000000-0008-0000-0400-0000E0060000}"/>
                </a:ext>
              </a:extLst>
            </xdr:cNvPr>
            <xdr:cNvGrpSpPr/>
          </xdr:nvGrpSpPr>
          <xdr:grpSpPr>
            <a:xfrm>
              <a:off x="4842841" y="144939026"/>
              <a:ext cx="637348" cy="174406"/>
              <a:chOff x="5155627" y="1673162"/>
              <a:chExt cx="654475" cy="159453"/>
            </a:xfrm>
          </xdr:grpSpPr>
          <xdr:sp macro="" textlink="">
            <xdr:nvSpPr>
              <xdr:cNvPr id="19671" name="Check Box 1239" hidden="1">
                <a:extLst>
                  <a:ext uri="{63B3BB69-23CF-44E3-9099-C40C66FF867C}">
                    <a14:compatExt spid="_x0000_s19671"/>
                  </a:ext>
                  <a:ext uri="{FF2B5EF4-FFF2-40B4-BE49-F238E27FC236}">
                    <a16:creationId xmlns:a16="http://schemas.microsoft.com/office/drawing/2014/main" id="{00000000-0008-0000-0400-0000D7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2" name="Check Box 1240" hidden="1">
                <a:extLst>
                  <a:ext uri="{63B3BB69-23CF-44E3-9099-C40C66FF867C}">
                    <a14:compatExt spid="_x0000_s19672"/>
                  </a:ext>
                  <a:ext uri="{FF2B5EF4-FFF2-40B4-BE49-F238E27FC236}">
                    <a16:creationId xmlns:a16="http://schemas.microsoft.com/office/drawing/2014/main" id="{00000000-0008-0000-0400-0000D8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542</xdr:row>
          <xdr:rowOff>0</xdr:rowOff>
        </xdr:from>
        <xdr:to>
          <xdr:col>59</xdr:col>
          <xdr:colOff>7041</xdr:colOff>
          <xdr:row>542</xdr:row>
          <xdr:rowOff>174406</xdr:rowOff>
        </xdr:to>
        <xdr:grpSp>
          <xdr:nvGrpSpPr>
            <xdr:cNvPr id="1763" name="グループ化 1762">
              <a:extLst>
                <a:ext uri="{FF2B5EF4-FFF2-40B4-BE49-F238E27FC236}">
                  <a16:creationId xmlns:a16="http://schemas.microsoft.com/office/drawing/2014/main" id="{00000000-0008-0000-0400-0000E3060000}"/>
                </a:ext>
              </a:extLst>
            </xdr:cNvPr>
            <xdr:cNvGrpSpPr/>
          </xdr:nvGrpSpPr>
          <xdr:grpSpPr>
            <a:xfrm>
              <a:off x="4842841" y="153784852"/>
              <a:ext cx="637348" cy="174406"/>
              <a:chOff x="5155627" y="1673162"/>
              <a:chExt cx="654475" cy="159453"/>
            </a:xfrm>
          </xdr:grpSpPr>
          <xdr:sp macro="" textlink="">
            <xdr:nvSpPr>
              <xdr:cNvPr id="19673" name="Check Box 1241" hidden="1">
                <a:extLst>
                  <a:ext uri="{63B3BB69-23CF-44E3-9099-C40C66FF867C}">
                    <a14:compatExt spid="_x0000_s19673"/>
                  </a:ext>
                  <a:ext uri="{FF2B5EF4-FFF2-40B4-BE49-F238E27FC236}">
                    <a16:creationId xmlns:a16="http://schemas.microsoft.com/office/drawing/2014/main" id="{00000000-0008-0000-0400-0000D9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4" name="Check Box 1242" hidden="1">
                <a:extLst>
                  <a:ext uri="{63B3BB69-23CF-44E3-9099-C40C66FF867C}">
                    <a14:compatExt spid="_x0000_s19674"/>
                  </a:ext>
                  <a:ext uri="{FF2B5EF4-FFF2-40B4-BE49-F238E27FC236}">
                    <a16:creationId xmlns:a16="http://schemas.microsoft.com/office/drawing/2014/main" id="{00000000-0008-0000-0400-0000DA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547</xdr:row>
          <xdr:rowOff>0</xdr:rowOff>
        </xdr:from>
        <xdr:to>
          <xdr:col>59</xdr:col>
          <xdr:colOff>7041</xdr:colOff>
          <xdr:row>547</xdr:row>
          <xdr:rowOff>174406</xdr:rowOff>
        </xdr:to>
        <xdr:grpSp>
          <xdr:nvGrpSpPr>
            <xdr:cNvPr id="1766" name="グループ化 1765">
              <a:extLst>
                <a:ext uri="{FF2B5EF4-FFF2-40B4-BE49-F238E27FC236}">
                  <a16:creationId xmlns:a16="http://schemas.microsoft.com/office/drawing/2014/main" id="{00000000-0008-0000-0400-0000E6060000}"/>
                </a:ext>
              </a:extLst>
            </xdr:cNvPr>
            <xdr:cNvGrpSpPr/>
          </xdr:nvGrpSpPr>
          <xdr:grpSpPr>
            <a:xfrm>
              <a:off x="4842841" y="155017304"/>
              <a:ext cx="637348" cy="174406"/>
              <a:chOff x="5155627" y="1673162"/>
              <a:chExt cx="654475" cy="159453"/>
            </a:xfrm>
          </xdr:grpSpPr>
          <xdr:sp macro="" textlink="">
            <xdr:nvSpPr>
              <xdr:cNvPr id="19675" name="Check Box 1243" hidden="1">
                <a:extLst>
                  <a:ext uri="{63B3BB69-23CF-44E3-9099-C40C66FF867C}">
                    <a14:compatExt spid="_x0000_s19675"/>
                  </a:ext>
                  <a:ext uri="{FF2B5EF4-FFF2-40B4-BE49-F238E27FC236}">
                    <a16:creationId xmlns:a16="http://schemas.microsoft.com/office/drawing/2014/main" id="{00000000-0008-0000-0400-0000DB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6" name="Check Box 1244" hidden="1">
                <a:extLst>
                  <a:ext uri="{63B3BB69-23CF-44E3-9099-C40C66FF867C}">
                    <a14:compatExt spid="_x0000_s19676"/>
                  </a:ext>
                  <a:ext uri="{FF2B5EF4-FFF2-40B4-BE49-F238E27FC236}">
                    <a16:creationId xmlns:a16="http://schemas.microsoft.com/office/drawing/2014/main" id="{00000000-0008-0000-0400-0000DC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556</xdr:row>
          <xdr:rowOff>0</xdr:rowOff>
        </xdr:from>
        <xdr:to>
          <xdr:col>59</xdr:col>
          <xdr:colOff>7041</xdr:colOff>
          <xdr:row>556</xdr:row>
          <xdr:rowOff>174406</xdr:rowOff>
        </xdr:to>
        <xdr:grpSp>
          <xdr:nvGrpSpPr>
            <xdr:cNvPr id="1769" name="グループ化 1768">
              <a:extLst>
                <a:ext uri="{FF2B5EF4-FFF2-40B4-BE49-F238E27FC236}">
                  <a16:creationId xmlns:a16="http://schemas.microsoft.com/office/drawing/2014/main" id="{00000000-0008-0000-0400-0000E9060000}"/>
                </a:ext>
              </a:extLst>
            </xdr:cNvPr>
            <xdr:cNvGrpSpPr/>
          </xdr:nvGrpSpPr>
          <xdr:grpSpPr>
            <a:xfrm>
              <a:off x="4842841" y="157071391"/>
              <a:ext cx="637348" cy="174406"/>
              <a:chOff x="5155627" y="1673162"/>
              <a:chExt cx="654475" cy="159453"/>
            </a:xfrm>
          </xdr:grpSpPr>
          <xdr:sp macro="" textlink="">
            <xdr:nvSpPr>
              <xdr:cNvPr id="19677" name="Check Box 1245" hidden="1">
                <a:extLst>
                  <a:ext uri="{63B3BB69-23CF-44E3-9099-C40C66FF867C}">
                    <a14:compatExt spid="_x0000_s19677"/>
                  </a:ext>
                  <a:ext uri="{FF2B5EF4-FFF2-40B4-BE49-F238E27FC236}">
                    <a16:creationId xmlns:a16="http://schemas.microsoft.com/office/drawing/2014/main" id="{00000000-0008-0000-0400-0000DD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78" name="Check Box 1246" hidden="1">
                <a:extLst>
                  <a:ext uri="{63B3BB69-23CF-44E3-9099-C40C66FF867C}">
                    <a14:compatExt spid="_x0000_s19678"/>
                  </a:ext>
                  <a:ext uri="{FF2B5EF4-FFF2-40B4-BE49-F238E27FC236}">
                    <a16:creationId xmlns:a16="http://schemas.microsoft.com/office/drawing/2014/main" id="{00000000-0008-0000-0400-0000DE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557</xdr:row>
          <xdr:rowOff>0</xdr:rowOff>
        </xdr:from>
        <xdr:to>
          <xdr:col>59</xdr:col>
          <xdr:colOff>7041</xdr:colOff>
          <xdr:row>557</xdr:row>
          <xdr:rowOff>174406</xdr:rowOff>
        </xdr:to>
        <xdr:grpSp>
          <xdr:nvGrpSpPr>
            <xdr:cNvPr id="1772" name="グループ化 1771">
              <a:extLst>
                <a:ext uri="{FF2B5EF4-FFF2-40B4-BE49-F238E27FC236}">
                  <a16:creationId xmlns:a16="http://schemas.microsoft.com/office/drawing/2014/main" id="{00000000-0008-0000-0400-0000EC060000}"/>
                </a:ext>
              </a:extLst>
            </xdr:cNvPr>
            <xdr:cNvGrpSpPr/>
          </xdr:nvGrpSpPr>
          <xdr:grpSpPr>
            <a:xfrm>
              <a:off x="4842841" y="157508713"/>
              <a:ext cx="637348" cy="174406"/>
              <a:chOff x="5155627" y="1673162"/>
              <a:chExt cx="654475" cy="159453"/>
            </a:xfrm>
          </xdr:grpSpPr>
          <xdr:sp macro="" textlink="">
            <xdr:nvSpPr>
              <xdr:cNvPr id="19679" name="Check Box 1247" hidden="1">
                <a:extLst>
                  <a:ext uri="{63B3BB69-23CF-44E3-9099-C40C66FF867C}">
                    <a14:compatExt spid="_x0000_s19679"/>
                  </a:ext>
                  <a:ext uri="{FF2B5EF4-FFF2-40B4-BE49-F238E27FC236}">
                    <a16:creationId xmlns:a16="http://schemas.microsoft.com/office/drawing/2014/main" id="{00000000-0008-0000-0400-0000DF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0" name="Check Box 1248" hidden="1">
                <a:extLst>
                  <a:ext uri="{63B3BB69-23CF-44E3-9099-C40C66FF867C}">
                    <a14:compatExt spid="_x0000_s19680"/>
                  </a:ext>
                  <a:ext uri="{FF2B5EF4-FFF2-40B4-BE49-F238E27FC236}">
                    <a16:creationId xmlns:a16="http://schemas.microsoft.com/office/drawing/2014/main" id="{00000000-0008-0000-0400-0000E0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560</xdr:row>
          <xdr:rowOff>0</xdr:rowOff>
        </xdr:from>
        <xdr:to>
          <xdr:col>59</xdr:col>
          <xdr:colOff>7041</xdr:colOff>
          <xdr:row>560</xdr:row>
          <xdr:rowOff>174406</xdr:rowOff>
        </xdr:to>
        <xdr:grpSp>
          <xdr:nvGrpSpPr>
            <xdr:cNvPr id="1775" name="グループ化 1774">
              <a:extLst>
                <a:ext uri="{FF2B5EF4-FFF2-40B4-BE49-F238E27FC236}">
                  <a16:creationId xmlns:a16="http://schemas.microsoft.com/office/drawing/2014/main" id="{00000000-0008-0000-0400-0000EF060000}"/>
                </a:ext>
              </a:extLst>
            </xdr:cNvPr>
            <xdr:cNvGrpSpPr/>
          </xdr:nvGrpSpPr>
          <xdr:grpSpPr>
            <a:xfrm>
              <a:off x="4842841" y="158098435"/>
              <a:ext cx="637348" cy="174406"/>
              <a:chOff x="5155627" y="1673162"/>
              <a:chExt cx="654475" cy="159453"/>
            </a:xfrm>
          </xdr:grpSpPr>
          <xdr:sp macro="" textlink="">
            <xdr:nvSpPr>
              <xdr:cNvPr id="19681" name="Check Box 1249" hidden="1">
                <a:extLst>
                  <a:ext uri="{63B3BB69-23CF-44E3-9099-C40C66FF867C}">
                    <a14:compatExt spid="_x0000_s19681"/>
                  </a:ext>
                  <a:ext uri="{FF2B5EF4-FFF2-40B4-BE49-F238E27FC236}">
                    <a16:creationId xmlns:a16="http://schemas.microsoft.com/office/drawing/2014/main" id="{00000000-0008-0000-0400-0000E1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2" name="Check Box 1250" hidden="1">
                <a:extLst>
                  <a:ext uri="{63B3BB69-23CF-44E3-9099-C40C66FF867C}">
                    <a14:compatExt spid="_x0000_s19682"/>
                  </a:ext>
                  <a:ext uri="{FF2B5EF4-FFF2-40B4-BE49-F238E27FC236}">
                    <a16:creationId xmlns:a16="http://schemas.microsoft.com/office/drawing/2014/main" id="{00000000-0008-0000-0400-0000E2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561</xdr:row>
          <xdr:rowOff>0</xdr:rowOff>
        </xdr:from>
        <xdr:to>
          <xdr:col>59</xdr:col>
          <xdr:colOff>7041</xdr:colOff>
          <xdr:row>561</xdr:row>
          <xdr:rowOff>174406</xdr:rowOff>
        </xdr:to>
        <xdr:grpSp>
          <xdr:nvGrpSpPr>
            <xdr:cNvPr id="1778" name="グループ化 1777">
              <a:extLst>
                <a:ext uri="{FF2B5EF4-FFF2-40B4-BE49-F238E27FC236}">
                  <a16:creationId xmlns:a16="http://schemas.microsoft.com/office/drawing/2014/main" id="{00000000-0008-0000-0400-0000F2060000}"/>
                </a:ext>
              </a:extLst>
            </xdr:cNvPr>
            <xdr:cNvGrpSpPr/>
          </xdr:nvGrpSpPr>
          <xdr:grpSpPr>
            <a:xfrm>
              <a:off x="4842841" y="158655026"/>
              <a:ext cx="637348" cy="174406"/>
              <a:chOff x="5155627" y="1673162"/>
              <a:chExt cx="654475" cy="159453"/>
            </a:xfrm>
          </xdr:grpSpPr>
          <xdr:sp macro="" textlink="">
            <xdr:nvSpPr>
              <xdr:cNvPr id="19683" name="Check Box 1251" hidden="1">
                <a:extLst>
                  <a:ext uri="{63B3BB69-23CF-44E3-9099-C40C66FF867C}">
                    <a14:compatExt spid="_x0000_s19683"/>
                  </a:ext>
                  <a:ext uri="{FF2B5EF4-FFF2-40B4-BE49-F238E27FC236}">
                    <a16:creationId xmlns:a16="http://schemas.microsoft.com/office/drawing/2014/main" id="{00000000-0008-0000-0400-0000E3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4" name="Check Box 1252" hidden="1">
                <a:extLst>
                  <a:ext uri="{63B3BB69-23CF-44E3-9099-C40C66FF867C}">
                    <a14:compatExt spid="_x0000_s19684"/>
                  </a:ext>
                  <a:ext uri="{FF2B5EF4-FFF2-40B4-BE49-F238E27FC236}">
                    <a16:creationId xmlns:a16="http://schemas.microsoft.com/office/drawing/2014/main" id="{00000000-0008-0000-0400-0000E4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467</xdr:row>
          <xdr:rowOff>0</xdr:rowOff>
        </xdr:from>
        <xdr:to>
          <xdr:col>59</xdr:col>
          <xdr:colOff>7041</xdr:colOff>
          <xdr:row>467</xdr:row>
          <xdr:rowOff>174406</xdr:rowOff>
        </xdr:to>
        <xdr:grpSp>
          <xdr:nvGrpSpPr>
            <xdr:cNvPr id="1781" name="グループ化 1780">
              <a:extLst>
                <a:ext uri="{FF2B5EF4-FFF2-40B4-BE49-F238E27FC236}">
                  <a16:creationId xmlns:a16="http://schemas.microsoft.com/office/drawing/2014/main" id="{00000000-0008-0000-0400-0000F5060000}"/>
                </a:ext>
              </a:extLst>
            </xdr:cNvPr>
            <xdr:cNvGrpSpPr/>
          </xdr:nvGrpSpPr>
          <xdr:grpSpPr>
            <a:xfrm>
              <a:off x="4842841" y="132833165"/>
              <a:ext cx="637348" cy="174406"/>
              <a:chOff x="5155627" y="1673162"/>
              <a:chExt cx="654475" cy="159453"/>
            </a:xfrm>
          </xdr:grpSpPr>
          <xdr:sp macro="" textlink="">
            <xdr:nvSpPr>
              <xdr:cNvPr id="19685" name="Check Box 1253" hidden="1">
                <a:extLst>
                  <a:ext uri="{63B3BB69-23CF-44E3-9099-C40C66FF867C}">
                    <a14:compatExt spid="_x0000_s19685"/>
                  </a:ext>
                  <a:ext uri="{FF2B5EF4-FFF2-40B4-BE49-F238E27FC236}">
                    <a16:creationId xmlns:a16="http://schemas.microsoft.com/office/drawing/2014/main" id="{00000000-0008-0000-0400-0000E5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6" name="Check Box 1254" hidden="1">
                <a:extLst>
                  <a:ext uri="{63B3BB69-23CF-44E3-9099-C40C66FF867C}">
                    <a14:compatExt spid="_x0000_s19686"/>
                  </a:ext>
                  <a:ext uri="{FF2B5EF4-FFF2-40B4-BE49-F238E27FC236}">
                    <a16:creationId xmlns:a16="http://schemas.microsoft.com/office/drawing/2014/main" id="{00000000-0008-0000-0400-0000E6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479</xdr:row>
          <xdr:rowOff>0</xdr:rowOff>
        </xdr:from>
        <xdr:to>
          <xdr:col>59</xdr:col>
          <xdr:colOff>7041</xdr:colOff>
          <xdr:row>479</xdr:row>
          <xdr:rowOff>174406</xdr:rowOff>
        </xdr:to>
        <xdr:grpSp>
          <xdr:nvGrpSpPr>
            <xdr:cNvPr id="1784" name="グループ化 1783">
              <a:extLst>
                <a:ext uri="{FF2B5EF4-FFF2-40B4-BE49-F238E27FC236}">
                  <a16:creationId xmlns:a16="http://schemas.microsoft.com/office/drawing/2014/main" id="{00000000-0008-0000-0400-0000F8060000}"/>
                </a:ext>
              </a:extLst>
            </xdr:cNvPr>
            <xdr:cNvGrpSpPr/>
          </xdr:nvGrpSpPr>
          <xdr:grpSpPr>
            <a:xfrm>
              <a:off x="4842841" y="136152835"/>
              <a:ext cx="637348" cy="174406"/>
              <a:chOff x="5155627" y="1673162"/>
              <a:chExt cx="654475" cy="159453"/>
            </a:xfrm>
          </xdr:grpSpPr>
          <xdr:sp macro="" textlink="">
            <xdr:nvSpPr>
              <xdr:cNvPr id="19687" name="Check Box 1255" hidden="1">
                <a:extLst>
                  <a:ext uri="{63B3BB69-23CF-44E3-9099-C40C66FF867C}">
                    <a14:compatExt spid="_x0000_s19687"/>
                  </a:ext>
                  <a:ext uri="{FF2B5EF4-FFF2-40B4-BE49-F238E27FC236}">
                    <a16:creationId xmlns:a16="http://schemas.microsoft.com/office/drawing/2014/main" id="{00000000-0008-0000-0400-0000E7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88" name="Check Box 1256" hidden="1">
                <a:extLst>
                  <a:ext uri="{63B3BB69-23CF-44E3-9099-C40C66FF867C}">
                    <a14:compatExt spid="_x0000_s19688"/>
                  </a:ext>
                  <a:ext uri="{FF2B5EF4-FFF2-40B4-BE49-F238E27FC236}">
                    <a16:creationId xmlns:a16="http://schemas.microsoft.com/office/drawing/2014/main" id="{00000000-0008-0000-0400-0000E8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624</xdr:row>
          <xdr:rowOff>1242</xdr:rowOff>
        </xdr:from>
        <xdr:to>
          <xdr:col>59</xdr:col>
          <xdr:colOff>7041</xdr:colOff>
          <xdr:row>624</xdr:row>
          <xdr:rowOff>175648</xdr:rowOff>
        </xdr:to>
        <xdr:grpSp>
          <xdr:nvGrpSpPr>
            <xdr:cNvPr id="1787" name="グループ化 1786">
              <a:extLst>
                <a:ext uri="{FF2B5EF4-FFF2-40B4-BE49-F238E27FC236}">
                  <a16:creationId xmlns:a16="http://schemas.microsoft.com/office/drawing/2014/main" id="{00000000-0008-0000-0400-0000FB060000}"/>
                </a:ext>
              </a:extLst>
            </xdr:cNvPr>
            <xdr:cNvGrpSpPr/>
          </xdr:nvGrpSpPr>
          <xdr:grpSpPr>
            <a:xfrm>
              <a:off x="4842841" y="176149138"/>
              <a:ext cx="637348" cy="174406"/>
              <a:chOff x="5155627" y="1673162"/>
              <a:chExt cx="654475" cy="159453"/>
            </a:xfrm>
          </xdr:grpSpPr>
          <xdr:sp macro="" textlink="">
            <xdr:nvSpPr>
              <xdr:cNvPr id="19689" name="Check Box 1257" hidden="1">
                <a:extLst>
                  <a:ext uri="{63B3BB69-23CF-44E3-9099-C40C66FF867C}">
                    <a14:compatExt spid="_x0000_s19689"/>
                  </a:ext>
                  <a:ext uri="{FF2B5EF4-FFF2-40B4-BE49-F238E27FC236}">
                    <a16:creationId xmlns:a16="http://schemas.microsoft.com/office/drawing/2014/main" id="{00000000-0008-0000-0400-0000E94C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Check Box 1258" hidden="1">
                <a:extLst>
                  <a:ext uri="{63B3BB69-23CF-44E3-9099-C40C66FF867C}">
                    <a14:compatExt spid="_x0000_s19690"/>
                  </a:ext>
                  <a:ext uri="{FF2B5EF4-FFF2-40B4-BE49-F238E27FC236}">
                    <a16:creationId xmlns:a16="http://schemas.microsoft.com/office/drawing/2014/main" id="{00000000-0008-0000-0400-0000EA4C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637</xdr:row>
          <xdr:rowOff>9525</xdr:rowOff>
        </xdr:from>
        <xdr:to>
          <xdr:col>59</xdr:col>
          <xdr:colOff>7041</xdr:colOff>
          <xdr:row>637</xdr:row>
          <xdr:rowOff>183931</xdr:rowOff>
        </xdr:to>
        <xdr:grpSp>
          <xdr:nvGrpSpPr>
            <xdr:cNvPr id="1826" name="グループ化 1825">
              <a:extLst>
                <a:ext uri="{FF2B5EF4-FFF2-40B4-BE49-F238E27FC236}">
                  <a16:creationId xmlns:a16="http://schemas.microsoft.com/office/drawing/2014/main" id="{00000000-0008-0000-0400-000022070000}"/>
                </a:ext>
              </a:extLst>
            </xdr:cNvPr>
            <xdr:cNvGrpSpPr/>
          </xdr:nvGrpSpPr>
          <xdr:grpSpPr>
            <a:xfrm>
              <a:off x="4842841" y="179033142"/>
              <a:ext cx="637348" cy="174406"/>
              <a:chOff x="5155627" y="1673162"/>
              <a:chExt cx="654475" cy="159453"/>
            </a:xfrm>
          </xdr:grpSpPr>
          <xdr:sp macro="" textlink="">
            <xdr:nvSpPr>
              <xdr:cNvPr id="19715" name="Check Box 1283" hidden="1">
                <a:extLst>
                  <a:ext uri="{63B3BB69-23CF-44E3-9099-C40C66FF867C}">
                    <a14:compatExt spid="_x0000_s19715"/>
                  </a:ext>
                  <a:ext uri="{FF2B5EF4-FFF2-40B4-BE49-F238E27FC236}">
                    <a16:creationId xmlns:a16="http://schemas.microsoft.com/office/drawing/2014/main" id="{00000000-0008-0000-0400-000003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6" name="Check Box 1284" hidden="1">
                <a:extLst>
                  <a:ext uri="{63B3BB69-23CF-44E3-9099-C40C66FF867C}">
                    <a14:compatExt spid="_x0000_s19716"/>
                  </a:ext>
                  <a:ext uri="{FF2B5EF4-FFF2-40B4-BE49-F238E27FC236}">
                    <a16:creationId xmlns:a16="http://schemas.microsoft.com/office/drawing/2014/main" id="{00000000-0008-0000-0400-000004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651</xdr:row>
          <xdr:rowOff>0</xdr:rowOff>
        </xdr:from>
        <xdr:to>
          <xdr:col>59</xdr:col>
          <xdr:colOff>7041</xdr:colOff>
          <xdr:row>651</xdr:row>
          <xdr:rowOff>174406</xdr:rowOff>
        </xdr:to>
        <xdr:grpSp>
          <xdr:nvGrpSpPr>
            <xdr:cNvPr id="1838" name="グループ化 1837">
              <a:extLst>
                <a:ext uri="{FF2B5EF4-FFF2-40B4-BE49-F238E27FC236}">
                  <a16:creationId xmlns:a16="http://schemas.microsoft.com/office/drawing/2014/main" id="{00000000-0008-0000-0400-00002E070000}"/>
                </a:ext>
              </a:extLst>
            </xdr:cNvPr>
            <xdr:cNvGrpSpPr/>
          </xdr:nvGrpSpPr>
          <xdr:grpSpPr>
            <a:xfrm>
              <a:off x="4842841" y="182157757"/>
              <a:ext cx="637348" cy="174406"/>
              <a:chOff x="5155627" y="1673162"/>
              <a:chExt cx="654475" cy="159453"/>
            </a:xfrm>
          </xdr:grpSpPr>
          <xdr:sp macro="" textlink="">
            <xdr:nvSpPr>
              <xdr:cNvPr id="19723" name="Check Box 1291" hidden="1">
                <a:extLst>
                  <a:ext uri="{63B3BB69-23CF-44E3-9099-C40C66FF867C}">
                    <a14:compatExt spid="_x0000_s19723"/>
                  </a:ext>
                  <a:ext uri="{FF2B5EF4-FFF2-40B4-BE49-F238E27FC236}">
                    <a16:creationId xmlns:a16="http://schemas.microsoft.com/office/drawing/2014/main" id="{00000000-0008-0000-0400-00000B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24" name="Check Box 1292" hidden="1">
                <a:extLst>
                  <a:ext uri="{63B3BB69-23CF-44E3-9099-C40C66FF867C}">
                    <a14:compatExt spid="_x0000_s19724"/>
                  </a:ext>
                  <a:ext uri="{FF2B5EF4-FFF2-40B4-BE49-F238E27FC236}">
                    <a16:creationId xmlns:a16="http://schemas.microsoft.com/office/drawing/2014/main" id="{00000000-0008-0000-0400-00000C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667</xdr:row>
          <xdr:rowOff>0</xdr:rowOff>
        </xdr:from>
        <xdr:to>
          <xdr:col>59</xdr:col>
          <xdr:colOff>7041</xdr:colOff>
          <xdr:row>667</xdr:row>
          <xdr:rowOff>174406</xdr:rowOff>
        </xdr:to>
        <xdr:grpSp>
          <xdr:nvGrpSpPr>
            <xdr:cNvPr id="1868" name="グループ化 1867">
              <a:extLst>
                <a:ext uri="{FF2B5EF4-FFF2-40B4-BE49-F238E27FC236}">
                  <a16:creationId xmlns:a16="http://schemas.microsoft.com/office/drawing/2014/main" id="{00000000-0008-0000-0400-00004C070000}"/>
                </a:ext>
              </a:extLst>
            </xdr:cNvPr>
            <xdr:cNvGrpSpPr/>
          </xdr:nvGrpSpPr>
          <xdr:grpSpPr>
            <a:xfrm>
              <a:off x="4842841" y="186398452"/>
              <a:ext cx="637348" cy="151546"/>
              <a:chOff x="5155627" y="1673155"/>
              <a:chExt cx="654475" cy="159451"/>
            </a:xfrm>
          </xdr:grpSpPr>
          <xdr:sp macro="" textlink="">
            <xdr:nvSpPr>
              <xdr:cNvPr id="19743" name="Check Box 1311" hidden="1">
                <a:extLst>
                  <a:ext uri="{63B3BB69-23CF-44E3-9099-C40C66FF867C}">
                    <a14:compatExt spid="_x0000_s19743"/>
                  </a:ext>
                  <a:ext uri="{FF2B5EF4-FFF2-40B4-BE49-F238E27FC236}">
                    <a16:creationId xmlns:a16="http://schemas.microsoft.com/office/drawing/2014/main" id="{00000000-0008-0000-0400-00001F4D0000}"/>
                  </a:ext>
                </a:extLst>
              </xdr:cNvPr>
              <xdr:cNvSpPr/>
            </xdr:nvSpPr>
            <xdr:spPr bwMode="auto">
              <a:xfrm>
                <a:off x="5155627" y="1673155"/>
                <a:ext cx="204452" cy="156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44" name="Check Box 1312" hidden="1">
                <a:extLst>
                  <a:ext uri="{63B3BB69-23CF-44E3-9099-C40C66FF867C}">
                    <a14:compatExt spid="_x0000_s19744"/>
                  </a:ext>
                  <a:ext uri="{FF2B5EF4-FFF2-40B4-BE49-F238E27FC236}">
                    <a16:creationId xmlns:a16="http://schemas.microsoft.com/office/drawing/2014/main" id="{00000000-0008-0000-0400-0000204D0000}"/>
                  </a:ext>
                </a:extLst>
              </xdr:cNvPr>
              <xdr:cNvSpPr/>
            </xdr:nvSpPr>
            <xdr:spPr bwMode="auto">
              <a:xfrm>
                <a:off x="5598216" y="1673795"/>
                <a:ext cx="211886" cy="158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669</xdr:row>
          <xdr:rowOff>0</xdr:rowOff>
        </xdr:from>
        <xdr:to>
          <xdr:col>59</xdr:col>
          <xdr:colOff>7041</xdr:colOff>
          <xdr:row>669</xdr:row>
          <xdr:rowOff>174406</xdr:rowOff>
        </xdr:to>
        <xdr:grpSp>
          <xdr:nvGrpSpPr>
            <xdr:cNvPr id="1871" name="グループ化 1870">
              <a:extLst>
                <a:ext uri="{FF2B5EF4-FFF2-40B4-BE49-F238E27FC236}">
                  <a16:creationId xmlns:a16="http://schemas.microsoft.com/office/drawing/2014/main" id="{00000000-0008-0000-0400-00004F070000}"/>
                </a:ext>
              </a:extLst>
            </xdr:cNvPr>
            <xdr:cNvGrpSpPr/>
          </xdr:nvGrpSpPr>
          <xdr:grpSpPr>
            <a:xfrm>
              <a:off x="4842841" y="187425496"/>
              <a:ext cx="637348" cy="174406"/>
              <a:chOff x="5155627" y="1673162"/>
              <a:chExt cx="654475" cy="159453"/>
            </a:xfrm>
          </xdr:grpSpPr>
          <xdr:sp macro="" textlink="">
            <xdr:nvSpPr>
              <xdr:cNvPr id="19745" name="Check Box 1313" hidden="1">
                <a:extLst>
                  <a:ext uri="{63B3BB69-23CF-44E3-9099-C40C66FF867C}">
                    <a14:compatExt spid="_x0000_s19745"/>
                  </a:ext>
                  <a:ext uri="{FF2B5EF4-FFF2-40B4-BE49-F238E27FC236}">
                    <a16:creationId xmlns:a16="http://schemas.microsoft.com/office/drawing/2014/main" id="{00000000-0008-0000-0400-000021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46" name="Check Box 1314" hidden="1">
                <a:extLst>
                  <a:ext uri="{63B3BB69-23CF-44E3-9099-C40C66FF867C}">
                    <a14:compatExt spid="_x0000_s19746"/>
                  </a:ext>
                  <a:ext uri="{FF2B5EF4-FFF2-40B4-BE49-F238E27FC236}">
                    <a16:creationId xmlns:a16="http://schemas.microsoft.com/office/drawing/2014/main" id="{00000000-0008-0000-0400-000022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550</xdr:row>
          <xdr:rowOff>0</xdr:rowOff>
        </xdr:from>
        <xdr:to>
          <xdr:col>59</xdr:col>
          <xdr:colOff>7041</xdr:colOff>
          <xdr:row>550</xdr:row>
          <xdr:rowOff>174406</xdr:rowOff>
        </xdr:to>
        <xdr:grpSp>
          <xdr:nvGrpSpPr>
            <xdr:cNvPr id="1877" name="グループ化 1876">
              <a:extLst>
                <a:ext uri="{FF2B5EF4-FFF2-40B4-BE49-F238E27FC236}">
                  <a16:creationId xmlns:a16="http://schemas.microsoft.com/office/drawing/2014/main" id="{00000000-0008-0000-0400-000055070000}"/>
                </a:ext>
              </a:extLst>
            </xdr:cNvPr>
            <xdr:cNvGrpSpPr/>
          </xdr:nvGrpSpPr>
          <xdr:grpSpPr>
            <a:xfrm>
              <a:off x="4842841" y="155805809"/>
              <a:ext cx="637348" cy="174406"/>
              <a:chOff x="5155627" y="1673162"/>
              <a:chExt cx="654475" cy="159453"/>
            </a:xfrm>
          </xdr:grpSpPr>
          <xdr:sp macro="" textlink="">
            <xdr:nvSpPr>
              <xdr:cNvPr id="19749" name="Check Box 1317" hidden="1">
                <a:extLst>
                  <a:ext uri="{63B3BB69-23CF-44E3-9099-C40C66FF867C}">
                    <a14:compatExt spid="_x0000_s19749"/>
                  </a:ext>
                  <a:ext uri="{FF2B5EF4-FFF2-40B4-BE49-F238E27FC236}">
                    <a16:creationId xmlns:a16="http://schemas.microsoft.com/office/drawing/2014/main" id="{00000000-0008-0000-0400-000025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0" name="Check Box 1318" hidden="1">
                <a:extLst>
                  <a:ext uri="{63B3BB69-23CF-44E3-9099-C40C66FF867C}">
                    <a14:compatExt spid="_x0000_s19750"/>
                  </a:ext>
                  <a:ext uri="{FF2B5EF4-FFF2-40B4-BE49-F238E27FC236}">
                    <a16:creationId xmlns:a16="http://schemas.microsoft.com/office/drawing/2014/main" id="{00000000-0008-0000-0400-000026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486</xdr:row>
          <xdr:rowOff>0</xdr:rowOff>
        </xdr:from>
        <xdr:to>
          <xdr:col>59</xdr:col>
          <xdr:colOff>7041</xdr:colOff>
          <xdr:row>486</xdr:row>
          <xdr:rowOff>174406</xdr:rowOff>
        </xdr:to>
        <xdr:grpSp>
          <xdr:nvGrpSpPr>
            <xdr:cNvPr id="1880" name="グループ化 1879">
              <a:extLst>
                <a:ext uri="{FF2B5EF4-FFF2-40B4-BE49-F238E27FC236}">
                  <a16:creationId xmlns:a16="http://schemas.microsoft.com/office/drawing/2014/main" id="{00000000-0008-0000-0400-000058070000}"/>
                </a:ext>
              </a:extLst>
            </xdr:cNvPr>
            <xdr:cNvGrpSpPr/>
          </xdr:nvGrpSpPr>
          <xdr:grpSpPr>
            <a:xfrm>
              <a:off x="4842841" y="137690087"/>
              <a:ext cx="637348" cy="174406"/>
              <a:chOff x="5155627" y="1673162"/>
              <a:chExt cx="654475" cy="159453"/>
            </a:xfrm>
          </xdr:grpSpPr>
          <xdr:sp macro="" textlink="">
            <xdr:nvSpPr>
              <xdr:cNvPr id="19751" name="Check Box 1319" hidden="1">
                <a:extLst>
                  <a:ext uri="{63B3BB69-23CF-44E3-9099-C40C66FF867C}">
                    <a14:compatExt spid="_x0000_s19751"/>
                  </a:ext>
                  <a:ext uri="{FF2B5EF4-FFF2-40B4-BE49-F238E27FC236}">
                    <a16:creationId xmlns:a16="http://schemas.microsoft.com/office/drawing/2014/main" id="{00000000-0008-0000-0400-000027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2" name="Check Box 1320" hidden="1">
                <a:extLst>
                  <a:ext uri="{63B3BB69-23CF-44E3-9099-C40C66FF867C}">
                    <a14:compatExt spid="_x0000_s19752"/>
                  </a:ext>
                  <a:ext uri="{FF2B5EF4-FFF2-40B4-BE49-F238E27FC236}">
                    <a16:creationId xmlns:a16="http://schemas.microsoft.com/office/drawing/2014/main" id="{00000000-0008-0000-0400-000028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536</xdr:row>
          <xdr:rowOff>0</xdr:rowOff>
        </xdr:from>
        <xdr:to>
          <xdr:col>59</xdr:col>
          <xdr:colOff>7041</xdr:colOff>
          <xdr:row>536</xdr:row>
          <xdr:rowOff>174406</xdr:rowOff>
        </xdr:to>
        <xdr:grpSp>
          <xdr:nvGrpSpPr>
            <xdr:cNvPr id="1887" name="グループ化 1886">
              <a:extLst>
                <a:ext uri="{FF2B5EF4-FFF2-40B4-BE49-F238E27FC236}">
                  <a16:creationId xmlns:a16="http://schemas.microsoft.com/office/drawing/2014/main" id="{00000000-0008-0000-0400-00005F070000}"/>
                </a:ext>
              </a:extLst>
            </xdr:cNvPr>
            <xdr:cNvGrpSpPr/>
          </xdr:nvGrpSpPr>
          <xdr:grpSpPr>
            <a:xfrm>
              <a:off x="4842841" y="152168087"/>
              <a:ext cx="637348" cy="174406"/>
              <a:chOff x="5155627" y="1673162"/>
              <a:chExt cx="654475" cy="159453"/>
            </a:xfrm>
          </xdr:grpSpPr>
          <xdr:sp macro="" textlink="">
            <xdr:nvSpPr>
              <xdr:cNvPr id="19755" name="Check Box 1323" hidden="1">
                <a:extLst>
                  <a:ext uri="{63B3BB69-23CF-44E3-9099-C40C66FF867C}">
                    <a14:compatExt spid="_x0000_s19755"/>
                  </a:ext>
                  <a:ext uri="{FF2B5EF4-FFF2-40B4-BE49-F238E27FC236}">
                    <a16:creationId xmlns:a16="http://schemas.microsoft.com/office/drawing/2014/main" id="{00000000-0008-0000-0400-00002B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6" name="Check Box 1324" hidden="1">
                <a:extLst>
                  <a:ext uri="{63B3BB69-23CF-44E3-9099-C40C66FF867C}">
                    <a14:compatExt spid="_x0000_s19756"/>
                  </a:ext>
                  <a:ext uri="{FF2B5EF4-FFF2-40B4-BE49-F238E27FC236}">
                    <a16:creationId xmlns:a16="http://schemas.microsoft.com/office/drawing/2014/main" id="{00000000-0008-0000-0400-00002C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470</xdr:row>
          <xdr:rowOff>0</xdr:rowOff>
        </xdr:from>
        <xdr:to>
          <xdr:col>59</xdr:col>
          <xdr:colOff>7041</xdr:colOff>
          <xdr:row>470</xdr:row>
          <xdr:rowOff>174406</xdr:rowOff>
        </xdr:to>
        <xdr:grpSp>
          <xdr:nvGrpSpPr>
            <xdr:cNvPr id="1890" name="グループ化 1889">
              <a:extLst>
                <a:ext uri="{FF2B5EF4-FFF2-40B4-BE49-F238E27FC236}">
                  <a16:creationId xmlns:a16="http://schemas.microsoft.com/office/drawing/2014/main" id="{00000000-0008-0000-0400-000062070000}"/>
                </a:ext>
              </a:extLst>
            </xdr:cNvPr>
            <xdr:cNvGrpSpPr/>
          </xdr:nvGrpSpPr>
          <xdr:grpSpPr>
            <a:xfrm>
              <a:off x="4842841" y="133668052"/>
              <a:ext cx="637348" cy="174406"/>
              <a:chOff x="5155627" y="1673162"/>
              <a:chExt cx="654475" cy="159453"/>
            </a:xfrm>
          </xdr:grpSpPr>
          <xdr:sp macro="" textlink="">
            <xdr:nvSpPr>
              <xdr:cNvPr id="19757" name="Check Box 1325" hidden="1">
                <a:extLst>
                  <a:ext uri="{63B3BB69-23CF-44E3-9099-C40C66FF867C}">
                    <a14:compatExt spid="_x0000_s19757"/>
                  </a:ext>
                  <a:ext uri="{FF2B5EF4-FFF2-40B4-BE49-F238E27FC236}">
                    <a16:creationId xmlns:a16="http://schemas.microsoft.com/office/drawing/2014/main" id="{00000000-0008-0000-0400-00002D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58" name="Check Box 1326" hidden="1">
                <a:extLst>
                  <a:ext uri="{63B3BB69-23CF-44E3-9099-C40C66FF867C}">
                    <a14:compatExt spid="_x0000_s19758"/>
                  </a:ext>
                  <a:ext uri="{FF2B5EF4-FFF2-40B4-BE49-F238E27FC236}">
                    <a16:creationId xmlns:a16="http://schemas.microsoft.com/office/drawing/2014/main" id="{00000000-0008-0000-0400-00002E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471</xdr:row>
          <xdr:rowOff>0</xdr:rowOff>
        </xdr:from>
        <xdr:to>
          <xdr:col>59</xdr:col>
          <xdr:colOff>7041</xdr:colOff>
          <xdr:row>471</xdr:row>
          <xdr:rowOff>174406</xdr:rowOff>
        </xdr:to>
        <xdr:grpSp>
          <xdr:nvGrpSpPr>
            <xdr:cNvPr id="1893" name="グループ化 1892">
              <a:extLst>
                <a:ext uri="{FF2B5EF4-FFF2-40B4-BE49-F238E27FC236}">
                  <a16:creationId xmlns:a16="http://schemas.microsoft.com/office/drawing/2014/main" id="{00000000-0008-0000-0400-000065070000}"/>
                </a:ext>
              </a:extLst>
            </xdr:cNvPr>
            <xdr:cNvGrpSpPr/>
          </xdr:nvGrpSpPr>
          <xdr:grpSpPr>
            <a:xfrm>
              <a:off x="4842841" y="134019235"/>
              <a:ext cx="637348" cy="174406"/>
              <a:chOff x="5155627" y="1673162"/>
              <a:chExt cx="654475" cy="159453"/>
            </a:xfrm>
          </xdr:grpSpPr>
          <xdr:sp macro="" textlink="">
            <xdr:nvSpPr>
              <xdr:cNvPr id="19759" name="Check Box 1327" hidden="1">
                <a:extLst>
                  <a:ext uri="{63B3BB69-23CF-44E3-9099-C40C66FF867C}">
                    <a14:compatExt spid="_x0000_s19759"/>
                  </a:ext>
                  <a:ext uri="{FF2B5EF4-FFF2-40B4-BE49-F238E27FC236}">
                    <a16:creationId xmlns:a16="http://schemas.microsoft.com/office/drawing/2014/main" id="{00000000-0008-0000-0400-00002F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0" name="Check Box 1328" hidden="1">
                <a:extLst>
                  <a:ext uri="{63B3BB69-23CF-44E3-9099-C40C66FF867C}">
                    <a14:compatExt spid="_x0000_s19760"/>
                  </a:ext>
                  <a:ext uri="{FF2B5EF4-FFF2-40B4-BE49-F238E27FC236}">
                    <a16:creationId xmlns:a16="http://schemas.microsoft.com/office/drawing/2014/main" id="{00000000-0008-0000-0400-000030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472</xdr:row>
          <xdr:rowOff>0</xdr:rowOff>
        </xdr:from>
        <xdr:to>
          <xdr:col>59</xdr:col>
          <xdr:colOff>7041</xdr:colOff>
          <xdr:row>472</xdr:row>
          <xdr:rowOff>174406</xdr:rowOff>
        </xdr:to>
        <xdr:grpSp>
          <xdr:nvGrpSpPr>
            <xdr:cNvPr id="1896" name="グループ化 1895">
              <a:extLst>
                <a:ext uri="{FF2B5EF4-FFF2-40B4-BE49-F238E27FC236}">
                  <a16:creationId xmlns:a16="http://schemas.microsoft.com/office/drawing/2014/main" id="{00000000-0008-0000-0400-000068070000}"/>
                </a:ext>
              </a:extLst>
            </xdr:cNvPr>
            <xdr:cNvGrpSpPr/>
          </xdr:nvGrpSpPr>
          <xdr:grpSpPr>
            <a:xfrm>
              <a:off x="4842841" y="134370417"/>
              <a:ext cx="637348" cy="174406"/>
              <a:chOff x="5155627" y="1673162"/>
              <a:chExt cx="654475" cy="159453"/>
            </a:xfrm>
          </xdr:grpSpPr>
          <xdr:sp macro="" textlink="">
            <xdr:nvSpPr>
              <xdr:cNvPr id="19761" name="Check Box 1329" hidden="1">
                <a:extLst>
                  <a:ext uri="{63B3BB69-23CF-44E3-9099-C40C66FF867C}">
                    <a14:compatExt spid="_x0000_s19761"/>
                  </a:ext>
                  <a:ext uri="{FF2B5EF4-FFF2-40B4-BE49-F238E27FC236}">
                    <a16:creationId xmlns:a16="http://schemas.microsoft.com/office/drawing/2014/main" id="{00000000-0008-0000-0400-000031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2" name="Check Box 1330" hidden="1">
                <a:extLst>
                  <a:ext uri="{63B3BB69-23CF-44E3-9099-C40C66FF867C}">
                    <a14:compatExt spid="_x0000_s19762"/>
                  </a:ext>
                  <a:ext uri="{FF2B5EF4-FFF2-40B4-BE49-F238E27FC236}">
                    <a16:creationId xmlns:a16="http://schemas.microsoft.com/office/drawing/2014/main" id="{00000000-0008-0000-0400-000032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473</xdr:row>
          <xdr:rowOff>0</xdr:rowOff>
        </xdr:from>
        <xdr:to>
          <xdr:col>59</xdr:col>
          <xdr:colOff>7041</xdr:colOff>
          <xdr:row>473</xdr:row>
          <xdr:rowOff>174406</xdr:rowOff>
        </xdr:to>
        <xdr:grpSp>
          <xdr:nvGrpSpPr>
            <xdr:cNvPr id="1899" name="グループ化 1898">
              <a:extLst>
                <a:ext uri="{FF2B5EF4-FFF2-40B4-BE49-F238E27FC236}">
                  <a16:creationId xmlns:a16="http://schemas.microsoft.com/office/drawing/2014/main" id="{00000000-0008-0000-0400-00006B070000}"/>
                </a:ext>
              </a:extLst>
            </xdr:cNvPr>
            <xdr:cNvGrpSpPr/>
          </xdr:nvGrpSpPr>
          <xdr:grpSpPr>
            <a:xfrm>
              <a:off x="4842841" y="134721600"/>
              <a:ext cx="637348" cy="174406"/>
              <a:chOff x="5155627" y="1673162"/>
              <a:chExt cx="654475" cy="159453"/>
            </a:xfrm>
          </xdr:grpSpPr>
          <xdr:sp macro="" textlink="">
            <xdr:nvSpPr>
              <xdr:cNvPr id="19763" name="Check Box 1331" hidden="1">
                <a:extLst>
                  <a:ext uri="{63B3BB69-23CF-44E3-9099-C40C66FF867C}">
                    <a14:compatExt spid="_x0000_s19763"/>
                  </a:ext>
                  <a:ext uri="{FF2B5EF4-FFF2-40B4-BE49-F238E27FC236}">
                    <a16:creationId xmlns:a16="http://schemas.microsoft.com/office/drawing/2014/main" id="{00000000-0008-0000-0400-000033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64" name="Check Box 1332" hidden="1">
                <a:extLst>
                  <a:ext uri="{63B3BB69-23CF-44E3-9099-C40C66FF867C}">
                    <a14:compatExt spid="_x0000_s19764"/>
                  </a:ext>
                  <a:ext uri="{FF2B5EF4-FFF2-40B4-BE49-F238E27FC236}">
                    <a16:creationId xmlns:a16="http://schemas.microsoft.com/office/drawing/2014/main" id="{00000000-0008-0000-0400-000034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554</xdr:row>
          <xdr:rowOff>0</xdr:rowOff>
        </xdr:from>
        <xdr:to>
          <xdr:col>59</xdr:col>
          <xdr:colOff>7041</xdr:colOff>
          <xdr:row>554</xdr:row>
          <xdr:rowOff>174406</xdr:rowOff>
        </xdr:to>
        <xdr:grpSp>
          <xdr:nvGrpSpPr>
            <xdr:cNvPr id="1917" name="グループ化 1916">
              <a:extLst>
                <a:ext uri="{FF2B5EF4-FFF2-40B4-BE49-F238E27FC236}">
                  <a16:creationId xmlns:a16="http://schemas.microsoft.com/office/drawing/2014/main" id="{00000000-0008-0000-0400-00007D070000}"/>
                </a:ext>
              </a:extLst>
            </xdr:cNvPr>
            <xdr:cNvGrpSpPr/>
          </xdr:nvGrpSpPr>
          <xdr:grpSpPr>
            <a:xfrm>
              <a:off x="4842841" y="156481670"/>
              <a:ext cx="637348" cy="174406"/>
              <a:chOff x="5155627" y="1673162"/>
              <a:chExt cx="654475" cy="159453"/>
            </a:xfrm>
          </xdr:grpSpPr>
          <xdr:sp macro="" textlink="">
            <xdr:nvSpPr>
              <xdr:cNvPr id="19775" name="Check Box 1343" hidden="1">
                <a:extLst>
                  <a:ext uri="{63B3BB69-23CF-44E3-9099-C40C66FF867C}">
                    <a14:compatExt spid="_x0000_s19775"/>
                  </a:ext>
                  <a:ext uri="{FF2B5EF4-FFF2-40B4-BE49-F238E27FC236}">
                    <a16:creationId xmlns:a16="http://schemas.microsoft.com/office/drawing/2014/main" id="{00000000-0008-0000-0400-00003F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76" name="Check Box 1344" hidden="1">
                <a:extLst>
                  <a:ext uri="{63B3BB69-23CF-44E3-9099-C40C66FF867C}">
                    <a14:compatExt spid="_x0000_s19776"/>
                  </a:ext>
                  <a:ext uri="{FF2B5EF4-FFF2-40B4-BE49-F238E27FC236}">
                    <a16:creationId xmlns:a16="http://schemas.microsoft.com/office/drawing/2014/main" id="{00000000-0008-0000-0400-000040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562</xdr:row>
          <xdr:rowOff>0</xdr:rowOff>
        </xdr:from>
        <xdr:to>
          <xdr:col>59</xdr:col>
          <xdr:colOff>7041</xdr:colOff>
          <xdr:row>562</xdr:row>
          <xdr:rowOff>174406</xdr:rowOff>
        </xdr:to>
        <xdr:grpSp>
          <xdr:nvGrpSpPr>
            <xdr:cNvPr id="1230" name="グループ化 1229">
              <a:extLst>
                <a:ext uri="{FF2B5EF4-FFF2-40B4-BE49-F238E27FC236}">
                  <a16:creationId xmlns:a16="http://schemas.microsoft.com/office/drawing/2014/main" id="{00000000-0008-0000-0400-0000CE040000}"/>
                </a:ext>
              </a:extLst>
            </xdr:cNvPr>
            <xdr:cNvGrpSpPr/>
          </xdr:nvGrpSpPr>
          <xdr:grpSpPr>
            <a:xfrm>
              <a:off x="4842841" y="159423652"/>
              <a:ext cx="637348" cy="174406"/>
              <a:chOff x="5155627" y="1673162"/>
              <a:chExt cx="654475" cy="159453"/>
            </a:xfrm>
          </xdr:grpSpPr>
          <xdr:sp macro="" textlink="">
            <xdr:nvSpPr>
              <xdr:cNvPr id="19777" name="Check Box 1345" hidden="1">
                <a:extLst>
                  <a:ext uri="{63B3BB69-23CF-44E3-9099-C40C66FF867C}">
                    <a14:compatExt spid="_x0000_s19777"/>
                  </a:ext>
                  <a:ext uri="{FF2B5EF4-FFF2-40B4-BE49-F238E27FC236}">
                    <a16:creationId xmlns:a16="http://schemas.microsoft.com/office/drawing/2014/main" id="{00000000-0008-0000-0400-000041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78" name="Check Box 1346" hidden="1">
                <a:extLst>
                  <a:ext uri="{63B3BB69-23CF-44E3-9099-C40C66FF867C}">
                    <a14:compatExt spid="_x0000_s19778"/>
                  </a:ext>
                  <a:ext uri="{FF2B5EF4-FFF2-40B4-BE49-F238E27FC236}">
                    <a16:creationId xmlns:a16="http://schemas.microsoft.com/office/drawing/2014/main" id="{00000000-0008-0000-0400-000042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240</xdr:row>
          <xdr:rowOff>0</xdr:rowOff>
        </xdr:from>
        <xdr:to>
          <xdr:col>60</xdr:col>
          <xdr:colOff>54685</xdr:colOff>
          <xdr:row>240</xdr:row>
          <xdr:rowOff>174406</xdr:rowOff>
        </xdr:to>
        <xdr:grpSp>
          <xdr:nvGrpSpPr>
            <xdr:cNvPr id="997" name="グループ化 996">
              <a:extLst>
                <a:ext uri="{FF2B5EF4-FFF2-40B4-BE49-F238E27FC236}">
                  <a16:creationId xmlns:a16="http://schemas.microsoft.com/office/drawing/2014/main" id="{00000000-0008-0000-0400-0000E5030000}"/>
                </a:ext>
              </a:extLst>
            </xdr:cNvPr>
            <xdr:cNvGrpSpPr/>
          </xdr:nvGrpSpPr>
          <xdr:grpSpPr>
            <a:xfrm>
              <a:off x="4842858" y="63941739"/>
              <a:ext cx="777740" cy="174406"/>
              <a:chOff x="5155598" y="1673162"/>
              <a:chExt cx="797466" cy="159453"/>
            </a:xfrm>
          </xdr:grpSpPr>
          <xdr:sp macro="" textlink="">
            <xdr:nvSpPr>
              <xdr:cNvPr id="19781" name="Check Box 1349" hidden="1">
                <a:extLst>
                  <a:ext uri="{63B3BB69-23CF-44E3-9099-C40C66FF867C}">
                    <a14:compatExt spid="_x0000_s19781"/>
                  </a:ext>
                  <a:ext uri="{FF2B5EF4-FFF2-40B4-BE49-F238E27FC236}">
                    <a16:creationId xmlns:a16="http://schemas.microsoft.com/office/drawing/2014/main" id="{00000000-0008-0000-0400-0000454D0000}"/>
                  </a:ext>
                </a:extLst>
              </xdr:cNvPr>
              <xdr:cNvSpPr/>
            </xdr:nvSpPr>
            <xdr:spPr bwMode="auto">
              <a:xfrm>
                <a:off x="5155598" y="1673162"/>
                <a:ext cx="20448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82" name="Check Box 1350" hidden="1">
                <a:extLst>
                  <a:ext uri="{63B3BB69-23CF-44E3-9099-C40C66FF867C}">
                    <a14:compatExt spid="_x0000_s19782"/>
                  </a:ext>
                  <a:ext uri="{FF2B5EF4-FFF2-40B4-BE49-F238E27FC236}">
                    <a16:creationId xmlns:a16="http://schemas.microsoft.com/office/drawing/2014/main" id="{00000000-0008-0000-0400-0000464D0000}"/>
                  </a:ext>
                </a:extLst>
              </xdr:cNvPr>
              <xdr:cNvSpPr/>
            </xdr:nvSpPr>
            <xdr:spPr bwMode="auto">
              <a:xfrm>
                <a:off x="5741184" y="1673805"/>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492</xdr:row>
          <xdr:rowOff>0</xdr:rowOff>
        </xdr:from>
        <xdr:to>
          <xdr:col>59</xdr:col>
          <xdr:colOff>7041</xdr:colOff>
          <xdr:row>492</xdr:row>
          <xdr:rowOff>174406</xdr:rowOff>
        </xdr:to>
        <xdr:grpSp>
          <xdr:nvGrpSpPr>
            <xdr:cNvPr id="1024" name="グループ化 1023">
              <a:extLst>
                <a:ext uri="{FF2B5EF4-FFF2-40B4-BE49-F238E27FC236}">
                  <a16:creationId xmlns:a16="http://schemas.microsoft.com/office/drawing/2014/main" id="{00000000-0008-0000-0400-000000040000}"/>
                </a:ext>
              </a:extLst>
            </xdr:cNvPr>
            <xdr:cNvGrpSpPr/>
          </xdr:nvGrpSpPr>
          <xdr:grpSpPr>
            <a:xfrm>
              <a:off x="4842841" y="140227878"/>
              <a:ext cx="637348" cy="174406"/>
              <a:chOff x="5155627" y="1673162"/>
              <a:chExt cx="654475" cy="159453"/>
            </a:xfrm>
          </xdr:grpSpPr>
          <xdr:sp macro="" textlink="">
            <xdr:nvSpPr>
              <xdr:cNvPr id="19803" name="Check Box 1371" hidden="1">
                <a:extLst>
                  <a:ext uri="{63B3BB69-23CF-44E3-9099-C40C66FF867C}">
                    <a14:compatExt spid="_x0000_s19803"/>
                  </a:ext>
                  <a:ext uri="{FF2B5EF4-FFF2-40B4-BE49-F238E27FC236}">
                    <a16:creationId xmlns:a16="http://schemas.microsoft.com/office/drawing/2014/main" id="{00000000-0008-0000-0400-00005B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4" name="Check Box 1372" hidden="1">
                <a:extLst>
                  <a:ext uri="{63B3BB69-23CF-44E3-9099-C40C66FF867C}">
                    <a14:compatExt spid="_x0000_s19804"/>
                  </a:ext>
                  <a:ext uri="{FF2B5EF4-FFF2-40B4-BE49-F238E27FC236}">
                    <a16:creationId xmlns:a16="http://schemas.microsoft.com/office/drawing/2014/main" id="{00000000-0008-0000-0400-00005C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493</xdr:row>
          <xdr:rowOff>0</xdr:rowOff>
        </xdr:from>
        <xdr:to>
          <xdr:col>59</xdr:col>
          <xdr:colOff>7041</xdr:colOff>
          <xdr:row>493</xdr:row>
          <xdr:rowOff>174406</xdr:rowOff>
        </xdr:to>
        <xdr:grpSp>
          <xdr:nvGrpSpPr>
            <xdr:cNvPr id="1027" name="グループ化 1026">
              <a:extLst>
                <a:ext uri="{FF2B5EF4-FFF2-40B4-BE49-F238E27FC236}">
                  <a16:creationId xmlns:a16="http://schemas.microsoft.com/office/drawing/2014/main" id="{00000000-0008-0000-0400-000003040000}"/>
                </a:ext>
              </a:extLst>
            </xdr:cNvPr>
            <xdr:cNvGrpSpPr/>
          </xdr:nvGrpSpPr>
          <xdr:grpSpPr>
            <a:xfrm>
              <a:off x="4842841" y="140459791"/>
              <a:ext cx="637348" cy="174406"/>
              <a:chOff x="5155627" y="1673162"/>
              <a:chExt cx="654475" cy="159453"/>
            </a:xfrm>
          </xdr:grpSpPr>
          <xdr:sp macro="" textlink="">
            <xdr:nvSpPr>
              <xdr:cNvPr id="19805" name="Check Box 1373" hidden="1">
                <a:extLst>
                  <a:ext uri="{63B3BB69-23CF-44E3-9099-C40C66FF867C}">
                    <a14:compatExt spid="_x0000_s19805"/>
                  </a:ext>
                  <a:ext uri="{FF2B5EF4-FFF2-40B4-BE49-F238E27FC236}">
                    <a16:creationId xmlns:a16="http://schemas.microsoft.com/office/drawing/2014/main" id="{00000000-0008-0000-0400-00005D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6" name="Check Box 1374" hidden="1">
                <a:extLst>
                  <a:ext uri="{63B3BB69-23CF-44E3-9099-C40C66FF867C}">
                    <a14:compatExt spid="_x0000_s19806"/>
                  </a:ext>
                  <a:ext uri="{FF2B5EF4-FFF2-40B4-BE49-F238E27FC236}">
                    <a16:creationId xmlns:a16="http://schemas.microsoft.com/office/drawing/2014/main" id="{00000000-0008-0000-0400-00005E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494</xdr:row>
          <xdr:rowOff>0</xdr:rowOff>
        </xdr:from>
        <xdr:to>
          <xdr:col>59</xdr:col>
          <xdr:colOff>7041</xdr:colOff>
          <xdr:row>494</xdr:row>
          <xdr:rowOff>174406</xdr:rowOff>
        </xdr:to>
        <xdr:grpSp>
          <xdr:nvGrpSpPr>
            <xdr:cNvPr id="1030" name="グループ化 1029">
              <a:extLst>
                <a:ext uri="{FF2B5EF4-FFF2-40B4-BE49-F238E27FC236}">
                  <a16:creationId xmlns:a16="http://schemas.microsoft.com/office/drawing/2014/main" id="{00000000-0008-0000-0400-000006040000}"/>
                </a:ext>
              </a:extLst>
            </xdr:cNvPr>
            <xdr:cNvGrpSpPr/>
          </xdr:nvGrpSpPr>
          <xdr:grpSpPr>
            <a:xfrm>
              <a:off x="4842841" y="140863983"/>
              <a:ext cx="637348" cy="174406"/>
              <a:chOff x="5155627" y="1673162"/>
              <a:chExt cx="654475" cy="159453"/>
            </a:xfrm>
          </xdr:grpSpPr>
          <xdr:sp macro="" textlink="">
            <xdr:nvSpPr>
              <xdr:cNvPr id="19807" name="Check Box 1375" hidden="1">
                <a:extLst>
                  <a:ext uri="{63B3BB69-23CF-44E3-9099-C40C66FF867C}">
                    <a14:compatExt spid="_x0000_s19807"/>
                  </a:ext>
                  <a:ext uri="{FF2B5EF4-FFF2-40B4-BE49-F238E27FC236}">
                    <a16:creationId xmlns:a16="http://schemas.microsoft.com/office/drawing/2014/main" id="{00000000-0008-0000-0400-00005F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08" name="Check Box 1376" hidden="1">
                <a:extLst>
                  <a:ext uri="{63B3BB69-23CF-44E3-9099-C40C66FF867C}">
                    <a14:compatExt spid="_x0000_s19808"/>
                  </a:ext>
                  <a:ext uri="{FF2B5EF4-FFF2-40B4-BE49-F238E27FC236}">
                    <a16:creationId xmlns:a16="http://schemas.microsoft.com/office/drawing/2014/main" id="{00000000-0008-0000-0400-000060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496</xdr:row>
          <xdr:rowOff>0</xdr:rowOff>
        </xdr:from>
        <xdr:to>
          <xdr:col>59</xdr:col>
          <xdr:colOff>7041</xdr:colOff>
          <xdr:row>496</xdr:row>
          <xdr:rowOff>174406</xdr:rowOff>
        </xdr:to>
        <xdr:grpSp>
          <xdr:nvGrpSpPr>
            <xdr:cNvPr id="1033" name="グループ化 1032">
              <a:extLst>
                <a:ext uri="{FF2B5EF4-FFF2-40B4-BE49-F238E27FC236}">
                  <a16:creationId xmlns:a16="http://schemas.microsoft.com/office/drawing/2014/main" id="{00000000-0008-0000-0400-000009040000}"/>
                </a:ext>
              </a:extLst>
            </xdr:cNvPr>
            <xdr:cNvGrpSpPr/>
          </xdr:nvGrpSpPr>
          <xdr:grpSpPr>
            <a:xfrm>
              <a:off x="4842841" y="141606104"/>
              <a:ext cx="637348" cy="174406"/>
              <a:chOff x="5155627" y="1673162"/>
              <a:chExt cx="654475" cy="159453"/>
            </a:xfrm>
          </xdr:grpSpPr>
          <xdr:sp macro="" textlink="">
            <xdr:nvSpPr>
              <xdr:cNvPr id="19809" name="Check Box 1377" hidden="1">
                <a:extLst>
                  <a:ext uri="{63B3BB69-23CF-44E3-9099-C40C66FF867C}">
                    <a14:compatExt spid="_x0000_s19809"/>
                  </a:ext>
                  <a:ext uri="{FF2B5EF4-FFF2-40B4-BE49-F238E27FC236}">
                    <a16:creationId xmlns:a16="http://schemas.microsoft.com/office/drawing/2014/main" id="{00000000-0008-0000-0400-000061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10" name="Check Box 1378" hidden="1">
                <a:extLst>
                  <a:ext uri="{63B3BB69-23CF-44E3-9099-C40C66FF867C}">
                    <a14:compatExt spid="_x0000_s19810"/>
                  </a:ext>
                  <a:ext uri="{FF2B5EF4-FFF2-40B4-BE49-F238E27FC236}">
                    <a16:creationId xmlns:a16="http://schemas.microsoft.com/office/drawing/2014/main" id="{00000000-0008-0000-0400-000062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497</xdr:row>
          <xdr:rowOff>0</xdr:rowOff>
        </xdr:from>
        <xdr:to>
          <xdr:col>59</xdr:col>
          <xdr:colOff>7041</xdr:colOff>
          <xdr:row>497</xdr:row>
          <xdr:rowOff>174406</xdr:rowOff>
        </xdr:to>
        <xdr:grpSp>
          <xdr:nvGrpSpPr>
            <xdr:cNvPr id="1036" name="グループ化 1035">
              <a:extLst>
                <a:ext uri="{FF2B5EF4-FFF2-40B4-BE49-F238E27FC236}">
                  <a16:creationId xmlns:a16="http://schemas.microsoft.com/office/drawing/2014/main" id="{00000000-0008-0000-0400-00000C040000}"/>
                </a:ext>
              </a:extLst>
            </xdr:cNvPr>
            <xdr:cNvGrpSpPr/>
          </xdr:nvGrpSpPr>
          <xdr:grpSpPr>
            <a:xfrm>
              <a:off x="4842841" y="142149443"/>
              <a:ext cx="637348" cy="174406"/>
              <a:chOff x="5155627" y="1673162"/>
              <a:chExt cx="654475" cy="159453"/>
            </a:xfrm>
          </xdr:grpSpPr>
          <xdr:sp macro="" textlink="">
            <xdr:nvSpPr>
              <xdr:cNvPr id="19811" name="Check Box 1379" hidden="1">
                <a:extLst>
                  <a:ext uri="{63B3BB69-23CF-44E3-9099-C40C66FF867C}">
                    <a14:compatExt spid="_x0000_s19811"/>
                  </a:ext>
                  <a:ext uri="{FF2B5EF4-FFF2-40B4-BE49-F238E27FC236}">
                    <a16:creationId xmlns:a16="http://schemas.microsoft.com/office/drawing/2014/main" id="{00000000-0008-0000-0400-0000634D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12" name="Check Box 1380" hidden="1">
                <a:extLst>
                  <a:ext uri="{63B3BB69-23CF-44E3-9099-C40C66FF867C}">
                    <a14:compatExt spid="_x0000_s19812"/>
                  </a:ext>
                  <a:ext uri="{FF2B5EF4-FFF2-40B4-BE49-F238E27FC236}">
                    <a16:creationId xmlns:a16="http://schemas.microsoft.com/office/drawing/2014/main" id="{00000000-0008-0000-0400-0000644D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96</xdr:row>
          <xdr:rowOff>207064</xdr:rowOff>
        </xdr:from>
        <xdr:to>
          <xdr:col>59</xdr:col>
          <xdr:colOff>22478</xdr:colOff>
          <xdr:row>97</xdr:row>
          <xdr:rowOff>175648</xdr:rowOff>
        </xdr:to>
        <xdr:grpSp>
          <xdr:nvGrpSpPr>
            <xdr:cNvPr id="1012" name="グループ化 1011">
              <a:extLst>
                <a:ext uri="{FF2B5EF4-FFF2-40B4-BE49-F238E27FC236}">
                  <a16:creationId xmlns:a16="http://schemas.microsoft.com/office/drawing/2014/main" id="{00000000-0008-0000-0400-0000F4030000}"/>
                </a:ext>
              </a:extLst>
            </xdr:cNvPr>
            <xdr:cNvGrpSpPr/>
          </xdr:nvGrpSpPr>
          <xdr:grpSpPr>
            <a:xfrm>
              <a:off x="4842841" y="27630450"/>
              <a:ext cx="652785" cy="168361"/>
              <a:chOff x="5155576" y="1673511"/>
              <a:chExt cx="670136" cy="174459"/>
            </a:xfrm>
          </xdr:grpSpPr>
          <xdr:sp macro="" textlink="">
            <xdr:nvSpPr>
              <xdr:cNvPr id="19824" name="Check Box 1392" hidden="1">
                <a:extLst>
                  <a:ext uri="{63B3BB69-23CF-44E3-9099-C40C66FF867C}">
                    <a14:compatExt spid="_x0000_s19824"/>
                  </a:ext>
                  <a:ext uri="{FF2B5EF4-FFF2-40B4-BE49-F238E27FC236}">
                    <a16:creationId xmlns:a16="http://schemas.microsoft.com/office/drawing/2014/main" id="{00000000-0008-0000-0400-0000704D0000}"/>
                  </a:ext>
                </a:extLst>
              </xdr:cNvPr>
              <xdr:cNvSpPr/>
            </xdr:nvSpPr>
            <xdr:spPr bwMode="auto">
              <a:xfrm>
                <a:off x="5155576" y="1673511"/>
                <a:ext cx="219363" cy="1708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25" name="Check Box 1393" hidden="1">
                <a:extLst>
                  <a:ext uri="{63B3BB69-23CF-44E3-9099-C40C66FF867C}">
                    <a14:compatExt spid="_x0000_s19825"/>
                  </a:ext>
                  <a:ext uri="{FF2B5EF4-FFF2-40B4-BE49-F238E27FC236}">
                    <a16:creationId xmlns:a16="http://schemas.microsoft.com/office/drawing/2014/main" id="{00000000-0008-0000-0400-0000714D0000}"/>
                  </a:ext>
                </a:extLst>
              </xdr:cNvPr>
              <xdr:cNvSpPr/>
            </xdr:nvSpPr>
            <xdr:spPr bwMode="auto">
              <a:xfrm>
                <a:off x="5598390" y="1674189"/>
                <a:ext cx="227322" cy="173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48</xdr:row>
          <xdr:rowOff>216119</xdr:rowOff>
        </xdr:from>
        <xdr:to>
          <xdr:col>59</xdr:col>
          <xdr:colOff>24962</xdr:colOff>
          <xdr:row>49</xdr:row>
          <xdr:rowOff>171450</xdr:rowOff>
        </xdr:to>
        <xdr:grpSp>
          <xdr:nvGrpSpPr>
            <xdr:cNvPr id="1028" name="グループ化 1027">
              <a:extLst>
                <a:ext uri="{FF2B5EF4-FFF2-40B4-BE49-F238E27FC236}">
                  <a16:creationId xmlns:a16="http://schemas.microsoft.com/office/drawing/2014/main" id="{00000000-0008-0000-0400-000004040000}"/>
                </a:ext>
              </a:extLst>
            </xdr:cNvPr>
            <xdr:cNvGrpSpPr/>
          </xdr:nvGrpSpPr>
          <xdr:grpSpPr>
            <a:xfrm>
              <a:off x="4845325" y="11328067"/>
              <a:ext cx="652785" cy="167366"/>
              <a:chOff x="5155467" y="1673413"/>
              <a:chExt cx="670142" cy="174431"/>
            </a:xfrm>
          </xdr:grpSpPr>
          <xdr:sp macro="" textlink="">
            <xdr:nvSpPr>
              <xdr:cNvPr id="19834" name="Check Box 1402" hidden="1">
                <a:extLst>
                  <a:ext uri="{63B3BB69-23CF-44E3-9099-C40C66FF867C}">
                    <a14:compatExt spid="_x0000_s19834"/>
                  </a:ext>
                  <a:ext uri="{FF2B5EF4-FFF2-40B4-BE49-F238E27FC236}">
                    <a16:creationId xmlns:a16="http://schemas.microsoft.com/office/drawing/2014/main" id="{00000000-0008-0000-0400-00007A4D0000}"/>
                  </a:ext>
                </a:extLst>
              </xdr:cNvPr>
              <xdr:cNvSpPr/>
            </xdr:nvSpPr>
            <xdr:spPr bwMode="auto">
              <a:xfrm>
                <a:off x="5155467" y="1673413"/>
                <a:ext cx="219374" cy="170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35" name="Check Box 1403" hidden="1">
                <a:extLst>
                  <a:ext uri="{63B3BB69-23CF-44E3-9099-C40C66FF867C}">
                    <a14:compatExt spid="_x0000_s19835"/>
                  </a:ext>
                  <a:ext uri="{FF2B5EF4-FFF2-40B4-BE49-F238E27FC236}">
                    <a16:creationId xmlns:a16="http://schemas.microsoft.com/office/drawing/2014/main" id="{00000000-0008-0000-0400-00007B4D0000}"/>
                  </a:ext>
                </a:extLst>
              </xdr:cNvPr>
              <xdr:cNvSpPr/>
            </xdr:nvSpPr>
            <xdr:spPr bwMode="auto">
              <a:xfrm>
                <a:off x="5598297" y="1674053"/>
                <a:ext cx="227312" cy="173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50</xdr:row>
          <xdr:rowOff>0</xdr:rowOff>
        </xdr:from>
        <xdr:to>
          <xdr:col>59</xdr:col>
          <xdr:colOff>22478</xdr:colOff>
          <xdr:row>50</xdr:row>
          <xdr:rowOff>174406</xdr:rowOff>
        </xdr:to>
        <xdr:grpSp>
          <xdr:nvGrpSpPr>
            <xdr:cNvPr id="1034" name="グループ化 1033">
              <a:extLst>
                <a:ext uri="{FF2B5EF4-FFF2-40B4-BE49-F238E27FC236}">
                  <a16:creationId xmlns:a16="http://schemas.microsoft.com/office/drawing/2014/main" id="{00000000-0008-0000-0400-00000A040000}"/>
                </a:ext>
              </a:extLst>
            </xdr:cNvPr>
            <xdr:cNvGrpSpPr/>
          </xdr:nvGrpSpPr>
          <xdr:grpSpPr>
            <a:xfrm>
              <a:off x="4842841" y="12337774"/>
              <a:ext cx="652785" cy="174406"/>
              <a:chOff x="5155402" y="1673356"/>
              <a:chExt cx="670302" cy="174378"/>
            </a:xfrm>
          </xdr:grpSpPr>
          <xdr:sp macro="" textlink="">
            <xdr:nvSpPr>
              <xdr:cNvPr id="19838" name="Check Box 1406" hidden="1">
                <a:extLst>
                  <a:ext uri="{63B3BB69-23CF-44E3-9099-C40C66FF867C}">
                    <a14:compatExt spid="_x0000_s19838"/>
                  </a:ext>
                  <a:ext uri="{FF2B5EF4-FFF2-40B4-BE49-F238E27FC236}">
                    <a16:creationId xmlns:a16="http://schemas.microsoft.com/office/drawing/2014/main" id="{00000000-0008-0000-0400-00007E4D0000}"/>
                  </a:ext>
                </a:extLst>
              </xdr:cNvPr>
              <xdr:cNvSpPr/>
            </xdr:nvSpPr>
            <xdr:spPr bwMode="auto">
              <a:xfrm>
                <a:off x="5155402" y="1673356"/>
                <a:ext cx="219368" cy="170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39" name="Check Box 1407" hidden="1">
                <a:extLst>
                  <a:ext uri="{63B3BB69-23CF-44E3-9099-C40C66FF867C}">
                    <a14:compatExt spid="_x0000_s19839"/>
                  </a:ext>
                  <a:ext uri="{FF2B5EF4-FFF2-40B4-BE49-F238E27FC236}">
                    <a16:creationId xmlns:a16="http://schemas.microsoft.com/office/drawing/2014/main" id="{00000000-0008-0000-0400-00007F4D0000}"/>
                  </a:ext>
                </a:extLst>
              </xdr:cNvPr>
              <xdr:cNvSpPr/>
            </xdr:nvSpPr>
            <xdr:spPr bwMode="auto">
              <a:xfrm>
                <a:off x="5598389" y="1673935"/>
                <a:ext cx="227315" cy="173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52</xdr:row>
          <xdr:rowOff>0</xdr:rowOff>
        </xdr:from>
        <xdr:to>
          <xdr:col>59</xdr:col>
          <xdr:colOff>22478</xdr:colOff>
          <xdr:row>52</xdr:row>
          <xdr:rowOff>174406</xdr:rowOff>
        </xdr:to>
        <xdr:grpSp>
          <xdr:nvGrpSpPr>
            <xdr:cNvPr id="1037" name="グループ化 1036">
              <a:extLst>
                <a:ext uri="{FF2B5EF4-FFF2-40B4-BE49-F238E27FC236}">
                  <a16:creationId xmlns:a16="http://schemas.microsoft.com/office/drawing/2014/main" id="{00000000-0008-0000-0400-00000D040000}"/>
                </a:ext>
              </a:extLst>
            </xdr:cNvPr>
            <xdr:cNvGrpSpPr/>
          </xdr:nvGrpSpPr>
          <xdr:grpSpPr>
            <a:xfrm>
              <a:off x="4842841" y="13013635"/>
              <a:ext cx="652785" cy="174406"/>
              <a:chOff x="5155402" y="1673356"/>
              <a:chExt cx="670302" cy="174378"/>
            </a:xfrm>
          </xdr:grpSpPr>
          <xdr:sp macro="" textlink="">
            <xdr:nvSpPr>
              <xdr:cNvPr id="19840" name="Check Box 1408" hidden="1">
                <a:extLst>
                  <a:ext uri="{63B3BB69-23CF-44E3-9099-C40C66FF867C}">
                    <a14:compatExt spid="_x0000_s19840"/>
                  </a:ext>
                  <a:ext uri="{FF2B5EF4-FFF2-40B4-BE49-F238E27FC236}">
                    <a16:creationId xmlns:a16="http://schemas.microsoft.com/office/drawing/2014/main" id="{00000000-0008-0000-0400-0000804D0000}"/>
                  </a:ext>
                </a:extLst>
              </xdr:cNvPr>
              <xdr:cNvSpPr/>
            </xdr:nvSpPr>
            <xdr:spPr bwMode="auto">
              <a:xfrm>
                <a:off x="5155402" y="1673356"/>
                <a:ext cx="219368" cy="170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1" name="Check Box 1409" hidden="1">
                <a:extLst>
                  <a:ext uri="{63B3BB69-23CF-44E3-9099-C40C66FF867C}">
                    <a14:compatExt spid="_x0000_s19841"/>
                  </a:ext>
                  <a:ext uri="{FF2B5EF4-FFF2-40B4-BE49-F238E27FC236}">
                    <a16:creationId xmlns:a16="http://schemas.microsoft.com/office/drawing/2014/main" id="{00000000-0008-0000-0400-0000814D0000}"/>
                  </a:ext>
                </a:extLst>
              </xdr:cNvPr>
              <xdr:cNvSpPr/>
            </xdr:nvSpPr>
            <xdr:spPr bwMode="auto">
              <a:xfrm>
                <a:off x="5598389" y="1673935"/>
                <a:ext cx="227315" cy="173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xdr:row>
          <xdr:rowOff>0</xdr:rowOff>
        </xdr:from>
        <xdr:to>
          <xdr:col>59</xdr:col>
          <xdr:colOff>22478</xdr:colOff>
          <xdr:row>53</xdr:row>
          <xdr:rowOff>174406</xdr:rowOff>
        </xdr:to>
        <xdr:grpSp>
          <xdr:nvGrpSpPr>
            <xdr:cNvPr id="1039" name="グループ化 1038">
              <a:extLst>
                <a:ext uri="{FF2B5EF4-FFF2-40B4-BE49-F238E27FC236}">
                  <a16:creationId xmlns:a16="http://schemas.microsoft.com/office/drawing/2014/main" id="{00000000-0008-0000-0400-00000F040000}"/>
                </a:ext>
              </a:extLst>
            </xdr:cNvPr>
            <xdr:cNvGrpSpPr/>
          </xdr:nvGrpSpPr>
          <xdr:grpSpPr>
            <a:xfrm>
              <a:off x="4842841" y="13431078"/>
              <a:ext cx="652785" cy="174406"/>
              <a:chOff x="5155402" y="1673356"/>
              <a:chExt cx="670302" cy="174378"/>
            </a:xfrm>
          </xdr:grpSpPr>
          <xdr:sp macro="" textlink="">
            <xdr:nvSpPr>
              <xdr:cNvPr id="19842" name="Check Box 1410" hidden="1">
                <a:extLst>
                  <a:ext uri="{63B3BB69-23CF-44E3-9099-C40C66FF867C}">
                    <a14:compatExt spid="_x0000_s19842"/>
                  </a:ext>
                  <a:ext uri="{FF2B5EF4-FFF2-40B4-BE49-F238E27FC236}">
                    <a16:creationId xmlns:a16="http://schemas.microsoft.com/office/drawing/2014/main" id="{00000000-0008-0000-0400-0000824D0000}"/>
                  </a:ext>
                </a:extLst>
              </xdr:cNvPr>
              <xdr:cNvSpPr/>
            </xdr:nvSpPr>
            <xdr:spPr bwMode="auto">
              <a:xfrm>
                <a:off x="5155402" y="1673356"/>
                <a:ext cx="219368" cy="170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3" name="Check Box 1411" hidden="1">
                <a:extLst>
                  <a:ext uri="{63B3BB69-23CF-44E3-9099-C40C66FF867C}">
                    <a14:compatExt spid="_x0000_s19843"/>
                  </a:ext>
                  <a:ext uri="{FF2B5EF4-FFF2-40B4-BE49-F238E27FC236}">
                    <a16:creationId xmlns:a16="http://schemas.microsoft.com/office/drawing/2014/main" id="{00000000-0008-0000-0400-0000834D0000}"/>
                  </a:ext>
                </a:extLst>
              </xdr:cNvPr>
              <xdr:cNvSpPr/>
            </xdr:nvSpPr>
            <xdr:spPr bwMode="auto">
              <a:xfrm>
                <a:off x="5598389" y="1673935"/>
                <a:ext cx="227315" cy="173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19064</xdr:colOff>
          <xdr:row>75</xdr:row>
          <xdr:rowOff>0</xdr:rowOff>
        </xdr:from>
        <xdr:to>
          <xdr:col>60</xdr:col>
          <xdr:colOff>45157</xdr:colOff>
          <xdr:row>75</xdr:row>
          <xdr:rowOff>174406</xdr:rowOff>
        </xdr:to>
        <xdr:grpSp>
          <xdr:nvGrpSpPr>
            <xdr:cNvPr id="1048" name="グループ化 1047">
              <a:extLst>
                <a:ext uri="{FF2B5EF4-FFF2-40B4-BE49-F238E27FC236}">
                  <a16:creationId xmlns:a16="http://schemas.microsoft.com/office/drawing/2014/main" id="{00000000-0008-0000-0400-000018040000}"/>
                </a:ext>
              </a:extLst>
            </xdr:cNvPr>
            <xdr:cNvGrpSpPr/>
          </xdr:nvGrpSpPr>
          <xdr:grpSpPr>
            <a:xfrm>
              <a:off x="4842855" y="21210104"/>
              <a:ext cx="768215" cy="174406"/>
              <a:chOff x="5155498" y="1673160"/>
              <a:chExt cx="788163" cy="159453"/>
            </a:xfrm>
          </xdr:grpSpPr>
          <xdr:sp macro="" textlink="">
            <xdr:nvSpPr>
              <xdr:cNvPr id="19848" name="Check Box 1416" hidden="1">
                <a:extLst>
                  <a:ext uri="{63B3BB69-23CF-44E3-9099-C40C66FF867C}">
                    <a14:compatExt spid="_x0000_s19848"/>
                  </a:ext>
                  <a:ext uri="{FF2B5EF4-FFF2-40B4-BE49-F238E27FC236}">
                    <a16:creationId xmlns:a16="http://schemas.microsoft.com/office/drawing/2014/main" id="{00000000-0008-0000-0400-0000884D0000}"/>
                  </a:ext>
                </a:extLst>
              </xdr:cNvPr>
              <xdr:cNvSpPr/>
            </xdr:nvSpPr>
            <xdr:spPr bwMode="auto">
              <a:xfrm>
                <a:off x="5155498" y="1673160"/>
                <a:ext cx="20447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49" name="Check Box 1417" hidden="1">
                <a:extLst>
                  <a:ext uri="{63B3BB69-23CF-44E3-9099-C40C66FF867C}">
                    <a14:compatExt spid="_x0000_s19849"/>
                  </a:ext>
                  <a:ext uri="{FF2B5EF4-FFF2-40B4-BE49-F238E27FC236}">
                    <a16:creationId xmlns:a16="http://schemas.microsoft.com/office/drawing/2014/main" id="{00000000-0008-0000-0400-0000894D0000}"/>
                  </a:ext>
                </a:extLst>
              </xdr:cNvPr>
              <xdr:cNvSpPr/>
            </xdr:nvSpPr>
            <xdr:spPr bwMode="auto">
              <a:xfrm>
                <a:off x="5731779" y="1673803"/>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19064</xdr:colOff>
          <xdr:row>76</xdr:row>
          <xdr:rowOff>0</xdr:rowOff>
        </xdr:from>
        <xdr:to>
          <xdr:col>60</xdr:col>
          <xdr:colOff>45157</xdr:colOff>
          <xdr:row>76</xdr:row>
          <xdr:rowOff>174406</xdr:rowOff>
        </xdr:to>
        <xdr:grpSp>
          <xdr:nvGrpSpPr>
            <xdr:cNvPr id="1051" name="グループ化 1050">
              <a:extLst>
                <a:ext uri="{FF2B5EF4-FFF2-40B4-BE49-F238E27FC236}">
                  <a16:creationId xmlns:a16="http://schemas.microsoft.com/office/drawing/2014/main" id="{00000000-0008-0000-0400-00001B040000}"/>
                </a:ext>
              </a:extLst>
            </xdr:cNvPr>
            <xdr:cNvGrpSpPr/>
          </xdr:nvGrpSpPr>
          <xdr:grpSpPr>
            <a:xfrm>
              <a:off x="4842855" y="21634174"/>
              <a:ext cx="768215" cy="174406"/>
              <a:chOff x="5155498" y="1673160"/>
              <a:chExt cx="788163" cy="159453"/>
            </a:xfrm>
          </xdr:grpSpPr>
          <xdr:sp macro="" textlink="">
            <xdr:nvSpPr>
              <xdr:cNvPr id="19850" name="Check Box 1418" hidden="1">
                <a:extLst>
                  <a:ext uri="{63B3BB69-23CF-44E3-9099-C40C66FF867C}">
                    <a14:compatExt spid="_x0000_s19850"/>
                  </a:ext>
                  <a:ext uri="{FF2B5EF4-FFF2-40B4-BE49-F238E27FC236}">
                    <a16:creationId xmlns:a16="http://schemas.microsoft.com/office/drawing/2014/main" id="{00000000-0008-0000-0400-00008A4D0000}"/>
                  </a:ext>
                </a:extLst>
              </xdr:cNvPr>
              <xdr:cNvSpPr/>
            </xdr:nvSpPr>
            <xdr:spPr bwMode="auto">
              <a:xfrm>
                <a:off x="5155498" y="1673160"/>
                <a:ext cx="204471"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1" name="Check Box 1419" hidden="1">
                <a:extLst>
                  <a:ext uri="{63B3BB69-23CF-44E3-9099-C40C66FF867C}">
                    <a14:compatExt spid="_x0000_s19851"/>
                  </a:ext>
                  <a:ext uri="{FF2B5EF4-FFF2-40B4-BE49-F238E27FC236}">
                    <a16:creationId xmlns:a16="http://schemas.microsoft.com/office/drawing/2014/main" id="{00000000-0008-0000-0400-00008B4D0000}"/>
                  </a:ext>
                </a:extLst>
              </xdr:cNvPr>
              <xdr:cNvSpPr/>
            </xdr:nvSpPr>
            <xdr:spPr bwMode="auto">
              <a:xfrm>
                <a:off x="5731779" y="1673803"/>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125</xdr:row>
          <xdr:rowOff>202406</xdr:rowOff>
        </xdr:from>
        <xdr:to>
          <xdr:col>61</xdr:col>
          <xdr:colOff>41666</xdr:colOff>
          <xdr:row>127</xdr:row>
          <xdr:rowOff>19050</xdr:rowOff>
        </xdr:to>
        <xdr:grpSp>
          <xdr:nvGrpSpPr>
            <xdr:cNvPr id="1054" name="グループ化 1053">
              <a:extLst>
                <a:ext uri="{FF2B5EF4-FFF2-40B4-BE49-F238E27FC236}">
                  <a16:creationId xmlns:a16="http://schemas.microsoft.com/office/drawing/2014/main" id="{00000000-0008-0000-0400-00001E040000}"/>
                </a:ext>
              </a:extLst>
            </xdr:cNvPr>
            <xdr:cNvGrpSpPr/>
          </xdr:nvGrpSpPr>
          <xdr:grpSpPr>
            <a:xfrm>
              <a:off x="5049700" y="33869554"/>
              <a:ext cx="650644" cy="240713"/>
              <a:chOff x="2095482" y="3552825"/>
              <a:chExt cx="468097" cy="127745"/>
            </a:xfrm>
          </xdr:grpSpPr>
          <xdr:sp macro="" textlink="">
            <xdr:nvSpPr>
              <xdr:cNvPr id="19852" name="Check Box 1420" hidden="1">
                <a:extLst>
                  <a:ext uri="{63B3BB69-23CF-44E3-9099-C40C66FF867C}">
                    <a14:compatExt spid="_x0000_s19852"/>
                  </a:ext>
                  <a:ext uri="{FF2B5EF4-FFF2-40B4-BE49-F238E27FC236}">
                    <a16:creationId xmlns:a16="http://schemas.microsoft.com/office/drawing/2014/main" id="{00000000-0008-0000-0400-00008C4D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3" name="Check Box 1421" hidden="1">
                <a:extLst>
                  <a:ext uri="{63B3BB69-23CF-44E3-9099-C40C66FF867C}">
                    <a14:compatExt spid="_x0000_s19853"/>
                  </a:ext>
                  <a:ext uri="{FF2B5EF4-FFF2-40B4-BE49-F238E27FC236}">
                    <a16:creationId xmlns:a16="http://schemas.microsoft.com/office/drawing/2014/main" id="{00000000-0008-0000-0400-00008D4D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181</xdr:row>
          <xdr:rowOff>209550</xdr:rowOff>
        </xdr:from>
        <xdr:to>
          <xdr:col>59</xdr:col>
          <xdr:colOff>26091</xdr:colOff>
          <xdr:row>182</xdr:row>
          <xdr:rowOff>171449</xdr:rowOff>
        </xdr:to>
        <xdr:grpSp>
          <xdr:nvGrpSpPr>
            <xdr:cNvPr id="1057" name="グループ化 1056">
              <a:extLst>
                <a:ext uri="{FF2B5EF4-FFF2-40B4-BE49-F238E27FC236}">
                  <a16:creationId xmlns:a16="http://schemas.microsoft.com/office/drawing/2014/main" id="{00000000-0008-0000-0400-000021040000}"/>
                </a:ext>
              </a:extLst>
            </xdr:cNvPr>
            <xdr:cNvGrpSpPr/>
          </xdr:nvGrpSpPr>
          <xdr:grpSpPr>
            <a:xfrm>
              <a:off x="4842841" y="47480054"/>
              <a:ext cx="656398" cy="173934"/>
              <a:chOff x="5155294" y="1673476"/>
              <a:chExt cx="673938" cy="113623"/>
            </a:xfrm>
          </xdr:grpSpPr>
          <xdr:sp macro="" textlink="">
            <xdr:nvSpPr>
              <xdr:cNvPr id="19854" name="Check Box 1422" hidden="1">
                <a:extLst>
                  <a:ext uri="{63B3BB69-23CF-44E3-9099-C40C66FF867C}">
                    <a14:compatExt spid="_x0000_s19854"/>
                  </a:ext>
                  <a:ext uri="{FF2B5EF4-FFF2-40B4-BE49-F238E27FC236}">
                    <a16:creationId xmlns:a16="http://schemas.microsoft.com/office/drawing/2014/main" id="{00000000-0008-0000-0400-00008E4D0000}"/>
                  </a:ext>
                </a:extLst>
              </xdr:cNvPr>
              <xdr:cNvSpPr/>
            </xdr:nvSpPr>
            <xdr:spPr bwMode="auto">
              <a:xfrm>
                <a:off x="5155294" y="1673476"/>
                <a:ext cx="222840" cy="111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55" name="Check Box 1423" hidden="1">
                <a:extLst>
                  <a:ext uri="{63B3BB69-23CF-44E3-9099-C40C66FF867C}">
                    <a14:compatExt spid="_x0000_s19855"/>
                  </a:ext>
                  <a:ext uri="{FF2B5EF4-FFF2-40B4-BE49-F238E27FC236}">
                    <a16:creationId xmlns:a16="http://schemas.microsoft.com/office/drawing/2014/main" id="{00000000-0008-0000-0400-00008F4D0000}"/>
                  </a:ext>
                </a:extLst>
              </xdr:cNvPr>
              <xdr:cNvSpPr/>
            </xdr:nvSpPr>
            <xdr:spPr bwMode="auto">
              <a:xfrm>
                <a:off x="5598302" y="1674094"/>
                <a:ext cx="230930" cy="113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19052</xdr:colOff>
          <xdr:row>197</xdr:row>
          <xdr:rowOff>180975</xdr:rowOff>
        </xdr:from>
        <xdr:to>
          <xdr:col>59</xdr:col>
          <xdr:colOff>32005</xdr:colOff>
          <xdr:row>198</xdr:row>
          <xdr:rowOff>202981</xdr:rowOff>
        </xdr:to>
        <xdr:grpSp>
          <xdr:nvGrpSpPr>
            <xdr:cNvPr id="1069" name="グループ化 1068">
              <a:extLst>
                <a:ext uri="{FF2B5EF4-FFF2-40B4-BE49-F238E27FC236}">
                  <a16:creationId xmlns:a16="http://schemas.microsoft.com/office/drawing/2014/main" id="{00000000-0008-0000-0400-00002D040000}"/>
                </a:ext>
              </a:extLst>
            </xdr:cNvPr>
            <xdr:cNvGrpSpPr/>
          </xdr:nvGrpSpPr>
          <xdr:grpSpPr>
            <a:xfrm>
              <a:off x="4842843" y="51606036"/>
              <a:ext cx="662310" cy="234041"/>
              <a:chOff x="5155240" y="1673463"/>
              <a:chExt cx="679817" cy="174433"/>
            </a:xfrm>
          </xdr:grpSpPr>
          <xdr:sp macro="" textlink="">
            <xdr:nvSpPr>
              <xdr:cNvPr id="19862" name="Check Box 1430" hidden="1">
                <a:extLst>
                  <a:ext uri="{63B3BB69-23CF-44E3-9099-C40C66FF867C}">
                    <a14:compatExt spid="_x0000_s19862"/>
                  </a:ext>
                  <a:ext uri="{FF2B5EF4-FFF2-40B4-BE49-F238E27FC236}">
                    <a16:creationId xmlns:a16="http://schemas.microsoft.com/office/drawing/2014/main" id="{00000000-0008-0000-0400-0000964D0000}"/>
                  </a:ext>
                </a:extLst>
              </xdr:cNvPr>
              <xdr:cNvSpPr/>
            </xdr:nvSpPr>
            <xdr:spPr bwMode="auto">
              <a:xfrm>
                <a:off x="5155240" y="1673463"/>
                <a:ext cx="219345"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3" name="Check Box 1431" hidden="1">
                <a:extLst>
                  <a:ext uri="{63B3BB69-23CF-44E3-9099-C40C66FF867C}">
                    <a14:compatExt spid="_x0000_s19863"/>
                  </a:ext>
                  <a:ext uri="{FF2B5EF4-FFF2-40B4-BE49-F238E27FC236}">
                    <a16:creationId xmlns:a16="http://schemas.microsoft.com/office/drawing/2014/main" id="{00000000-0008-0000-0400-0000974D0000}"/>
                  </a:ext>
                </a:extLst>
              </xdr:cNvPr>
              <xdr:cNvSpPr/>
            </xdr:nvSpPr>
            <xdr:spPr bwMode="auto">
              <a:xfrm>
                <a:off x="5607738" y="1674123"/>
                <a:ext cx="227319" cy="1737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207</xdr:row>
          <xdr:rowOff>361950</xdr:rowOff>
        </xdr:from>
        <xdr:to>
          <xdr:col>59</xdr:col>
          <xdr:colOff>7041</xdr:colOff>
          <xdr:row>208</xdr:row>
          <xdr:rowOff>174406</xdr:rowOff>
        </xdr:to>
        <xdr:grpSp>
          <xdr:nvGrpSpPr>
            <xdr:cNvPr id="1072" name="グループ化 1071">
              <a:extLst>
                <a:ext uri="{FF2B5EF4-FFF2-40B4-BE49-F238E27FC236}">
                  <a16:creationId xmlns:a16="http://schemas.microsoft.com/office/drawing/2014/main" id="{00000000-0008-0000-0400-000030040000}"/>
                </a:ext>
              </a:extLst>
            </xdr:cNvPr>
            <xdr:cNvGrpSpPr/>
          </xdr:nvGrpSpPr>
          <xdr:grpSpPr>
            <a:xfrm>
              <a:off x="4842841" y="53867602"/>
              <a:ext cx="637348" cy="176891"/>
              <a:chOff x="5155532" y="1673310"/>
              <a:chExt cx="654652" cy="159476"/>
            </a:xfrm>
          </xdr:grpSpPr>
          <xdr:sp macro="" textlink="">
            <xdr:nvSpPr>
              <xdr:cNvPr id="19864" name="Check Box 1432" hidden="1">
                <a:extLst>
                  <a:ext uri="{63B3BB69-23CF-44E3-9099-C40C66FF867C}">
                    <a14:compatExt spid="_x0000_s19864"/>
                  </a:ext>
                  <a:ext uri="{FF2B5EF4-FFF2-40B4-BE49-F238E27FC236}">
                    <a16:creationId xmlns:a16="http://schemas.microsoft.com/office/drawing/2014/main" id="{00000000-0008-0000-0400-0000984D0000}"/>
                  </a:ext>
                </a:extLst>
              </xdr:cNvPr>
              <xdr:cNvSpPr/>
            </xdr:nvSpPr>
            <xdr:spPr bwMode="auto">
              <a:xfrm>
                <a:off x="5155532" y="167331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5" name="Check Box 1433" hidden="1">
                <a:extLst>
                  <a:ext uri="{63B3BB69-23CF-44E3-9099-C40C66FF867C}">
                    <a14:compatExt spid="_x0000_s19865"/>
                  </a:ext>
                  <a:ext uri="{FF2B5EF4-FFF2-40B4-BE49-F238E27FC236}">
                    <a16:creationId xmlns:a16="http://schemas.microsoft.com/office/drawing/2014/main" id="{00000000-0008-0000-0400-0000994D0000}"/>
                  </a:ext>
                </a:extLst>
              </xdr:cNvPr>
              <xdr:cNvSpPr/>
            </xdr:nvSpPr>
            <xdr:spPr bwMode="auto">
              <a:xfrm>
                <a:off x="5598304" y="1673976"/>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209</xdr:row>
          <xdr:rowOff>0</xdr:rowOff>
        </xdr:from>
        <xdr:to>
          <xdr:col>59</xdr:col>
          <xdr:colOff>7041</xdr:colOff>
          <xdr:row>209</xdr:row>
          <xdr:rowOff>174406</xdr:rowOff>
        </xdr:to>
        <xdr:grpSp>
          <xdr:nvGrpSpPr>
            <xdr:cNvPr id="1075" name="グループ化 1074">
              <a:extLst>
                <a:ext uri="{FF2B5EF4-FFF2-40B4-BE49-F238E27FC236}">
                  <a16:creationId xmlns:a16="http://schemas.microsoft.com/office/drawing/2014/main" id="{00000000-0008-0000-0400-000033040000}"/>
                </a:ext>
              </a:extLst>
            </xdr:cNvPr>
            <xdr:cNvGrpSpPr/>
          </xdr:nvGrpSpPr>
          <xdr:grpSpPr>
            <a:xfrm>
              <a:off x="4842841" y="54380296"/>
              <a:ext cx="637348" cy="174406"/>
              <a:chOff x="5155532" y="1673220"/>
              <a:chExt cx="654652" cy="159453"/>
            </a:xfrm>
          </xdr:grpSpPr>
          <xdr:sp macro="" textlink="">
            <xdr:nvSpPr>
              <xdr:cNvPr id="19866" name="Check Box 1434" hidden="1">
                <a:extLst>
                  <a:ext uri="{63B3BB69-23CF-44E3-9099-C40C66FF867C}">
                    <a14:compatExt spid="_x0000_s19866"/>
                  </a:ext>
                  <a:ext uri="{FF2B5EF4-FFF2-40B4-BE49-F238E27FC236}">
                    <a16:creationId xmlns:a16="http://schemas.microsoft.com/office/drawing/2014/main" id="{00000000-0008-0000-0400-00009A4D0000}"/>
                  </a:ext>
                </a:extLst>
              </xdr:cNvPr>
              <xdr:cNvSpPr/>
            </xdr:nvSpPr>
            <xdr:spPr bwMode="auto">
              <a:xfrm>
                <a:off x="5155532" y="167322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67" name="Check Box 1435" hidden="1">
                <a:extLst>
                  <a:ext uri="{63B3BB69-23CF-44E3-9099-C40C66FF867C}">
                    <a14:compatExt spid="_x0000_s19867"/>
                  </a:ext>
                  <a:ext uri="{FF2B5EF4-FFF2-40B4-BE49-F238E27FC236}">
                    <a16:creationId xmlns:a16="http://schemas.microsoft.com/office/drawing/2014/main" id="{00000000-0008-0000-0400-00009B4D0000}"/>
                  </a:ext>
                </a:extLst>
              </xdr:cNvPr>
              <xdr:cNvSpPr/>
            </xdr:nvSpPr>
            <xdr:spPr bwMode="auto">
              <a:xfrm>
                <a:off x="5598304" y="167386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465</xdr:row>
          <xdr:rowOff>0</xdr:rowOff>
        </xdr:from>
        <xdr:to>
          <xdr:col>59</xdr:col>
          <xdr:colOff>7041</xdr:colOff>
          <xdr:row>465</xdr:row>
          <xdr:rowOff>174406</xdr:rowOff>
        </xdr:to>
        <xdr:grpSp>
          <xdr:nvGrpSpPr>
            <xdr:cNvPr id="1081" name="グループ化 1080">
              <a:extLst>
                <a:ext uri="{FF2B5EF4-FFF2-40B4-BE49-F238E27FC236}">
                  <a16:creationId xmlns:a16="http://schemas.microsoft.com/office/drawing/2014/main" id="{00000000-0008-0000-0400-000039040000}"/>
                </a:ext>
              </a:extLst>
            </xdr:cNvPr>
            <xdr:cNvGrpSpPr/>
          </xdr:nvGrpSpPr>
          <xdr:grpSpPr>
            <a:xfrm>
              <a:off x="4842841" y="131965148"/>
              <a:ext cx="637348" cy="174406"/>
              <a:chOff x="5155532" y="1673190"/>
              <a:chExt cx="654652" cy="159453"/>
            </a:xfrm>
          </xdr:grpSpPr>
          <xdr:sp macro="" textlink="">
            <xdr:nvSpPr>
              <xdr:cNvPr id="19870" name="Check Box 1438" hidden="1">
                <a:extLst>
                  <a:ext uri="{63B3BB69-23CF-44E3-9099-C40C66FF867C}">
                    <a14:compatExt spid="_x0000_s19870"/>
                  </a:ext>
                  <a:ext uri="{FF2B5EF4-FFF2-40B4-BE49-F238E27FC236}">
                    <a16:creationId xmlns:a16="http://schemas.microsoft.com/office/drawing/2014/main" id="{00000000-0008-0000-0400-00009E4D0000}"/>
                  </a:ext>
                </a:extLst>
              </xdr:cNvPr>
              <xdr:cNvSpPr/>
            </xdr:nvSpPr>
            <xdr:spPr bwMode="auto">
              <a:xfrm>
                <a:off x="5155532" y="167319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1" name="Check Box 1439" hidden="1">
                <a:extLst>
                  <a:ext uri="{63B3BB69-23CF-44E3-9099-C40C66FF867C}">
                    <a14:compatExt spid="_x0000_s19871"/>
                  </a:ext>
                  <a:ext uri="{FF2B5EF4-FFF2-40B4-BE49-F238E27FC236}">
                    <a16:creationId xmlns:a16="http://schemas.microsoft.com/office/drawing/2014/main" id="{00000000-0008-0000-0400-00009F4D0000}"/>
                  </a:ext>
                </a:extLst>
              </xdr:cNvPr>
              <xdr:cNvSpPr/>
            </xdr:nvSpPr>
            <xdr:spPr bwMode="auto">
              <a:xfrm>
                <a:off x="5598304" y="167383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466</xdr:row>
          <xdr:rowOff>0</xdr:rowOff>
        </xdr:from>
        <xdr:to>
          <xdr:col>59</xdr:col>
          <xdr:colOff>7041</xdr:colOff>
          <xdr:row>466</xdr:row>
          <xdr:rowOff>174406</xdr:rowOff>
        </xdr:to>
        <xdr:grpSp>
          <xdr:nvGrpSpPr>
            <xdr:cNvPr id="1084" name="グループ化 1083">
              <a:extLst>
                <a:ext uri="{FF2B5EF4-FFF2-40B4-BE49-F238E27FC236}">
                  <a16:creationId xmlns:a16="http://schemas.microsoft.com/office/drawing/2014/main" id="{00000000-0008-0000-0400-00003C040000}"/>
                </a:ext>
              </a:extLst>
            </xdr:cNvPr>
            <xdr:cNvGrpSpPr/>
          </xdr:nvGrpSpPr>
          <xdr:grpSpPr>
            <a:xfrm>
              <a:off x="4842841" y="132316330"/>
              <a:ext cx="637348" cy="174406"/>
              <a:chOff x="5155532" y="1673190"/>
              <a:chExt cx="654652" cy="159453"/>
            </a:xfrm>
          </xdr:grpSpPr>
          <xdr:sp macro="" textlink="">
            <xdr:nvSpPr>
              <xdr:cNvPr id="19872" name="Check Box 1440" hidden="1">
                <a:extLst>
                  <a:ext uri="{63B3BB69-23CF-44E3-9099-C40C66FF867C}">
                    <a14:compatExt spid="_x0000_s19872"/>
                  </a:ext>
                  <a:ext uri="{FF2B5EF4-FFF2-40B4-BE49-F238E27FC236}">
                    <a16:creationId xmlns:a16="http://schemas.microsoft.com/office/drawing/2014/main" id="{00000000-0008-0000-0400-0000A04D0000}"/>
                  </a:ext>
                </a:extLst>
              </xdr:cNvPr>
              <xdr:cNvSpPr/>
            </xdr:nvSpPr>
            <xdr:spPr bwMode="auto">
              <a:xfrm>
                <a:off x="5155532" y="167319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3" name="Check Box 1441" hidden="1">
                <a:extLst>
                  <a:ext uri="{63B3BB69-23CF-44E3-9099-C40C66FF867C}">
                    <a14:compatExt spid="_x0000_s19873"/>
                  </a:ext>
                  <a:ext uri="{FF2B5EF4-FFF2-40B4-BE49-F238E27FC236}">
                    <a16:creationId xmlns:a16="http://schemas.microsoft.com/office/drawing/2014/main" id="{00000000-0008-0000-0400-0000A14D0000}"/>
                  </a:ext>
                </a:extLst>
              </xdr:cNvPr>
              <xdr:cNvSpPr/>
            </xdr:nvSpPr>
            <xdr:spPr bwMode="auto">
              <a:xfrm>
                <a:off x="5598304" y="167383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464</xdr:row>
          <xdr:rowOff>0</xdr:rowOff>
        </xdr:from>
        <xdr:to>
          <xdr:col>59</xdr:col>
          <xdr:colOff>7041</xdr:colOff>
          <xdr:row>464</xdr:row>
          <xdr:rowOff>174406</xdr:rowOff>
        </xdr:to>
        <xdr:grpSp>
          <xdr:nvGrpSpPr>
            <xdr:cNvPr id="1087" name="グループ化 1086">
              <a:extLst>
                <a:ext uri="{FF2B5EF4-FFF2-40B4-BE49-F238E27FC236}">
                  <a16:creationId xmlns:a16="http://schemas.microsoft.com/office/drawing/2014/main" id="{00000000-0008-0000-0400-00003F040000}"/>
                </a:ext>
              </a:extLst>
            </xdr:cNvPr>
            <xdr:cNvGrpSpPr/>
          </xdr:nvGrpSpPr>
          <xdr:grpSpPr>
            <a:xfrm>
              <a:off x="4842841" y="131726609"/>
              <a:ext cx="637348" cy="174406"/>
              <a:chOff x="5155532" y="1673190"/>
              <a:chExt cx="654652" cy="159453"/>
            </a:xfrm>
          </xdr:grpSpPr>
          <xdr:sp macro="" textlink="">
            <xdr:nvSpPr>
              <xdr:cNvPr id="19874" name="Check Box 1442" hidden="1">
                <a:extLst>
                  <a:ext uri="{63B3BB69-23CF-44E3-9099-C40C66FF867C}">
                    <a14:compatExt spid="_x0000_s19874"/>
                  </a:ext>
                  <a:ext uri="{FF2B5EF4-FFF2-40B4-BE49-F238E27FC236}">
                    <a16:creationId xmlns:a16="http://schemas.microsoft.com/office/drawing/2014/main" id="{00000000-0008-0000-0400-0000A24D0000}"/>
                  </a:ext>
                </a:extLst>
              </xdr:cNvPr>
              <xdr:cNvSpPr/>
            </xdr:nvSpPr>
            <xdr:spPr bwMode="auto">
              <a:xfrm>
                <a:off x="5155532" y="167319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5" name="Check Box 1443" hidden="1">
                <a:extLst>
                  <a:ext uri="{63B3BB69-23CF-44E3-9099-C40C66FF867C}">
                    <a14:compatExt spid="_x0000_s19875"/>
                  </a:ext>
                  <a:ext uri="{FF2B5EF4-FFF2-40B4-BE49-F238E27FC236}">
                    <a16:creationId xmlns:a16="http://schemas.microsoft.com/office/drawing/2014/main" id="{00000000-0008-0000-0400-0000A34D0000}"/>
                  </a:ext>
                </a:extLst>
              </xdr:cNvPr>
              <xdr:cNvSpPr/>
            </xdr:nvSpPr>
            <xdr:spPr bwMode="auto">
              <a:xfrm>
                <a:off x="5598304" y="167383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489</xdr:row>
          <xdr:rowOff>0</xdr:rowOff>
        </xdr:from>
        <xdr:to>
          <xdr:col>59</xdr:col>
          <xdr:colOff>7041</xdr:colOff>
          <xdr:row>489</xdr:row>
          <xdr:rowOff>174406</xdr:rowOff>
        </xdr:to>
        <xdr:grpSp>
          <xdr:nvGrpSpPr>
            <xdr:cNvPr id="1093" name="グループ化 1092">
              <a:extLst>
                <a:ext uri="{FF2B5EF4-FFF2-40B4-BE49-F238E27FC236}">
                  <a16:creationId xmlns:a16="http://schemas.microsoft.com/office/drawing/2014/main" id="{00000000-0008-0000-0400-000045040000}"/>
                </a:ext>
              </a:extLst>
            </xdr:cNvPr>
            <xdr:cNvGrpSpPr/>
          </xdr:nvGrpSpPr>
          <xdr:grpSpPr>
            <a:xfrm>
              <a:off x="4842841" y="138836400"/>
              <a:ext cx="637348" cy="174406"/>
              <a:chOff x="5155633" y="1673160"/>
              <a:chExt cx="654353" cy="159453"/>
            </a:xfrm>
          </xdr:grpSpPr>
          <xdr:sp macro="" textlink="">
            <xdr:nvSpPr>
              <xdr:cNvPr id="19878" name="Check Box 1446" hidden="1">
                <a:extLst>
                  <a:ext uri="{63B3BB69-23CF-44E3-9099-C40C66FF867C}">
                    <a14:compatExt spid="_x0000_s19878"/>
                  </a:ext>
                  <a:ext uri="{FF2B5EF4-FFF2-40B4-BE49-F238E27FC236}">
                    <a16:creationId xmlns:a16="http://schemas.microsoft.com/office/drawing/2014/main" id="{00000000-0008-0000-0400-0000A64D0000}"/>
                  </a:ext>
                </a:extLst>
              </xdr:cNvPr>
              <xdr:cNvSpPr/>
            </xdr:nvSpPr>
            <xdr:spPr bwMode="auto">
              <a:xfrm>
                <a:off x="5155633" y="1673160"/>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79" name="Check Box 1447" hidden="1">
                <a:extLst>
                  <a:ext uri="{63B3BB69-23CF-44E3-9099-C40C66FF867C}">
                    <a14:compatExt spid="_x0000_s19879"/>
                  </a:ext>
                  <a:ext uri="{FF2B5EF4-FFF2-40B4-BE49-F238E27FC236}">
                    <a16:creationId xmlns:a16="http://schemas.microsoft.com/office/drawing/2014/main" id="{00000000-0008-0000-0400-0000A74D0000}"/>
                  </a:ext>
                </a:extLst>
              </xdr:cNvPr>
              <xdr:cNvSpPr/>
            </xdr:nvSpPr>
            <xdr:spPr bwMode="auto">
              <a:xfrm>
                <a:off x="5598104" y="1673803"/>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490</xdr:row>
          <xdr:rowOff>0</xdr:rowOff>
        </xdr:from>
        <xdr:to>
          <xdr:col>59</xdr:col>
          <xdr:colOff>7041</xdr:colOff>
          <xdr:row>490</xdr:row>
          <xdr:rowOff>174406</xdr:rowOff>
        </xdr:to>
        <xdr:grpSp>
          <xdr:nvGrpSpPr>
            <xdr:cNvPr id="1096" name="グループ化 1095">
              <a:extLst>
                <a:ext uri="{FF2B5EF4-FFF2-40B4-BE49-F238E27FC236}">
                  <a16:creationId xmlns:a16="http://schemas.microsoft.com/office/drawing/2014/main" id="{00000000-0008-0000-0400-000048040000}"/>
                </a:ext>
              </a:extLst>
            </xdr:cNvPr>
            <xdr:cNvGrpSpPr/>
          </xdr:nvGrpSpPr>
          <xdr:grpSpPr>
            <a:xfrm>
              <a:off x="4842841" y="139379739"/>
              <a:ext cx="637348" cy="174406"/>
              <a:chOff x="5155633" y="1673160"/>
              <a:chExt cx="654353" cy="159453"/>
            </a:xfrm>
          </xdr:grpSpPr>
          <xdr:sp macro="" textlink="">
            <xdr:nvSpPr>
              <xdr:cNvPr id="19880" name="Check Box 1448" hidden="1">
                <a:extLst>
                  <a:ext uri="{63B3BB69-23CF-44E3-9099-C40C66FF867C}">
                    <a14:compatExt spid="_x0000_s19880"/>
                  </a:ext>
                  <a:ext uri="{FF2B5EF4-FFF2-40B4-BE49-F238E27FC236}">
                    <a16:creationId xmlns:a16="http://schemas.microsoft.com/office/drawing/2014/main" id="{00000000-0008-0000-0400-0000A84D0000}"/>
                  </a:ext>
                </a:extLst>
              </xdr:cNvPr>
              <xdr:cNvSpPr/>
            </xdr:nvSpPr>
            <xdr:spPr bwMode="auto">
              <a:xfrm>
                <a:off x="5155633" y="1673160"/>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1" name="Check Box 1449" hidden="1">
                <a:extLst>
                  <a:ext uri="{63B3BB69-23CF-44E3-9099-C40C66FF867C}">
                    <a14:compatExt spid="_x0000_s19881"/>
                  </a:ext>
                  <a:ext uri="{FF2B5EF4-FFF2-40B4-BE49-F238E27FC236}">
                    <a16:creationId xmlns:a16="http://schemas.microsoft.com/office/drawing/2014/main" id="{00000000-0008-0000-0400-0000A94D0000}"/>
                  </a:ext>
                </a:extLst>
              </xdr:cNvPr>
              <xdr:cNvSpPr/>
            </xdr:nvSpPr>
            <xdr:spPr bwMode="auto">
              <a:xfrm>
                <a:off x="5598104" y="1673803"/>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488</xdr:row>
          <xdr:rowOff>0</xdr:rowOff>
        </xdr:from>
        <xdr:to>
          <xdr:col>59</xdr:col>
          <xdr:colOff>7041</xdr:colOff>
          <xdr:row>488</xdr:row>
          <xdr:rowOff>174406</xdr:rowOff>
        </xdr:to>
        <xdr:grpSp>
          <xdr:nvGrpSpPr>
            <xdr:cNvPr id="1099" name="グループ化 1098">
              <a:extLst>
                <a:ext uri="{FF2B5EF4-FFF2-40B4-BE49-F238E27FC236}">
                  <a16:creationId xmlns:a16="http://schemas.microsoft.com/office/drawing/2014/main" id="{00000000-0008-0000-0400-00004B040000}"/>
                </a:ext>
              </a:extLst>
            </xdr:cNvPr>
            <xdr:cNvGrpSpPr/>
          </xdr:nvGrpSpPr>
          <xdr:grpSpPr>
            <a:xfrm>
              <a:off x="4842841" y="138392452"/>
              <a:ext cx="637348" cy="174406"/>
              <a:chOff x="5155633" y="1673160"/>
              <a:chExt cx="654353" cy="159453"/>
            </a:xfrm>
          </xdr:grpSpPr>
          <xdr:sp macro="" textlink="">
            <xdr:nvSpPr>
              <xdr:cNvPr id="19882" name="Check Box 1450" hidden="1">
                <a:extLst>
                  <a:ext uri="{63B3BB69-23CF-44E3-9099-C40C66FF867C}">
                    <a14:compatExt spid="_x0000_s19882"/>
                  </a:ext>
                  <a:ext uri="{FF2B5EF4-FFF2-40B4-BE49-F238E27FC236}">
                    <a16:creationId xmlns:a16="http://schemas.microsoft.com/office/drawing/2014/main" id="{00000000-0008-0000-0400-0000AA4D0000}"/>
                  </a:ext>
                </a:extLst>
              </xdr:cNvPr>
              <xdr:cNvSpPr/>
            </xdr:nvSpPr>
            <xdr:spPr bwMode="auto">
              <a:xfrm>
                <a:off x="5155633" y="1673160"/>
                <a:ext cx="20444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3" name="Check Box 1451" hidden="1">
                <a:extLst>
                  <a:ext uri="{63B3BB69-23CF-44E3-9099-C40C66FF867C}">
                    <a14:compatExt spid="_x0000_s19883"/>
                  </a:ext>
                  <a:ext uri="{FF2B5EF4-FFF2-40B4-BE49-F238E27FC236}">
                    <a16:creationId xmlns:a16="http://schemas.microsoft.com/office/drawing/2014/main" id="{00000000-0008-0000-0400-0000AB4D0000}"/>
                  </a:ext>
                </a:extLst>
              </xdr:cNvPr>
              <xdr:cNvSpPr/>
            </xdr:nvSpPr>
            <xdr:spPr bwMode="auto">
              <a:xfrm>
                <a:off x="5598104" y="1673803"/>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514</xdr:row>
          <xdr:rowOff>9525</xdr:rowOff>
        </xdr:from>
        <xdr:to>
          <xdr:col>59</xdr:col>
          <xdr:colOff>7041</xdr:colOff>
          <xdr:row>514</xdr:row>
          <xdr:rowOff>183931</xdr:rowOff>
        </xdr:to>
        <xdr:grpSp>
          <xdr:nvGrpSpPr>
            <xdr:cNvPr id="1102" name="グループ化 1101">
              <a:extLst>
                <a:ext uri="{FF2B5EF4-FFF2-40B4-BE49-F238E27FC236}">
                  <a16:creationId xmlns:a16="http://schemas.microsoft.com/office/drawing/2014/main" id="{00000000-0008-0000-0400-00004E040000}"/>
                </a:ext>
              </a:extLst>
            </xdr:cNvPr>
            <xdr:cNvGrpSpPr/>
          </xdr:nvGrpSpPr>
          <xdr:grpSpPr>
            <a:xfrm>
              <a:off x="4842841" y="146439421"/>
              <a:ext cx="637348" cy="174406"/>
              <a:chOff x="5155532" y="1673190"/>
              <a:chExt cx="654652" cy="159453"/>
            </a:xfrm>
          </xdr:grpSpPr>
          <xdr:sp macro="" textlink="">
            <xdr:nvSpPr>
              <xdr:cNvPr id="19884" name="Check Box 1452" hidden="1">
                <a:extLst>
                  <a:ext uri="{63B3BB69-23CF-44E3-9099-C40C66FF867C}">
                    <a14:compatExt spid="_x0000_s19884"/>
                  </a:ext>
                  <a:ext uri="{FF2B5EF4-FFF2-40B4-BE49-F238E27FC236}">
                    <a16:creationId xmlns:a16="http://schemas.microsoft.com/office/drawing/2014/main" id="{00000000-0008-0000-0400-0000AC4D0000}"/>
                  </a:ext>
                </a:extLst>
              </xdr:cNvPr>
              <xdr:cNvSpPr/>
            </xdr:nvSpPr>
            <xdr:spPr bwMode="auto">
              <a:xfrm>
                <a:off x="5155532" y="1673190"/>
                <a:ext cx="204450"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5" name="Check Box 1453" hidden="1">
                <a:extLst>
                  <a:ext uri="{63B3BB69-23CF-44E3-9099-C40C66FF867C}">
                    <a14:compatExt spid="_x0000_s19885"/>
                  </a:ext>
                  <a:ext uri="{FF2B5EF4-FFF2-40B4-BE49-F238E27FC236}">
                    <a16:creationId xmlns:a16="http://schemas.microsoft.com/office/drawing/2014/main" id="{00000000-0008-0000-0400-0000AD4D0000}"/>
                  </a:ext>
                </a:extLst>
              </xdr:cNvPr>
              <xdr:cNvSpPr/>
            </xdr:nvSpPr>
            <xdr:spPr bwMode="auto">
              <a:xfrm>
                <a:off x="5598304" y="1673833"/>
                <a:ext cx="211880"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28575</xdr:colOff>
          <xdr:row>549</xdr:row>
          <xdr:rowOff>0</xdr:rowOff>
        </xdr:from>
        <xdr:to>
          <xdr:col>61</xdr:col>
          <xdr:colOff>0</xdr:colOff>
          <xdr:row>549</xdr:row>
          <xdr:rowOff>171450</xdr:rowOff>
        </xdr:to>
        <xdr:grpSp>
          <xdr:nvGrpSpPr>
            <xdr:cNvPr id="1105" name="グループ化 828">
              <a:extLst>
                <a:ext uri="{FF2B5EF4-FFF2-40B4-BE49-F238E27FC236}">
                  <a16:creationId xmlns:a16="http://schemas.microsoft.com/office/drawing/2014/main" id="{00000000-0008-0000-0400-000051040000}"/>
                </a:ext>
              </a:extLst>
            </xdr:cNvPr>
            <xdr:cNvGrpSpPr>
              <a:grpSpLocks/>
            </xdr:cNvGrpSpPr>
          </xdr:nvGrpSpPr>
          <xdr:grpSpPr bwMode="auto">
            <a:xfrm>
              <a:off x="4852366" y="155554017"/>
              <a:ext cx="806312" cy="171450"/>
              <a:chOff x="51720" y="587978"/>
              <a:chExt cx="8321" cy="1744"/>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19067</xdr:colOff>
          <xdr:row>549</xdr:row>
          <xdr:rowOff>0</xdr:rowOff>
        </xdr:from>
        <xdr:to>
          <xdr:col>60</xdr:col>
          <xdr:colOff>54685</xdr:colOff>
          <xdr:row>549</xdr:row>
          <xdr:rowOff>174406</xdr:rowOff>
        </xdr:to>
        <xdr:grpSp>
          <xdr:nvGrpSpPr>
            <xdr:cNvPr id="1106" name="グループ化 1105">
              <a:extLst>
                <a:ext uri="{FF2B5EF4-FFF2-40B4-BE49-F238E27FC236}">
                  <a16:creationId xmlns:a16="http://schemas.microsoft.com/office/drawing/2014/main" id="{00000000-0008-0000-0400-000052040000}"/>
                </a:ext>
              </a:extLst>
            </xdr:cNvPr>
            <xdr:cNvGrpSpPr/>
          </xdr:nvGrpSpPr>
          <xdr:grpSpPr>
            <a:xfrm>
              <a:off x="4842858" y="155554017"/>
              <a:ext cx="777740" cy="174406"/>
              <a:chOff x="5155566" y="1673190"/>
              <a:chExt cx="797443" cy="159453"/>
            </a:xfrm>
          </xdr:grpSpPr>
          <xdr:sp macro="" textlink="">
            <xdr:nvSpPr>
              <xdr:cNvPr id="19886" name="Check Box 1454" hidden="1">
                <a:extLst>
                  <a:ext uri="{63B3BB69-23CF-44E3-9099-C40C66FF867C}">
                    <a14:compatExt spid="_x0000_s19886"/>
                  </a:ext>
                  <a:ext uri="{FF2B5EF4-FFF2-40B4-BE49-F238E27FC236}">
                    <a16:creationId xmlns:a16="http://schemas.microsoft.com/office/drawing/2014/main" id="{00000000-0008-0000-0400-0000AE4D0000}"/>
                  </a:ext>
                </a:extLst>
              </xdr:cNvPr>
              <xdr:cNvSpPr/>
            </xdr:nvSpPr>
            <xdr:spPr bwMode="auto">
              <a:xfrm>
                <a:off x="5155566" y="1673190"/>
                <a:ext cx="20446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887" name="Check Box 1455" hidden="1">
                <a:extLst>
                  <a:ext uri="{63B3BB69-23CF-44E3-9099-C40C66FF867C}">
                    <a14:compatExt spid="_x0000_s19887"/>
                  </a:ext>
                  <a:ext uri="{FF2B5EF4-FFF2-40B4-BE49-F238E27FC236}">
                    <a16:creationId xmlns:a16="http://schemas.microsoft.com/office/drawing/2014/main" id="{00000000-0008-0000-0400-0000AF4D0000}"/>
                  </a:ext>
                </a:extLst>
              </xdr:cNvPr>
              <xdr:cNvSpPr/>
            </xdr:nvSpPr>
            <xdr:spPr bwMode="auto">
              <a:xfrm>
                <a:off x="5741133" y="1673833"/>
                <a:ext cx="21187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149</xdr:row>
          <xdr:rowOff>35616</xdr:rowOff>
        </xdr:from>
        <xdr:to>
          <xdr:col>60</xdr:col>
          <xdr:colOff>38100</xdr:colOff>
          <xdr:row>149</xdr:row>
          <xdr:rowOff>197541</xdr:rowOff>
        </xdr:to>
        <xdr:grpSp>
          <xdr:nvGrpSpPr>
            <xdr:cNvPr id="994" name="グループ化 993">
              <a:extLst>
                <a:ext uri="{FF2B5EF4-FFF2-40B4-BE49-F238E27FC236}">
                  <a16:creationId xmlns:a16="http://schemas.microsoft.com/office/drawing/2014/main" id="{00000000-0008-0000-0400-0000E2030000}"/>
                </a:ext>
              </a:extLst>
            </xdr:cNvPr>
            <xdr:cNvGrpSpPr/>
          </xdr:nvGrpSpPr>
          <xdr:grpSpPr>
            <a:xfrm>
              <a:off x="5102087" y="38910868"/>
              <a:ext cx="501926" cy="161925"/>
              <a:chOff x="2095508" y="3552825"/>
              <a:chExt cx="514346" cy="180975"/>
            </a:xfrm>
          </xdr:grpSpPr>
          <xdr:sp macro="" textlink="">
            <xdr:nvSpPr>
              <xdr:cNvPr id="19904" name="Check Box 1472" hidden="1">
                <a:extLst>
                  <a:ext uri="{63B3BB69-23CF-44E3-9099-C40C66FF867C}">
                    <a14:compatExt spid="_x0000_s19904"/>
                  </a:ext>
                  <a:ext uri="{FF2B5EF4-FFF2-40B4-BE49-F238E27FC236}">
                    <a16:creationId xmlns:a16="http://schemas.microsoft.com/office/drawing/2014/main" id="{00000000-0008-0000-0400-0000C04D0000}"/>
                  </a:ext>
                </a:extLst>
              </xdr:cNvPr>
              <xdr:cNvSpPr/>
            </xdr:nvSpPr>
            <xdr:spPr bwMode="auto">
              <a:xfrm>
                <a:off x="209550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05" name="Check Box 1473" hidden="1">
                <a:extLst>
                  <a:ext uri="{63B3BB69-23CF-44E3-9099-C40C66FF867C}">
                    <a14:compatExt spid="_x0000_s19905"/>
                  </a:ext>
                  <a:ext uri="{FF2B5EF4-FFF2-40B4-BE49-F238E27FC236}">
                    <a16:creationId xmlns:a16="http://schemas.microsoft.com/office/drawing/2014/main" id="{00000000-0008-0000-0400-0000C14D0000}"/>
                  </a:ext>
                </a:extLst>
              </xdr:cNvPr>
              <xdr:cNvSpPr/>
            </xdr:nvSpPr>
            <xdr:spPr bwMode="auto">
              <a:xfrm>
                <a:off x="238125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198</xdr:row>
          <xdr:rowOff>180975</xdr:rowOff>
        </xdr:from>
        <xdr:to>
          <xdr:col>59</xdr:col>
          <xdr:colOff>32003</xdr:colOff>
          <xdr:row>199</xdr:row>
          <xdr:rowOff>202981</xdr:rowOff>
        </xdr:to>
        <xdr:grpSp>
          <xdr:nvGrpSpPr>
            <xdr:cNvPr id="995" name="グループ化 994">
              <a:extLst>
                <a:ext uri="{FF2B5EF4-FFF2-40B4-BE49-F238E27FC236}">
                  <a16:creationId xmlns:a16="http://schemas.microsoft.com/office/drawing/2014/main" id="{00000000-0008-0000-0400-0000E3030000}"/>
                </a:ext>
              </a:extLst>
            </xdr:cNvPr>
            <xdr:cNvGrpSpPr/>
          </xdr:nvGrpSpPr>
          <xdr:grpSpPr>
            <a:xfrm>
              <a:off x="4842841" y="51818071"/>
              <a:ext cx="662310" cy="234040"/>
              <a:chOff x="5155240" y="1673421"/>
              <a:chExt cx="679817" cy="174422"/>
            </a:xfrm>
          </xdr:grpSpPr>
          <xdr:sp macro="" textlink="">
            <xdr:nvSpPr>
              <xdr:cNvPr id="19906" name="Check Box 1474" hidden="1">
                <a:extLst>
                  <a:ext uri="{63B3BB69-23CF-44E3-9099-C40C66FF867C}">
                    <a14:compatExt spid="_x0000_s19906"/>
                  </a:ext>
                  <a:ext uri="{FF2B5EF4-FFF2-40B4-BE49-F238E27FC236}">
                    <a16:creationId xmlns:a16="http://schemas.microsoft.com/office/drawing/2014/main" id="{00000000-0008-0000-0400-0000C24D0000}"/>
                  </a:ext>
                </a:extLst>
              </xdr:cNvPr>
              <xdr:cNvSpPr/>
            </xdr:nvSpPr>
            <xdr:spPr bwMode="auto">
              <a:xfrm>
                <a:off x="5155240" y="1673421"/>
                <a:ext cx="219345"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07" name="Check Box 1475" hidden="1">
                <a:extLst>
                  <a:ext uri="{63B3BB69-23CF-44E3-9099-C40C66FF867C}">
                    <a14:compatExt spid="_x0000_s19907"/>
                  </a:ext>
                  <a:ext uri="{FF2B5EF4-FFF2-40B4-BE49-F238E27FC236}">
                    <a16:creationId xmlns:a16="http://schemas.microsoft.com/office/drawing/2014/main" id="{00000000-0008-0000-0400-0000C34D0000}"/>
                  </a:ext>
                </a:extLst>
              </xdr:cNvPr>
              <xdr:cNvSpPr/>
            </xdr:nvSpPr>
            <xdr:spPr bwMode="auto">
              <a:xfrm>
                <a:off x="5607738" y="1674068"/>
                <a:ext cx="227319"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363</xdr:colOff>
          <xdr:row>24</xdr:row>
          <xdr:rowOff>123825</xdr:rowOff>
        </xdr:from>
        <xdr:to>
          <xdr:col>0</xdr:col>
          <xdr:colOff>363</xdr:colOff>
          <xdr:row>24</xdr:row>
          <xdr:rowOff>123825</xdr:rowOff>
        </xdr:to>
        <xdr:grpSp>
          <xdr:nvGrpSpPr>
            <xdr:cNvPr id="1000" name="グループ化 999">
              <a:extLst>
                <a:ext uri="{FF2B5EF4-FFF2-40B4-BE49-F238E27FC236}">
                  <a16:creationId xmlns:a16="http://schemas.microsoft.com/office/drawing/2014/main" id="{00000000-0008-0000-0400-0000E8030000}"/>
                </a:ext>
              </a:extLst>
            </xdr:cNvPr>
            <xdr:cNvGrpSpPr/>
          </xdr:nvGrpSpPr>
          <xdr:grpSpPr>
            <a:xfrm>
              <a:off x="363" y="5623477"/>
              <a:ext cx="0" cy="0"/>
              <a:chOff x="363" y="5623477"/>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21</xdr:row>
          <xdr:rowOff>42430</xdr:rowOff>
        </xdr:from>
        <xdr:to>
          <xdr:col>28</xdr:col>
          <xdr:colOff>38100</xdr:colOff>
          <xdr:row>21</xdr:row>
          <xdr:rowOff>204355</xdr:rowOff>
        </xdr:to>
        <xdr:grpSp>
          <xdr:nvGrpSpPr>
            <xdr:cNvPr id="1001" name="グループ化 1000">
              <a:extLst>
                <a:ext uri="{FF2B5EF4-FFF2-40B4-BE49-F238E27FC236}">
                  <a16:creationId xmlns:a16="http://schemas.microsoft.com/office/drawing/2014/main" id="{00000000-0008-0000-0400-0000E9030000}"/>
                </a:ext>
              </a:extLst>
            </xdr:cNvPr>
            <xdr:cNvGrpSpPr/>
          </xdr:nvGrpSpPr>
          <xdr:grpSpPr>
            <a:xfrm>
              <a:off x="2133600" y="4733700"/>
              <a:ext cx="501926" cy="161925"/>
              <a:chOff x="2095502" y="3552825"/>
              <a:chExt cx="514332" cy="180975"/>
            </a:xfrm>
          </xdr:grpSpPr>
          <xdr:sp macro="" textlink="">
            <xdr:nvSpPr>
              <xdr:cNvPr id="19913" name="Check Box 1481" hidden="1">
                <a:extLst>
                  <a:ext uri="{63B3BB69-23CF-44E3-9099-C40C66FF867C}">
                    <a14:compatExt spid="_x0000_s19913"/>
                  </a:ext>
                  <a:ext uri="{FF2B5EF4-FFF2-40B4-BE49-F238E27FC236}">
                    <a16:creationId xmlns:a16="http://schemas.microsoft.com/office/drawing/2014/main" id="{00000000-0008-0000-0400-0000C9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4" name="Check Box 1482" hidden="1">
                <a:extLst>
                  <a:ext uri="{63B3BB69-23CF-44E3-9099-C40C66FF867C}">
                    <a14:compatExt spid="_x0000_s19914"/>
                  </a:ext>
                  <a:ext uri="{FF2B5EF4-FFF2-40B4-BE49-F238E27FC236}">
                    <a16:creationId xmlns:a16="http://schemas.microsoft.com/office/drawing/2014/main" id="{00000000-0008-0000-0400-0000CA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66675</xdr:rowOff>
        </xdr:from>
        <xdr:to>
          <xdr:col>28</xdr:col>
          <xdr:colOff>38100</xdr:colOff>
          <xdr:row>22</xdr:row>
          <xdr:rowOff>247650</xdr:rowOff>
        </xdr:to>
        <xdr:grpSp>
          <xdr:nvGrpSpPr>
            <xdr:cNvPr id="1003" name="グループ化 1002">
              <a:extLst>
                <a:ext uri="{FF2B5EF4-FFF2-40B4-BE49-F238E27FC236}">
                  <a16:creationId xmlns:a16="http://schemas.microsoft.com/office/drawing/2014/main" id="{00000000-0008-0000-0400-0000EB030000}"/>
                </a:ext>
              </a:extLst>
            </xdr:cNvPr>
            <xdr:cNvGrpSpPr/>
          </xdr:nvGrpSpPr>
          <xdr:grpSpPr>
            <a:xfrm>
              <a:off x="2133600" y="5003110"/>
              <a:ext cx="501926" cy="180975"/>
              <a:chOff x="2095502" y="3552825"/>
              <a:chExt cx="514332" cy="180975"/>
            </a:xfrm>
          </xdr:grpSpPr>
          <xdr:sp macro="" textlink="">
            <xdr:nvSpPr>
              <xdr:cNvPr id="19915" name="Check Box 1483" hidden="1">
                <a:extLst>
                  <a:ext uri="{63B3BB69-23CF-44E3-9099-C40C66FF867C}">
                    <a14:compatExt spid="_x0000_s19915"/>
                  </a:ext>
                  <a:ext uri="{FF2B5EF4-FFF2-40B4-BE49-F238E27FC236}">
                    <a16:creationId xmlns:a16="http://schemas.microsoft.com/office/drawing/2014/main" id="{00000000-0008-0000-0400-0000CB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6" name="Check Box 1484" hidden="1">
                <a:extLst>
                  <a:ext uri="{63B3BB69-23CF-44E3-9099-C40C66FF867C}">
                    <a14:compatExt spid="_x0000_s19916"/>
                  </a:ext>
                  <a:ext uri="{FF2B5EF4-FFF2-40B4-BE49-F238E27FC236}">
                    <a16:creationId xmlns:a16="http://schemas.microsoft.com/office/drawing/2014/main" id="{00000000-0008-0000-0400-0000CC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20</xdr:row>
          <xdr:rowOff>45893</xdr:rowOff>
        </xdr:from>
        <xdr:to>
          <xdr:col>28</xdr:col>
          <xdr:colOff>38100</xdr:colOff>
          <xdr:row>20</xdr:row>
          <xdr:rowOff>207818</xdr:rowOff>
        </xdr:to>
        <xdr:grpSp>
          <xdr:nvGrpSpPr>
            <xdr:cNvPr id="1004" name="グループ化 1003">
              <a:extLst>
                <a:ext uri="{FF2B5EF4-FFF2-40B4-BE49-F238E27FC236}">
                  <a16:creationId xmlns:a16="http://schemas.microsoft.com/office/drawing/2014/main" id="{00000000-0008-0000-0400-0000EC030000}"/>
                </a:ext>
              </a:extLst>
            </xdr:cNvPr>
            <xdr:cNvGrpSpPr/>
          </xdr:nvGrpSpPr>
          <xdr:grpSpPr>
            <a:xfrm>
              <a:off x="2133600" y="4491997"/>
              <a:ext cx="501926" cy="161925"/>
              <a:chOff x="2095502" y="3552825"/>
              <a:chExt cx="514332" cy="180975"/>
            </a:xfrm>
          </xdr:grpSpPr>
          <xdr:sp macro="" textlink="">
            <xdr:nvSpPr>
              <xdr:cNvPr id="19917" name="Check Box 1485" hidden="1">
                <a:extLst>
                  <a:ext uri="{63B3BB69-23CF-44E3-9099-C40C66FF867C}">
                    <a14:compatExt spid="_x0000_s19917"/>
                  </a:ext>
                  <a:ext uri="{FF2B5EF4-FFF2-40B4-BE49-F238E27FC236}">
                    <a16:creationId xmlns:a16="http://schemas.microsoft.com/office/drawing/2014/main" id="{00000000-0008-0000-0400-0000CD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18" name="Check Box 1486" hidden="1">
                <a:extLst>
                  <a:ext uri="{63B3BB69-23CF-44E3-9099-C40C66FF867C}">
                    <a14:compatExt spid="_x0000_s19918"/>
                  </a:ext>
                  <a:ext uri="{FF2B5EF4-FFF2-40B4-BE49-F238E27FC236}">
                    <a16:creationId xmlns:a16="http://schemas.microsoft.com/office/drawing/2014/main" id="{00000000-0008-0000-0400-0000CE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23</xdr:row>
          <xdr:rowOff>37610</xdr:rowOff>
        </xdr:from>
        <xdr:to>
          <xdr:col>28</xdr:col>
          <xdr:colOff>38100</xdr:colOff>
          <xdr:row>23</xdr:row>
          <xdr:rowOff>199535</xdr:rowOff>
        </xdr:to>
        <xdr:grpSp>
          <xdr:nvGrpSpPr>
            <xdr:cNvPr id="1006" name="グループ化 1005">
              <a:extLst>
                <a:ext uri="{FF2B5EF4-FFF2-40B4-BE49-F238E27FC236}">
                  <a16:creationId xmlns:a16="http://schemas.microsoft.com/office/drawing/2014/main" id="{00000000-0008-0000-0400-0000EE030000}"/>
                </a:ext>
              </a:extLst>
            </xdr:cNvPr>
            <xdr:cNvGrpSpPr/>
          </xdr:nvGrpSpPr>
          <xdr:grpSpPr>
            <a:xfrm>
              <a:off x="2133600" y="5292097"/>
              <a:ext cx="501926" cy="161925"/>
              <a:chOff x="2095502" y="3552825"/>
              <a:chExt cx="514332" cy="180975"/>
            </a:xfrm>
          </xdr:grpSpPr>
          <xdr:sp macro="" textlink="">
            <xdr:nvSpPr>
              <xdr:cNvPr id="19919" name="Check Box 1487" hidden="1">
                <a:extLst>
                  <a:ext uri="{63B3BB69-23CF-44E3-9099-C40C66FF867C}">
                    <a14:compatExt spid="_x0000_s19919"/>
                  </a:ext>
                  <a:ext uri="{FF2B5EF4-FFF2-40B4-BE49-F238E27FC236}">
                    <a16:creationId xmlns:a16="http://schemas.microsoft.com/office/drawing/2014/main" id="{00000000-0008-0000-0400-0000CF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0" name="Check Box 1488" hidden="1">
                <a:extLst>
                  <a:ext uri="{63B3BB69-23CF-44E3-9099-C40C66FF867C}">
                    <a14:compatExt spid="_x0000_s19920"/>
                  </a:ext>
                  <a:ext uri="{FF2B5EF4-FFF2-40B4-BE49-F238E27FC236}">
                    <a16:creationId xmlns:a16="http://schemas.microsoft.com/office/drawing/2014/main" id="{00000000-0008-0000-0400-0000D0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24</xdr:row>
          <xdr:rowOff>37610</xdr:rowOff>
        </xdr:from>
        <xdr:to>
          <xdr:col>28</xdr:col>
          <xdr:colOff>38100</xdr:colOff>
          <xdr:row>24</xdr:row>
          <xdr:rowOff>199535</xdr:rowOff>
        </xdr:to>
        <xdr:grpSp>
          <xdr:nvGrpSpPr>
            <xdr:cNvPr id="1007" name="グループ化 1006">
              <a:extLst>
                <a:ext uri="{FF2B5EF4-FFF2-40B4-BE49-F238E27FC236}">
                  <a16:creationId xmlns:a16="http://schemas.microsoft.com/office/drawing/2014/main" id="{00000000-0008-0000-0400-0000EF030000}"/>
                </a:ext>
              </a:extLst>
            </xdr:cNvPr>
            <xdr:cNvGrpSpPr/>
          </xdr:nvGrpSpPr>
          <xdr:grpSpPr>
            <a:xfrm>
              <a:off x="2133600" y="5537262"/>
              <a:ext cx="501926" cy="161925"/>
              <a:chOff x="2095502" y="3552825"/>
              <a:chExt cx="514332" cy="180975"/>
            </a:xfrm>
          </xdr:grpSpPr>
          <xdr:sp macro="" textlink="">
            <xdr:nvSpPr>
              <xdr:cNvPr id="19921" name="Check Box 1489" hidden="1">
                <a:extLst>
                  <a:ext uri="{63B3BB69-23CF-44E3-9099-C40C66FF867C}">
                    <a14:compatExt spid="_x0000_s19921"/>
                  </a:ext>
                  <a:ext uri="{FF2B5EF4-FFF2-40B4-BE49-F238E27FC236}">
                    <a16:creationId xmlns:a16="http://schemas.microsoft.com/office/drawing/2014/main" id="{00000000-0008-0000-0400-0000D1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2" name="Check Box 1490" hidden="1">
                <a:extLst>
                  <a:ext uri="{63B3BB69-23CF-44E3-9099-C40C66FF867C}">
                    <a14:compatExt spid="_x0000_s19922"/>
                  </a:ext>
                  <a:ext uri="{FF2B5EF4-FFF2-40B4-BE49-F238E27FC236}">
                    <a16:creationId xmlns:a16="http://schemas.microsoft.com/office/drawing/2014/main" id="{00000000-0008-0000-0400-0000D2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25</xdr:row>
          <xdr:rowOff>37610</xdr:rowOff>
        </xdr:from>
        <xdr:to>
          <xdr:col>28</xdr:col>
          <xdr:colOff>38100</xdr:colOff>
          <xdr:row>25</xdr:row>
          <xdr:rowOff>199535</xdr:rowOff>
        </xdr:to>
        <xdr:grpSp>
          <xdr:nvGrpSpPr>
            <xdr:cNvPr id="1010" name="グループ化 1009">
              <a:extLst>
                <a:ext uri="{FF2B5EF4-FFF2-40B4-BE49-F238E27FC236}">
                  <a16:creationId xmlns:a16="http://schemas.microsoft.com/office/drawing/2014/main" id="{00000000-0008-0000-0400-0000F2030000}"/>
                </a:ext>
              </a:extLst>
            </xdr:cNvPr>
            <xdr:cNvGrpSpPr/>
          </xdr:nvGrpSpPr>
          <xdr:grpSpPr>
            <a:xfrm>
              <a:off x="2133600" y="5782427"/>
              <a:ext cx="501926" cy="161925"/>
              <a:chOff x="2095502" y="3552825"/>
              <a:chExt cx="514332" cy="180975"/>
            </a:xfrm>
          </xdr:grpSpPr>
          <xdr:sp macro="" textlink="">
            <xdr:nvSpPr>
              <xdr:cNvPr id="19923" name="Check Box 1491" hidden="1">
                <a:extLst>
                  <a:ext uri="{63B3BB69-23CF-44E3-9099-C40C66FF867C}">
                    <a14:compatExt spid="_x0000_s19923"/>
                  </a:ext>
                  <a:ext uri="{FF2B5EF4-FFF2-40B4-BE49-F238E27FC236}">
                    <a16:creationId xmlns:a16="http://schemas.microsoft.com/office/drawing/2014/main" id="{00000000-0008-0000-0400-0000D3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4" name="Check Box 1492" hidden="1">
                <a:extLst>
                  <a:ext uri="{63B3BB69-23CF-44E3-9099-C40C66FF867C}">
                    <a14:compatExt spid="_x0000_s19924"/>
                  </a:ext>
                  <a:ext uri="{FF2B5EF4-FFF2-40B4-BE49-F238E27FC236}">
                    <a16:creationId xmlns:a16="http://schemas.microsoft.com/office/drawing/2014/main" id="{00000000-0008-0000-0400-0000D4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26</xdr:row>
          <xdr:rowOff>37610</xdr:rowOff>
        </xdr:from>
        <xdr:to>
          <xdr:col>28</xdr:col>
          <xdr:colOff>38100</xdr:colOff>
          <xdr:row>26</xdr:row>
          <xdr:rowOff>199535</xdr:rowOff>
        </xdr:to>
        <xdr:grpSp>
          <xdr:nvGrpSpPr>
            <xdr:cNvPr id="1013" name="グループ化 1012">
              <a:extLst>
                <a:ext uri="{FF2B5EF4-FFF2-40B4-BE49-F238E27FC236}">
                  <a16:creationId xmlns:a16="http://schemas.microsoft.com/office/drawing/2014/main" id="{00000000-0008-0000-0400-0000F5030000}"/>
                </a:ext>
              </a:extLst>
            </xdr:cNvPr>
            <xdr:cNvGrpSpPr/>
          </xdr:nvGrpSpPr>
          <xdr:grpSpPr>
            <a:xfrm>
              <a:off x="2133600" y="6027593"/>
              <a:ext cx="501926" cy="161925"/>
              <a:chOff x="2095502" y="3552825"/>
              <a:chExt cx="514332" cy="180975"/>
            </a:xfrm>
          </xdr:grpSpPr>
          <xdr:sp macro="" textlink="">
            <xdr:nvSpPr>
              <xdr:cNvPr id="19925" name="Check Box 1493" hidden="1">
                <a:extLst>
                  <a:ext uri="{63B3BB69-23CF-44E3-9099-C40C66FF867C}">
                    <a14:compatExt spid="_x0000_s19925"/>
                  </a:ext>
                  <a:ext uri="{FF2B5EF4-FFF2-40B4-BE49-F238E27FC236}">
                    <a16:creationId xmlns:a16="http://schemas.microsoft.com/office/drawing/2014/main" id="{00000000-0008-0000-0400-0000D5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6" name="Check Box 1494" hidden="1">
                <a:extLst>
                  <a:ext uri="{63B3BB69-23CF-44E3-9099-C40C66FF867C}">
                    <a14:compatExt spid="_x0000_s19926"/>
                  </a:ext>
                  <a:ext uri="{FF2B5EF4-FFF2-40B4-BE49-F238E27FC236}">
                    <a16:creationId xmlns:a16="http://schemas.microsoft.com/office/drawing/2014/main" id="{00000000-0008-0000-0400-0000D6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27</xdr:row>
          <xdr:rowOff>37610</xdr:rowOff>
        </xdr:from>
        <xdr:to>
          <xdr:col>28</xdr:col>
          <xdr:colOff>38100</xdr:colOff>
          <xdr:row>27</xdr:row>
          <xdr:rowOff>199535</xdr:rowOff>
        </xdr:to>
        <xdr:grpSp>
          <xdr:nvGrpSpPr>
            <xdr:cNvPr id="1016" name="グループ化 1015">
              <a:extLst>
                <a:ext uri="{FF2B5EF4-FFF2-40B4-BE49-F238E27FC236}">
                  <a16:creationId xmlns:a16="http://schemas.microsoft.com/office/drawing/2014/main" id="{00000000-0008-0000-0400-0000F8030000}"/>
                </a:ext>
              </a:extLst>
            </xdr:cNvPr>
            <xdr:cNvGrpSpPr/>
          </xdr:nvGrpSpPr>
          <xdr:grpSpPr>
            <a:xfrm>
              <a:off x="2133600" y="6272758"/>
              <a:ext cx="501926" cy="161925"/>
              <a:chOff x="2095502" y="3552825"/>
              <a:chExt cx="514332" cy="180975"/>
            </a:xfrm>
          </xdr:grpSpPr>
          <xdr:sp macro="" textlink="">
            <xdr:nvSpPr>
              <xdr:cNvPr id="19927" name="Check Box 1495" hidden="1">
                <a:extLst>
                  <a:ext uri="{63B3BB69-23CF-44E3-9099-C40C66FF867C}">
                    <a14:compatExt spid="_x0000_s19927"/>
                  </a:ext>
                  <a:ext uri="{FF2B5EF4-FFF2-40B4-BE49-F238E27FC236}">
                    <a16:creationId xmlns:a16="http://schemas.microsoft.com/office/drawing/2014/main" id="{00000000-0008-0000-0400-0000D7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28" name="Check Box 1496" hidden="1">
                <a:extLst>
                  <a:ext uri="{63B3BB69-23CF-44E3-9099-C40C66FF867C}">
                    <a14:compatExt spid="_x0000_s19928"/>
                  </a:ext>
                  <a:ext uri="{FF2B5EF4-FFF2-40B4-BE49-F238E27FC236}">
                    <a16:creationId xmlns:a16="http://schemas.microsoft.com/office/drawing/2014/main" id="{00000000-0008-0000-0400-0000D8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29</xdr:row>
          <xdr:rowOff>37610</xdr:rowOff>
        </xdr:from>
        <xdr:to>
          <xdr:col>28</xdr:col>
          <xdr:colOff>38100</xdr:colOff>
          <xdr:row>29</xdr:row>
          <xdr:rowOff>199535</xdr:rowOff>
        </xdr:to>
        <xdr:grpSp>
          <xdr:nvGrpSpPr>
            <xdr:cNvPr id="1019" name="グループ化 1018">
              <a:extLst>
                <a:ext uri="{FF2B5EF4-FFF2-40B4-BE49-F238E27FC236}">
                  <a16:creationId xmlns:a16="http://schemas.microsoft.com/office/drawing/2014/main" id="{00000000-0008-0000-0400-0000FB030000}"/>
                </a:ext>
              </a:extLst>
            </xdr:cNvPr>
            <xdr:cNvGrpSpPr/>
          </xdr:nvGrpSpPr>
          <xdr:grpSpPr>
            <a:xfrm>
              <a:off x="2133600" y="6763088"/>
              <a:ext cx="501926" cy="161925"/>
              <a:chOff x="2095502" y="3552825"/>
              <a:chExt cx="514332" cy="180975"/>
            </a:xfrm>
          </xdr:grpSpPr>
          <xdr:sp macro="" textlink="">
            <xdr:nvSpPr>
              <xdr:cNvPr id="19929" name="Check Box 1497" hidden="1">
                <a:extLst>
                  <a:ext uri="{63B3BB69-23CF-44E3-9099-C40C66FF867C}">
                    <a14:compatExt spid="_x0000_s19929"/>
                  </a:ext>
                  <a:ext uri="{FF2B5EF4-FFF2-40B4-BE49-F238E27FC236}">
                    <a16:creationId xmlns:a16="http://schemas.microsoft.com/office/drawing/2014/main" id="{00000000-0008-0000-0400-0000D9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0" name="Check Box 1498" hidden="1">
                <a:extLst>
                  <a:ext uri="{63B3BB69-23CF-44E3-9099-C40C66FF867C}">
                    <a14:compatExt spid="_x0000_s19930"/>
                  </a:ext>
                  <a:ext uri="{FF2B5EF4-FFF2-40B4-BE49-F238E27FC236}">
                    <a16:creationId xmlns:a16="http://schemas.microsoft.com/office/drawing/2014/main" id="{00000000-0008-0000-0400-0000DA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30</xdr:row>
          <xdr:rowOff>37610</xdr:rowOff>
        </xdr:from>
        <xdr:to>
          <xdr:col>28</xdr:col>
          <xdr:colOff>38100</xdr:colOff>
          <xdr:row>30</xdr:row>
          <xdr:rowOff>199535</xdr:rowOff>
        </xdr:to>
        <xdr:grpSp>
          <xdr:nvGrpSpPr>
            <xdr:cNvPr id="1022" name="グループ化 1021">
              <a:extLst>
                <a:ext uri="{FF2B5EF4-FFF2-40B4-BE49-F238E27FC236}">
                  <a16:creationId xmlns:a16="http://schemas.microsoft.com/office/drawing/2014/main" id="{00000000-0008-0000-0400-0000FE030000}"/>
                </a:ext>
              </a:extLst>
            </xdr:cNvPr>
            <xdr:cNvGrpSpPr/>
          </xdr:nvGrpSpPr>
          <xdr:grpSpPr>
            <a:xfrm>
              <a:off x="2133600" y="7008253"/>
              <a:ext cx="501926" cy="161925"/>
              <a:chOff x="2095502" y="3552825"/>
              <a:chExt cx="514332" cy="180975"/>
            </a:xfrm>
          </xdr:grpSpPr>
          <xdr:sp macro="" textlink="">
            <xdr:nvSpPr>
              <xdr:cNvPr id="19931" name="Check Box 1499" hidden="1">
                <a:extLst>
                  <a:ext uri="{63B3BB69-23CF-44E3-9099-C40C66FF867C}">
                    <a14:compatExt spid="_x0000_s19931"/>
                  </a:ext>
                  <a:ext uri="{FF2B5EF4-FFF2-40B4-BE49-F238E27FC236}">
                    <a16:creationId xmlns:a16="http://schemas.microsoft.com/office/drawing/2014/main" id="{00000000-0008-0000-0400-0000DB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2" name="Check Box 1500" hidden="1">
                <a:extLst>
                  <a:ext uri="{63B3BB69-23CF-44E3-9099-C40C66FF867C}">
                    <a14:compatExt spid="_x0000_s19932"/>
                  </a:ext>
                  <a:ext uri="{FF2B5EF4-FFF2-40B4-BE49-F238E27FC236}">
                    <a16:creationId xmlns:a16="http://schemas.microsoft.com/office/drawing/2014/main" id="{00000000-0008-0000-0400-0000DC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21</xdr:row>
          <xdr:rowOff>42430</xdr:rowOff>
        </xdr:from>
        <xdr:to>
          <xdr:col>57</xdr:col>
          <xdr:colOff>38100</xdr:colOff>
          <xdr:row>21</xdr:row>
          <xdr:rowOff>204355</xdr:rowOff>
        </xdr:to>
        <xdr:grpSp>
          <xdr:nvGrpSpPr>
            <xdr:cNvPr id="1025" name="グループ化 1024">
              <a:extLst>
                <a:ext uri="{FF2B5EF4-FFF2-40B4-BE49-F238E27FC236}">
                  <a16:creationId xmlns:a16="http://schemas.microsoft.com/office/drawing/2014/main" id="{00000000-0008-0000-0400-000001040000}"/>
                </a:ext>
              </a:extLst>
            </xdr:cNvPr>
            <xdr:cNvGrpSpPr/>
          </xdr:nvGrpSpPr>
          <xdr:grpSpPr>
            <a:xfrm>
              <a:off x="4823791" y="4733700"/>
              <a:ext cx="501926" cy="161925"/>
              <a:chOff x="2095524" y="3552825"/>
              <a:chExt cx="514341" cy="180975"/>
            </a:xfrm>
          </xdr:grpSpPr>
          <xdr:sp macro="" textlink="">
            <xdr:nvSpPr>
              <xdr:cNvPr id="19933" name="Check Box 1501" hidden="1">
                <a:extLst>
                  <a:ext uri="{63B3BB69-23CF-44E3-9099-C40C66FF867C}">
                    <a14:compatExt spid="_x0000_s19933"/>
                  </a:ext>
                  <a:ext uri="{FF2B5EF4-FFF2-40B4-BE49-F238E27FC236}">
                    <a16:creationId xmlns:a16="http://schemas.microsoft.com/office/drawing/2014/main" id="{00000000-0008-0000-0400-0000DD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4" name="Check Box 1502" hidden="1">
                <a:extLst>
                  <a:ext uri="{63B3BB69-23CF-44E3-9099-C40C66FF867C}">
                    <a14:compatExt spid="_x0000_s19934"/>
                  </a:ext>
                  <a:ext uri="{FF2B5EF4-FFF2-40B4-BE49-F238E27FC236}">
                    <a16:creationId xmlns:a16="http://schemas.microsoft.com/office/drawing/2014/main" id="{00000000-0008-0000-0400-0000DE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22</xdr:row>
          <xdr:rowOff>66675</xdr:rowOff>
        </xdr:from>
        <xdr:to>
          <xdr:col>57</xdr:col>
          <xdr:colOff>38100</xdr:colOff>
          <xdr:row>22</xdr:row>
          <xdr:rowOff>247650</xdr:rowOff>
        </xdr:to>
        <xdr:grpSp>
          <xdr:nvGrpSpPr>
            <xdr:cNvPr id="1031" name="グループ化 1030">
              <a:extLst>
                <a:ext uri="{FF2B5EF4-FFF2-40B4-BE49-F238E27FC236}">
                  <a16:creationId xmlns:a16="http://schemas.microsoft.com/office/drawing/2014/main" id="{00000000-0008-0000-0400-000007040000}"/>
                </a:ext>
              </a:extLst>
            </xdr:cNvPr>
            <xdr:cNvGrpSpPr/>
          </xdr:nvGrpSpPr>
          <xdr:grpSpPr>
            <a:xfrm>
              <a:off x="4823791" y="5003110"/>
              <a:ext cx="501926" cy="180975"/>
              <a:chOff x="2095524" y="3552825"/>
              <a:chExt cx="514341" cy="180975"/>
            </a:xfrm>
          </xdr:grpSpPr>
          <xdr:sp macro="" textlink="">
            <xdr:nvSpPr>
              <xdr:cNvPr id="19935" name="Check Box 1503" hidden="1">
                <a:extLst>
                  <a:ext uri="{63B3BB69-23CF-44E3-9099-C40C66FF867C}">
                    <a14:compatExt spid="_x0000_s19935"/>
                  </a:ext>
                  <a:ext uri="{FF2B5EF4-FFF2-40B4-BE49-F238E27FC236}">
                    <a16:creationId xmlns:a16="http://schemas.microsoft.com/office/drawing/2014/main" id="{00000000-0008-0000-0400-0000DF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6" name="Check Box 1504" hidden="1">
                <a:extLst>
                  <a:ext uri="{63B3BB69-23CF-44E3-9099-C40C66FF867C}">
                    <a14:compatExt spid="_x0000_s19936"/>
                  </a:ext>
                  <a:ext uri="{FF2B5EF4-FFF2-40B4-BE49-F238E27FC236}">
                    <a16:creationId xmlns:a16="http://schemas.microsoft.com/office/drawing/2014/main" id="{00000000-0008-0000-0400-0000E0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20</xdr:row>
          <xdr:rowOff>45893</xdr:rowOff>
        </xdr:from>
        <xdr:to>
          <xdr:col>57</xdr:col>
          <xdr:colOff>38100</xdr:colOff>
          <xdr:row>20</xdr:row>
          <xdr:rowOff>207818</xdr:rowOff>
        </xdr:to>
        <xdr:grpSp>
          <xdr:nvGrpSpPr>
            <xdr:cNvPr id="1040" name="グループ化 1039">
              <a:extLst>
                <a:ext uri="{FF2B5EF4-FFF2-40B4-BE49-F238E27FC236}">
                  <a16:creationId xmlns:a16="http://schemas.microsoft.com/office/drawing/2014/main" id="{00000000-0008-0000-0400-000010040000}"/>
                </a:ext>
              </a:extLst>
            </xdr:cNvPr>
            <xdr:cNvGrpSpPr/>
          </xdr:nvGrpSpPr>
          <xdr:grpSpPr>
            <a:xfrm>
              <a:off x="4823791" y="4491997"/>
              <a:ext cx="501926" cy="161925"/>
              <a:chOff x="2095524" y="3552825"/>
              <a:chExt cx="514341" cy="180975"/>
            </a:xfrm>
          </xdr:grpSpPr>
          <xdr:sp macro="" textlink="">
            <xdr:nvSpPr>
              <xdr:cNvPr id="19937" name="Check Box 1505" hidden="1">
                <a:extLst>
                  <a:ext uri="{63B3BB69-23CF-44E3-9099-C40C66FF867C}">
                    <a14:compatExt spid="_x0000_s19937"/>
                  </a:ext>
                  <a:ext uri="{FF2B5EF4-FFF2-40B4-BE49-F238E27FC236}">
                    <a16:creationId xmlns:a16="http://schemas.microsoft.com/office/drawing/2014/main" id="{00000000-0008-0000-0400-0000E1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38" name="Check Box 1506" hidden="1">
                <a:extLst>
                  <a:ext uri="{63B3BB69-23CF-44E3-9099-C40C66FF867C}">
                    <a14:compatExt spid="_x0000_s19938"/>
                  </a:ext>
                  <a:ext uri="{FF2B5EF4-FFF2-40B4-BE49-F238E27FC236}">
                    <a16:creationId xmlns:a16="http://schemas.microsoft.com/office/drawing/2014/main" id="{00000000-0008-0000-0400-0000E2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23</xdr:row>
          <xdr:rowOff>37610</xdr:rowOff>
        </xdr:from>
        <xdr:to>
          <xdr:col>57</xdr:col>
          <xdr:colOff>38100</xdr:colOff>
          <xdr:row>23</xdr:row>
          <xdr:rowOff>199535</xdr:rowOff>
        </xdr:to>
        <xdr:grpSp>
          <xdr:nvGrpSpPr>
            <xdr:cNvPr id="1042" name="グループ化 1041">
              <a:extLst>
                <a:ext uri="{FF2B5EF4-FFF2-40B4-BE49-F238E27FC236}">
                  <a16:creationId xmlns:a16="http://schemas.microsoft.com/office/drawing/2014/main" id="{00000000-0008-0000-0400-000012040000}"/>
                </a:ext>
              </a:extLst>
            </xdr:cNvPr>
            <xdr:cNvGrpSpPr/>
          </xdr:nvGrpSpPr>
          <xdr:grpSpPr>
            <a:xfrm>
              <a:off x="4823791" y="5292097"/>
              <a:ext cx="501926" cy="161925"/>
              <a:chOff x="2095524" y="3552825"/>
              <a:chExt cx="514341" cy="180975"/>
            </a:xfrm>
          </xdr:grpSpPr>
          <xdr:sp macro="" textlink="">
            <xdr:nvSpPr>
              <xdr:cNvPr id="19939" name="Check Box 1507" hidden="1">
                <a:extLst>
                  <a:ext uri="{63B3BB69-23CF-44E3-9099-C40C66FF867C}">
                    <a14:compatExt spid="_x0000_s19939"/>
                  </a:ext>
                  <a:ext uri="{FF2B5EF4-FFF2-40B4-BE49-F238E27FC236}">
                    <a16:creationId xmlns:a16="http://schemas.microsoft.com/office/drawing/2014/main" id="{00000000-0008-0000-0400-0000E3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0" name="Check Box 1508" hidden="1">
                <a:extLst>
                  <a:ext uri="{63B3BB69-23CF-44E3-9099-C40C66FF867C}">
                    <a14:compatExt spid="_x0000_s19940"/>
                  </a:ext>
                  <a:ext uri="{FF2B5EF4-FFF2-40B4-BE49-F238E27FC236}">
                    <a16:creationId xmlns:a16="http://schemas.microsoft.com/office/drawing/2014/main" id="{00000000-0008-0000-0400-0000E4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24</xdr:row>
          <xdr:rowOff>37610</xdr:rowOff>
        </xdr:from>
        <xdr:to>
          <xdr:col>57</xdr:col>
          <xdr:colOff>38100</xdr:colOff>
          <xdr:row>24</xdr:row>
          <xdr:rowOff>199535</xdr:rowOff>
        </xdr:to>
        <xdr:grpSp>
          <xdr:nvGrpSpPr>
            <xdr:cNvPr id="1043" name="グループ化 1042">
              <a:extLst>
                <a:ext uri="{FF2B5EF4-FFF2-40B4-BE49-F238E27FC236}">
                  <a16:creationId xmlns:a16="http://schemas.microsoft.com/office/drawing/2014/main" id="{00000000-0008-0000-0400-000013040000}"/>
                </a:ext>
              </a:extLst>
            </xdr:cNvPr>
            <xdr:cNvGrpSpPr/>
          </xdr:nvGrpSpPr>
          <xdr:grpSpPr>
            <a:xfrm>
              <a:off x="4823791" y="5537262"/>
              <a:ext cx="501926" cy="161925"/>
              <a:chOff x="2095524" y="3552825"/>
              <a:chExt cx="514341" cy="180975"/>
            </a:xfrm>
          </xdr:grpSpPr>
          <xdr:sp macro="" textlink="">
            <xdr:nvSpPr>
              <xdr:cNvPr id="19941" name="Check Box 1509" hidden="1">
                <a:extLst>
                  <a:ext uri="{63B3BB69-23CF-44E3-9099-C40C66FF867C}">
                    <a14:compatExt spid="_x0000_s19941"/>
                  </a:ext>
                  <a:ext uri="{FF2B5EF4-FFF2-40B4-BE49-F238E27FC236}">
                    <a16:creationId xmlns:a16="http://schemas.microsoft.com/office/drawing/2014/main" id="{00000000-0008-0000-0400-0000E5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2" name="Check Box 1510" hidden="1">
                <a:extLst>
                  <a:ext uri="{63B3BB69-23CF-44E3-9099-C40C66FF867C}">
                    <a14:compatExt spid="_x0000_s19942"/>
                  </a:ext>
                  <a:ext uri="{FF2B5EF4-FFF2-40B4-BE49-F238E27FC236}">
                    <a16:creationId xmlns:a16="http://schemas.microsoft.com/office/drawing/2014/main" id="{00000000-0008-0000-0400-0000E6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25</xdr:row>
          <xdr:rowOff>37610</xdr:rowOff>
        </xdr:from>
        <xdr:to>
          <xdr:col>57</xdr:col>
          <xdr:colOff>38100</xdr:colOff>
          <xdr:row>25</xdr:row>
          <xdr:rowOff>199535</xdr:rowOff>
        </xdr:to>
        <xdr:grpSp>
          <xdr:nvGrpSpPr>
            <xdr:cNvPr id="1044" name="グループ化 1043">
              <a:extLst>
                <a:ext uri="{FF2B5EF4-FFF2-40B4-BE49-F238E27FC236}">
                  <a16:creationId xmlns:a16="http://schemas.microsoft.com/office/drawing/2014/main" id="{00000000-0008-0000-0400-000014040000}"/>
                </a:ext>
              </a:extLst>
            </xdr:cNvPr>
            <xdr:cNvGrpSpPr/>
          </xdr:nvGrpSpPr>
          <xdr:grpSpPr>
            <a:xfrm>
              <a:off x="4823791" y="5782427"/>
              <a:ext cx="501926" cy="161925"/>
              <a:chOff x="2095524" y="3552825"/>
              <a:chExt cx="514341" cy="180975"/>
            </a:xfrm>
          </xdr:grpSpPr>
          <xdr:sp macro="" textlink="">
            <xdr:nvSpPr>
              <xdr:cNvPr id="19943" name="Check Box 1511" hidden="1">
                <a:extLst>
                  <a:ext uri="{63B3BB69-23CF-44E3-9099-C40C66FF867C}">
                    <a14:compatExt spid="_x0000_s19943"/>
                  </a:ext>
                  <a:ext uri="{FF2B5EF4-FFF2-40B4-BE49-F238E27FC236}">
                    <a16:creationId xmlns:a16="http://schemas.microsoft.com/office/drawing/2014/main" id="{00000000-0008-0000-0400-0000E7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4" name="Check Box 1512" hidden="1">
                <a:extLst>
                  <a:ext uri="{63B3BB69-23CF-44E3-9099-C40C66FF867C}">
                    <a14:compatExt spid="_x0000_s19944"/>
                  </a:ext>
                  <a:ext uri="{FF2B5EF4-FFF2-40B4-BE49-F238E27FC236}">
                    <a16:creationId xmlns:a16="http://schemas.microsoft.com/office/drawing/2014/main" id="{00000000-0008-0000-0400-0000E8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26</xdr:row>
          <xdr:rowOff>37610</xdr:rowOff>
        </xdr:from>
        <xdr:to>
          <xdr:col>57</xdr:col>
          <xdr:colOff>38100</xdr:colOff>
          <xdr:row>26</xdr:row>
          <xdr:rowOff>199535</xdr:rowOff>
        </xdr:to>
        <xdr:grpSp>
          <xdr:nvGrpSpPr>
            <xdr:cNvPr id="1045" name="グループ化 1044">
              <a:extLst>
                <a:ext uri="{FF2B5EF4-FFF2-40B4-BE49-F238E27FC236}">
                  <a16:creationId xmlns:a16="http://schemas.microsoft.com/office/drawing/2014/main" id="{00000000-0008-0000-0400-000015040000}"/>
                </a:ext>
              </a:extLst>
            </xdr:cNvPr>
            <xdr:cNvGrpSpPr/>
          </xdr:nvGrpSpPr>
          <xdr:grpSpPr>
            <a:xfrm>
              <a:off x="4823791" y="6027593"/>
              <a:ext cx="501926" cy="161925"/>
              <a:chOff x="2095524" y="3552825"/>
              <a:chExt cx="514341" cy="180975"/>
            </a:xfrm>
          </xdr:grpSpPr>
          <xdr:sp macro="" textlink="">
            <xdr:nvSpPr>
              <xdr:cNvPr id="19945" name="Check Box 1513" hidden="1">
                <a:extLst>
                  <a:ext uri="{63B3BB69-23CF-44E3-9099-C40C66FF867C}">
                    <a14:compatExt spid="_x0000_s19945"/>
                  </a:ext>
                  <a:ext uri="{FF2B5EF4-FFF2-40B4-BE49-F238E27FC236}">
                    <a16:creationId xmlns:a16="http://schemas.microsoft.com/office/drawing/2014/main" id="{00000000-0008-0000-0400-0000E9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6" name="Check Box 1514" hidden="1">
                <a:extLst>
                  <a:ext uri="{63B3BB69-23CF-44E3-9099-C40C66FF867C}">
                    <a14:compatExt spid="_x0000_s19946"/>
                  </a:ext>
                  <a:ext uri="{FF2B5EF4-FFF2-40B4-BE49-F238E27FC236}">
                    <a16:creationId xmlns:a16="http://schemas.microsoft.com/office/drawing/2014/main" id="{00000000-0008-0000-0400-0000EA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27</xdr:row>
          <xdr:rowOff>37610</xdr:rowOff>
        </xdr:from>
        <xdr:to>
          <xdr:col>57</xdr:col>
          <xdr:colOff>38100</xdr:colOff>
          <xdr:row>27</xdr:row>
          <xdr:rowOff>199535</xdr:rowOff>
        </xdr:to>
        <xdr:grpSp>
          <xdr:nvGrpSpPr>
            <xdr:cNvPr id="1046" name="グループ化 1045">
              <a:extLst>
                <a:ext uri="{FF2B5EF4-FFF2-40B4-BE49-F238E27FC236}">
                  <a16:creationId xmlns:a16="http://schemas.microsoft.com/office/drawing/2014/main" id="{00000000-0008-0000-0400-000016040000}"/>
                </a:ext>
              </a:extLst>
            </xdr:cNvPr>
            <xdr:cNvGrpSpPr/>
          </xdr:nvGrpSpPr>
          <xdr:grpSpPr>
            <a:xfrm>
              <a:off x="4823791" y="6272758"/>
              <a:ext cx="501926" cy="161925"/>
              <a:chOff x="2095524" y="3552825"/>
              <a:chExt cx="514341" cy="180975"/>
            </a:xfrm>
          </xdr:grpSpPr>
          <xdr:sp macro="" textlink="">
            <xdr:nvSpPr>
              <xdr:cNvPr id="19947" name="Check Box 1515" hidden="1">
                <a:extLst>
                  <a:ext uri="{63B3BB69-23CF-44E3-9099-C40C66FF867C}">
                    <a14:compatExt spid="_x0000_s19947"/>
                  </a:ext>
                  <a:ext uri="{FF2B5EF4-FFF2-40B4-BE49-F238E27FC236}">
                    <a16:creationId xmlns:a16="http://schemas.microsoft.com/office/drawing/2014/main" id="{00000000-0008-0000-0400-0000EB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48" name="Check Box 1516" hidden="1">
                <a:extLst>
                  <a:ext uri="{63B3BB69-23CF-44E3-9099-C40C66FF867C}">
                    <a14:compatExt spid="_x0000_s19948"/>
                  </a:ext>
                  <a:ext uri="{FF2B5EF4-FFF2-40B4-BE49-F238E27FC236}">
                    <a16:creationId xmlns:a16="http://schemas.microsoft.com/office/drawing/2014/main" id="{00000000-0008-0000-0400-0000EC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29</xdr:row>
          <xdr:rowOff>37610</xdr:rowOff>
        </xdr:from>
        <xdr:to>
          <xdr:col>57</xdr:col>
          <xdr:colOff>38100</xdr:colOff>
          <xdr:row>29</xdr:row>
          <xdr:rowOff>199535</xdr:rowOff>
        </xdr:to>
        <xdr:grpSp>
          <xdr:nvGrpSpPr>
            <xdr:cNvPr id="1049" name="グループ化 1048">
              <a:extLst>
                <a:ext uri="{FF2B5EF4-FFF2-40B4-BE49-F238E27FC236}">
                  <a16:creationId xmlns:a16="http://schemas.microsoft.com/office/drawing/2014/main" id="{00000000-0008-0000-0400-000019040000}"/>
                </a:ext>
              </a:extLst>
            </xdr:cNvPr>
            <xdr:cNvGrpSpPr/>
          </xdr:nvGrpSpPr>
          <xdr:grpSpPr>
            <a:xfrm>
              <a:off x="4823791" y="6763088"/>
              <a:ext cx="501926" cy="161925"/>
              <a:chOff x="2095524" y="3552825"/>
              <a:chExt cx="514341" cy="180975"/>
            </a:xfrm>
          </xdr:grpSpPr>
          <xdr:sp macro="" textlink="">
            <xdr:nvSpPr>
              <xdr:cNvPr id="19949" name="Check Box 1517" hidden="1">
                <a:extLst>
                  <a:ext uri="{63B3BB69-23CF-44E3-9099-C40C66FF867C}">
                    <a14:compatExt spid="_x0000_s19949"/>
                  </a:ext>
                  <a:ext uri="{FF2B5EF4-FFF2-40B4-BE49-F238E27FC236}">
                    <a16:creationId xmlns:a16="http://schemas.microsoft.com/office/drawing/2014/main" id="{00000000-0008-0000-0400-0000ED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0" name="Check Box 1518" hidden="1">
                <a:extLst>
                  <a:ext uri="{63B3BB69-23CF-44E3-9099-C40C66FF867C}">
                    <a14:compatExt spid="_x0000_s19950"/>
                  </a:ext>
                  <a:ext uri="{FF2B5EF4-FFF2-40B4-BE49-F238E27FC236}">
                    <a16:creationId xmlns:a16="http://schemas.microsoft.com/office/drawing/2014/main" id="{00000000-0008-0000-0400-0000EE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30</xdr:row>
          <xdr:rowOff>37610</xdr:rowOff>
        </xdr:from>
        <xdr:to>
          <xdr:col>57</xdr:col>
          <xdr:colOff>38100</xdr:colOff>
          <xdr:row>30</xdr:row>
          <xdr:rowOff>199535</xdr:rowOff>
        </xdr:to>
        <xdr:grpSp>
          <xdr:nvGrpSpPr>
            <xdr:cNvPr id="1052" name="グループ化 1051">
              <a:extLst>
                <a:ext uri="{FF2B5EF4-FFF2-40B4-BE49-F238E27FC236}">
                  <a16:creationId xmlns:a16="http://schemas.microsoft.com/office/drawing/2014/main" id="{00000000-0008-0000-0400-00001C040000}"/>
                </a:ext>
              </a:extLst>
            </xdr:cNvPr>
            <xdr:cNvGrpSpPr/>
          </xdr:nvGrpSpPr>
          <xdr:grpSpPr>
            <a:xfrm>
              <a:off x="4823791" y="7008253"/>
              <a:ext cx="501926" cy="161925"/>
              <a:chOff x="2095524" y="3552825"/>
              <a:chExt cx="514341" cy="180975"/>
            </a:xfrm>
          </xdr:grpSpPr>
          <xdr:sp macro="" textlink="">
            <xdr:nvSpPr>
              <xdr:cNvPr id="19951" name="Check Box 1519" hidden="1">
                <a:extLst>
                  <a:ext uri="{63B3BB69-23CF-44E3-9099-C40C66FF867C}">
                    <a14:compatExt spid="_x0000_s19951"/>
                  </a:ext>
                  <a:ext uri="{FF2B5EF4-FFF2-40B4-BE49-F238E27FC236}">
                    <a16:creationId xmlns:a16="http://schemas.microsoft.com/office/drawing/2014/main" id="{00000000-0008-0000-0400-0000EF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2" name="Check Box 1520" hidden="1">
                <a:extLst>
                  <a:ext uri="{63B3BB69-23CF-44E3-9099-C40C66FF867C}">
                    <a14:compatExt spid="_x0000_s19952"/>
                  </a:ext>
                  <a:ext uri="{FF2B5EF4-FFF2-40B4-BE49-F238E27FC236}">
                    <a16:creationId xmlns:a16="http://schemas.microsoft.com/office/drawing/2014/main" id="{00000000-0008-0000-0400-0000F0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28</xdr:row>
          <xdr:rowOff>37610</xdr:rowOff>
        </xdr:from>
        <xdr:to>
          <xdr:col>28</xdr:col>
          <xdr:colOff>38100</xdr:colOff>
          <xdr:row>28</xdr:row>
          <xdr:rowOff>199535</xdr:rowOff>
        </xdr:to>
        <xdr:grpSp>
          <xdr:nvGrpSpPr>
            <xdr:cNvPr id="1055" name="グループ化 1054">
              <a:extLst>
                <a:ext uri="{FF2B5EF4-FFF2-40B4-BE49-F238E27FC236}">
                  <a16:creationId xmlns:a16="http://schemas.microsoft.com/office/drawing/2014/main" id="{00000000-0008-0000-0400-00001F040000}"/>
                </a:ext>
              </a:extLst>
            </xdr:cNvPr>
            <xdr:cNvGrpSpPr/>
          </xdr:nvGrpSpPr>
          <xdr:grpSpPr>
            <a:xfrm>
              <a:off x="2133600" y="6517923"/>
              <a:ext cx="501926" cy="161925"/>
              <a:chOff x="2095502" y="3552825"/>
              <a:chExt cx="514332" cy="180975"/>
            </a:xfrm>
          </xdr:grpSpPr>
          <xdr:sp macro="" textlink="">
            <xdr:nvSpPr>
              <xdr:cNvPr id="19953" name="Check Box 1521" hidden="1">
                <a:extLst>
                  <a:ext uri="{63B3BB69-23CF-44E3-9099-C40C66FF867C}">
                    <a14:compatExt spid="_x0000_s19953"/>
                  </a:ext>
                  <a:ext uri="{FF2B5EF4-FFF2-40B4-BE49-F238E27FC236}">
                    <a16:creationId xmlns:a16="http://schemas.microsoft.com/office/drawing/2014/main" id="{00000000-0008-0000-0400-0000F14D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4" name="Check Box 1522" hidden="1">
                <a:extLst>
                  <a:ext uri="{63B3BB69-23CF-44E3-9099-C40C66FF867C}">
                    <a14:compatExt spid="_x0000_s19954"/>
                  </a:ext>
                  <a:ext uri="{FF2B5EF4-FFF2-40B4-BE49-F238E27FC236}">
                    <a16:creationId xmlns:a16="http://schemas.microsoft.com/office/drawing/2014/main" id="{00000000-0008-0000-0400-0000F24D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28</xdr:row>
          <xdr:rowOff>37610</xdr:rowOff>
        </xdr:from>
        <xdr:to>
          <xdr:col>57</xdr:col>
          <xdr:colOff>38100</xdr:colOff>
          <xdr:row>28</xdr:row>
          <xdr:rowOff>199535</xdr:rowOff>
        </xdr:to>
        <xdr:grpSp>
          <xdr:nvGrpSpPr>
            <xdr:cNvPr id="1058" name="グループ化 1057">
              <a:extLst>
                <a:ext uri="{FF2B5EF4-FFF2-40B4-BE49-F238E27FC236}">
                  <a16:creationId xmlns:a16="http://schemas.microsoft.com/office/drawing/2014/main" id="{00000000-0008-0000-0400-000022040000}"/>
                </a:ext>
              </a:extLst>
            </xdr:cNvPr>
            <xdr:cNvGrpSpPr/>
          </xdr:nvGrpSpPr>
          <xdr:grpSpPr>
            <a:xfrm>
              <a:off x="4823791" y="6517923"/>
              <a:ext cx="501926" cy="161925"/>
              <a:chOff x="2095524" y="3552825"/>
              <a:chExt cx="514341" cy="180975"/>
            </a:xfrm>
          </xdr:grpSpPr>
          <xdr:sp macro="" textlink="">
            <xdr:nvSpPr>
              <xdr:cNvPr id="19955" name="Check Box 1523" hidden="1">
                <a:extLst>
                  <a:ext uri="{63B3BB69-23CF-44E3-9099-C40C66FF867C}">
                    <a14:compatExt spid="_x0000_s19955"/>
                  </a:ext>
                  <a:ext uri="{FF2B5EF4-FFF2-40B4-BE49-F238E27FC236}">
                    <a16:creationId xmlns:a16="http://schemas.microsoft.com/office/drawing/2014/main" id="{00000000-0008-0000-0400-0000F34D0000}"/>
                  </a:ext>
                </a:extLst>
              </xdr:cNvPr>
              <xdr:cNvSpPr/>
            </xdr:nvSpPr>
            <xdr:spPr bwMode="auto">
              <a:xfrm>
                <a:off x="209552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6" name="Check Box 1524" hidden="1">
                <a:extLst>
                  <a:ext uri="{63B3BB69-23CF-44E3-9099-C40C66FF867C}">
                    <a14:compatExt spid="_x0000_s19956"/>
                  </a:ext>
                  <a:ext uri="{FF2B5EF4-FFF2-40B4-BE49-F238E27FC236}">
                    <a16:creationId xmlns:a16="http://schemas.microsoft.com/office/drawing/2014/main" id="{00000000-0008-0000-0400-0000F44D0000}"/>
                  </a:ext>
                </a:extLst>
              </xdr:cNvPr>
              <xdr:cNvSpPr/>
            </xdr:nvSpPr>
            <xdr:spPr bwMode="auto">
              <a:xfrm>
                <a:off x="238126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52182</xdr:rowOff>
        </xdr:from>
        <xdr:to>
          <xdr:col>39</xdr:col>
          <xdr:colOff>38100</xdr:colOff>
          <xdr:row>43</xdr:row>
          <xdr:rowOff>185532</xdr:rowOff>
        </xdr:to>
        <xdr:grpSp>
          <xdr:nvGrpSpPr>
            <xdr:cNvPr id="1061" name="グループ化 1060">
              <a:extLst>
                <a:ext uri="{FF2B5EF4-FFF2-40B4-BE49-F238E27FC236}">
                  <a16:creationId xmlns:a16="http://schemas.microsoft.com/office/drawing/2014/main" id="{00000000-0008-0000-0400-000025040000}"/>
                </a:ext>
              </a:extLst>
            </xdr:cNvPr>
            <xdr:cNvGrpSpPr/>
          </xdr:nvGrpSpPr>
          <xdr:grpSpPr>
            <a:xfrm>
              <a:off x="3154017" y="9997939"/>
              <a:ext cx="501926" cy="133350"/>
              <a:chOff x="2095537" y="3552825"/>
              <a:chExt cx="514333" cy="180975"/>
            </a:xfrm>
          </xdr:grpSpPr>
          <xdr:sp macro="" textlink="">
            <xdr:nvSpPr>
              <xdr:cNvPr id="19957" name="Check Box 1525" hidden="1">
                <a:extLst>
                  <a:ext uri="{63B3BB69-23CF-44E3-9099-C40C66FF867C}">
                    <a14:compatExt spid="_x0000_s19957"/>
                  </a:ext>
                  <a:ext uri="{FF2B5EF4-FFF2-40B4-BE49-F238E27FC236}">
                    <a16:creationId xmlns:a16="http://schemas.microsoft.com/office/drawing/2014/main" id="{00000000-0008-0000-0400-0000F54D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58" name="Check Box 1526" hidden="1">
                <a:extLst>
                  <a:ext uri="{63B3BB69-23CF-44E3-9099-C40C66FF867C}">
                    <a14:compatExt spid="_x0000_s19958"/>
                  </a:ext>
                  <a:ext uri="{FF2B5EF4-FFF2-40B4-BE49-F238E27FC236}">
                    <a16:creationId xmlns:a16="http://schemas.microsoft.com/office/drawing/2014/main" id="{00000000-0008-0000-0400-0000F64D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xdr:row>
          <xdr:rowOff>52182</xdr:rowOff>
        </xdr:from>
        <xdr:to>
          <xdr:col>39</xdr:col>
          <xdr:colOff>38100</xdr:colOff>
          <xdr:row>44</xdr:row>
          <xdr:rowOff>185532</xdr:rowOff>
        </xdr:to>
        <xdr:grpSp>
          <xdr:nvGrpSpPr>
            <xdr:cNvPr id="1064" name="グループ化 1063">
              <a:extLst>
                <a:ext uri="{FF2B5EF4-FFF2-40B4-BE49-F238E27FC236}">
                  <a16:creationId xmlns:a16="http://schemas.microsoft.com/office/drawing/2014/main" id="{00000000-0008-0000-0400-000028040000}"/>
                </a:ext>
              </a:extLst>
            </xdr:cNvPr>
            <xdr:cNvGrpSpPr/>
          </xdr:nvGrpSpPr>
          <xdr:grpSpPr>
            <a:xfrm>
              <a:off x="3154017" y="10236478"/>
              <a:ext cx="501926" cy="133350"/>
              <a:chOff x="2095537" y="3552825"/>
              <a:chExt cx="514333" cy="180975"/>
            </a:xfrm>
          </xdr:grpSpPr>
          <xdr:sp macro="" textlink="">
            <xdr:nvSpPr>
              <xdr:cNvPr id="19959" name="Check Box 1527" hidden="1">
                <a:extLst>
                  <a:ext uri="{63B3BB69-23CF-44E3-9099-C40C66FF867C}">
                    <a14:compatExt spid="_x0000_s19959"/>
                  </a:ext>
                  <a:ext uri="{FF2B5EF4-FFF2-40B4-BE49-F238E27FC236}">
                    <a16:creationId xmlns:a16="http://schemas.microsoft.com/office/drawing/2014/main" id="{00000000-0008-0000-0400-0000F74D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0" name="Check Box 1528" hidden="1">
                <a:extLst>
                  <a:ext uri="{63B3BB69-23CF-44E3-9099-C40C66FF867C}">
                    <a14:compatExt spid="_x0000_s19960"/>
                  </a:ext>
                  <a:ext uri="{FF2B5EF4-FFF2-40B4-BE49-F238E27FC236}">
                    <a16:creationId xmlns:a16="http://schemas.microsoft.com/office/drawing/2014/main" id="{00000000-0008-0000-0400-0000F84D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xdr:row>
          <xdr:rowOff>52182</xdr:rowOff>
        </xdr:from>
        <xdr:to>
          <xdr:col>39</xdr:col>
          <xdr:colOff>38100</xdr:colOff>
          <xdr:row>45</xdr:row>
          <xdr:rowOff>185532</xdr:rowOff>
        </xdr:to>
        <xdr:grpSp>
          <xdr:nvGrpSpPr>
            <xdr:cNvPr id="1067" name="グループ化 1066">
              <a:extLst>
                <a:ext uri="{FF2B5EF4-FFF2-40B4-BE49-F238E27FC236}">
                  <a16:creationId xmlns:a16="http://schemas.microsoft.com/office/drawing/2014/main" id="{00000000-0008-0000-0400-00002B040000}"/>
                </a:ext>
              </a:extLst>
            </xdr:cNvPr>
            <xdr:cNvGrpSpPr/>
          </xdr:nvGrpSpPr>
          <xdr:grpSpPr>
            <a:xfrm>
              <a:off x="3154017" y="10475017"/>
              <a:ext cx="501926" cy="133350"/>
              <a:chOff x="2095537" y="3552825"/>
              <a:chExt cx="514333" cy="180975"/>
            </a:xfrm>
          </xdr:grpSpPr>
          <xdr:sp macro="" textlink="">
            <xdr:nvSpPr>
              <xdr:cNvPr id="19961" name="Check Box 1529" hidden="1">
                <a:extLst>
                  <a:ext uri="{63B3BB69-23CF-44E3-9099-C40C66FF867C}">
                    <a14:compatExt spid="_x0000_s19961"/>
                  </a:ext>
                  <a:ext uri="{FF2B5EF4-FFF2-40B4-BE49-F238E27FC236}">
                    <a16:creationId xmlns:a16="http://schemas.microsoft.com/office/drawing/2014/main" id="{00000000-0008-0000-0400-0000F94D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2" name="Check Box 1530" hidden="1">
                <a:extLst>
                  <a:ext uri="{63B3BB69-23CF-44E3-9099-C40C66FF867C}">
                    <a14:compatExt spid="_x0000_s19962"/>
                  </a:ext>
                  <a:ext uri="{FF2B5EF4-FFF2-40B4-BE49-F238E27FC236}">
                    <a16:creationId xmlns:a16="http://schemas.microsoft.com/office/drawing/2014/main" id="{00000000-0008-0000-0400-0000FA4D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xdr:row>
          <xdr:rowOff>52182</xdr:rowOff>
        </xdr:from>
        <xdr:to>
          <xdr:col>39</xdr:col>
          <xdr:colOff>38100</xdr:colOff>
          <xdr:row>46</xdr:row>
          <xdr:rowOff>185532</xdr:rowOff>
        </xdr:to>
        <xdr:grpSp>
          <xdr:nvGrpSpPr>
            <xdr:cNvPr id="1070" name="グループ化 1069">
              <a:extLst>
                <a:ext uri="{FF2B5EF4-FFF2-40B4-BE49-F238E27FC236}">
                  <a16:creationId xmlns:a16="http://schemas.microsoft.com/office/drawing/2014/main" id="{00000000-0008-0000-0400-00002E040000}"/>
                </a:ext>
              </a:extLst>
            </xdr:cNvPr>
            <xdr:cNvGrpSpPr/>
          </xdr:nvGrpSpPr>
          <xdr:grpSpPr>
            <a:xfrm>
              <a:off x="3154017" y="10713556"/>
              <a:ext cx="501926" cy="133350"/>
              <a:chOff x="2095537" y="3552825"/>
              <a:chExt cx="514333" cy="180975"/>
            </a:xfrm>
          </xdr:grpSpPr>
          <xdr:sp macro="" textlink="">
            <xdr:nvSpPr>
              <xdr:cNvPr id="19963" name="Check Box 1531" hidden="1">
                <a:extLst>
                  <a:ext uri="{63B3BB69-23CF-44E3-9099-C40C66FF867C}">
                    <a14:compatExt spid="_x0000_s19963"/>
                  </a:ext>
                  <a:ext uri="{FF2B5EF4-FFF2-40B4-BE49-F238E27FC236}">
                    <a16:creationId xmlns:a16="http://schemas.microsoft.com/office/drawing/2014/main" id="{00000000-0008-0000-0400-0000FB4D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4" name="Check Box 1532" hidden="1">
                <a:extLst>
                  <a:ext uri="{63B3BB69-23CF-44E3-9099-C40C66FF867C}">
                    <a14:compatExt spid="_x0000_s19964"/>
                  </a:ext>
                  <a:ext uri="{FF2B5EF4-FFF2-40B4-BE49-F238E27FC236}">
                    <a16:creationId xmlns:a16="http://schemas.microsoft.com/office/drawing/2014/main" id="{00000000-0008-0000-0400-0000FC4D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59</xdr:row>
          <xdr:rowOff>28058</xdr:rowOff>
        </xdr:from>
        <xdr:to>
          <xdr:col>43</xdr:col>
          <xdr:colOff>3130</xdr:colOff>
          <xdr:row>59</xdr:row>
          <xdr:rowOff>199508</xdr:rowOff>
        </xdr:to>
        <xdr:grpSp>
          <xdr:nvGrpSpPr>
            <xdr:cNvPr id="1073" name="グループ化 1072">
              <a:extLst>
                <a:ext uri="{FF2B5EF4-FFF2-40B4-BE49-F238E27FC236}">
                  <a16:creationId xmlns:a16="http://schemas.microsoft.com/office/drawing/2014/main" id="{00000000-0008-0000-0400-000031040000}"/>
                </a:ext>
              </a:extLst>
            </xdr:cNvPr>
            <xdr:cNvGrpSpPr/>
          </xdr:nvGrpSpPr>
          <xdr:grpSpPr>
            <a:xfrm>
              <a:off x="3381572" y="15321067"/>
              <a:ext cx="610462" cy="171450"/>
              <a:chOff x="3634056" y="13099768"/>
              <a:chExt cx="657855" cy="171494"/>
            </a:xfrm>
          </xdr:grpSpPr>
          <xdr:sp macro="" textlink="">
            <xdr:nvSpPr>
              <xdr:cNvPr id="19965" name="Check Box 1533" hidden="1">
                <a:extLst>
                  <a:ext uri="{63B3BB69-23CF-44E3-9099-C40C66FF867C}">
                    <a14:compatExt spid="_x0000_s19965"/>
                  </a:ext>
                  <a:ext uri="{FF2B5EF4-FFF2-40B4-BE49-F238E27FC236}">
                    <a16:creationId xmlns:a16="http://schemas.microsoft.com/office/drawing/2014/main" id="{00000000-0008-0000-0400-0000FD4D0000}"/>
                  </a:ext>
                </a:extLst>
              </xdr:cNvPr>
              <xdr:cNvSpPr/>
            </xdr:nvSpPr>
            <xdr:spPr bwMode="auto">
              <a:xfrm>
                <a:off x="3634056" y="13099768"/>
                <a:ext cx="231854"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6" name="Check Box 1534" hidden="1">
                <a:extLst>
                  <a:ext uri="{63B3BB69-23CF-44E3-9099-C40C66FF867C}">
                    <a14:compatExt spid="_x0000_s19966"/>
                  </a:ext>
                  <a:ext uri="{FF2B5EF4-FFF2-40B4-BE49-F238E27FC236}">
                    <a16:creationId xmlns:a16="http://schemas.microsoft.com/office/drawing/2014/main" id="{00000000-0008-0000-0400-0000FE4D0000}"/>
                  </a:ext>
                </a:extLst>
              </xdr:cNvPr>
              <xdr:cNvSpPr/>
            </xdr:nvSpPr>
            <xdr:spPr bwMode="auto">
              <a:xfrm>
                <a:off x="4051664" y="13100441"/>
                <a:ext cx="240247"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62</xdr:row>
          <xdr:rowOff>28058</xdr:rowOff>
        </xdr:from>
        <xdr:to>
          <xdr:col>43</xdr:col>
          <xdr:colOff>3130</xdr:colOff>
          <xdr:row>62</xdr:row>
          <xdr:rowOff>199508</xdr:rowOff>
        </xdr:to>
        <xdr:grpSp>
          <xdr:nvGrpSpPr>
            <xdr:cNvPr id="1076" name="グループ化 1075">
              <a:extLst>
                <a:ext uri="{FF2B5EF4-FFF2-40B4-BE49-F238E27FC236}">
                  <a16:creationId xmlns:a16="http://schemas.microsoft.com/office/drawing/2014/main" id="{00000000-0008-0000-0400-000034040000}"/>
                </a:ext>
              </a:extLst>
            </xdr:cNvPr>
            <xdr:cNvGrpSpPr/>
          </xdr:nvGrpSpPr>
          <xdr:grpSpPr>
            <a:xfrm>
              <a:off x="3381572" y="15957171"/>
              <a:ext cx="610462" cy="171450"/>
              <a:chOff x="3634056" y="13099768"/>
              <a:chExt cx="657855" cy="171494"/>
            </a:xfrm>
          </xdr:grpSpPr>
          <xdr:sp macro="" textlink="">
            <xdr:nvSpPr>
              <xdr:cNvPr id="19967" name="Check Box 1535" hidden="1">
                <a:extLst>
                  <a:ext uri="{63B3BB69-23CF-44E3-9099-C40C66FF867C}">
                    <a14:compatExt spid="_x0000_s19967"/>
                  </a:ext>
                  <a:ext uri="{FF2B5EF4-FFF2-40B4-BE49-F238E27FC236}">
                    <a16:creationId xmlns:a16="http://schemas.microsoft.com/office/drawing/2014/main" id="{00000000-0008-0000-0400-0000FF4D0000}"/>
                  </a:ext>
                </a:extLst>
              </xdr:cNvPr>
              <xdr:cNvSpPr/>
            </xdr:nvSpPr>
            <xdr:spPr bwMode="auto">
              <a:xfrm>
                <a:off x="3634056" y="13099768"/>
                <a:ext cx="231854"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68" name="Check Box 1536" hidden="1">
                <a:extLst>
                  <a:ext uri="{63B3BB69-23CF-44E3-9099-C40C66FF867C}">
                    <a14:compatExt spid="_x0000_s19968"/>
                  </a:ext>
                  <a:ext uri="{FF2B5EF4-FFF2-40B4-BE49-F238E27FC236}">
                    <a16:creationId xmlns:a16="http://schemas.microsoft.com/office/drawing/2014/main" id="{00000000-0008-0000-0400-0000004E0000}"/>
                  </a:ext>
                </a:extLst>
              </xdr:cNvPr>
              <xdr:cNvSpPr/>
            </xdr:nvSpPr>
            <xdr:spPr bwMode="auto">
              <a:xfrm>
                <a:off x="4051664" y="13100441"/>
                <a:ext cx="240247"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42024</xdr:colOff>
          <xdr:row>63</xdr:row>
          <xdr:rowOff>77756</xdr:rowOff>
        </xdr:from>
        <xdr:to>
          <xdr:col>43</xdr:col>
          <xdr:colOff>3130</xdr:colOff>
          <xdr:row>63</xdr:row>
          <xdr:rowOff>249206</xdr:rowOff>
        </xdr:to>
        <xdr:grpSp>
          <xdr:nvGrpSpPr>
            <xdr:cNvPr id="1079" name="グループ化 1078">
              <a:extLst>
                <a:ext uri="{FF2B5EF4-FFF2-40B4-BE49-F238E27FC236}">
                  <a16:creationId xmlns:a16="http://schemas.microsoft.com/office/drawing/2014/main" id="{00000000-0008-0000-0400-000037040000}"/>
                </a:ext>
              </a:extLst>
            </xdr:cNvPr>
            <xdr:cNvGrpSpPr/>
          </xdr:nvGrpSpPr>
          <xdr:grpSpPr>
            <a:xfrm>
              <a:off x="3381572" y="16218904"/>
              <a:ext cx="610462" cy="110490"/>
              <a:chOff x="3634056" y="13099622"/>
              <a:chExt cx="657855" cy="171561"/>
            </a:xfrm>
          </xdr:grpSpPr>
          <xdr:sp macro="" textlink="">
            <xdr:nvSpPr>
              <xdr:cNvPr id="19969" name="Check Box 1537" hidden="1">
                <a:extLst>
                  <a:ext uri="{63B3BB69-23CF-44E3-9099-C40C66FF867C}">
                    <a14:compatExt spid="_x0000_s19969"/>
                  </a:ext>
                  <a:ext uri="{FF2B5EF4-FFF2-40B4-BE49-F238E27FC236}">
                    <a16:creationId xmlns:a16="http://schemas.microsoft.com/office/drawing/2014/main" id="{00000000-0008-0000-0400-0000014E0000}"/>
                  </a:ext>
                </a:extLst>
              </xdr:cNvPr>
              <xdr:cNvSpPr/>
            </xdr:nvSpPr>
            <xdr:spPr bwMode="auto">
              <a:xfrm>
                <a:off x="3634056" y="13099622"/>
                <a:ext cx="231854"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70" name="Check Box 1538" hidden="1">
                <a:extLst>
                  <a:ext uri="{63B3BB69-23CF-44E3-9099-C40C66FF867C}">
                    <a14:compatExt spid="_x0000_s19970"/>
                  </a:ext>
                  <a:ext uri="{FF2B5EF4-FFF2-40B4-BE49-F238E27FC236}">
                    <a16:creationId xmlns:a16="http://schemas.microsoft.com/office/drawing/2014/main" id="{00000000-0008-0000-0400-0000024E0000}"/>
                  </a:ext>
                </a:extLst>
              </xdr:cNvPr>
              <xdr:cNvSpPr/>
            </xdr:nvSpPr>
            <xdr:spPr bwMode="auto">
              <a:xfrm>
                <a:off x="4051664" y="13100367"/>
                <a:ext cx="240247" cy="170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189</xdr:row>
          <xdr:rowOff>45720</xdr:rowOff>
        </xdr:from>
        <xdr:to>
          <xdr:col>18</xdr:col>
          <xdr:colOff>83820</xdr:colOff>
          <xdr:row>189</xdr:row>
          <xdr:rowOff>220980</xdr:rowOff>
        </xdr:to>
        <xdr:sp macro="" textlink="">
          <xdr:nvSpPr>
            <xdr:cNvPr id="19971" name="Check Box 1539" hidden="1">
              <a:extLst>
                <a:ext uri="{63B3BB69-23CF-44E3-9099-C40C66FF867C}">
                  <a14:compatExt spid="_x0000_s19971"/>
                </a:ext>
                <a:ext uri="{FF2B5EF4-FFF2-40B4-BE49-F238E27FC236}">
                  <a16:creationId xmlns:a16="http://schemas.microsoft.com/office/drawing/2014/main" id="{00000000-0008-0000-04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189</xdr:row>
          <xdr:rowOff>45720</xdr:rowOff>
        </xdr:from>
        <xdr:to>
          <xdr:col>27</xdr:col>
          <xdr:colOff>68580</xdr:colOff>
          <xdr:row>189</xdr:row>
          <xdr:rowOff>220980</xdr:rowOff>
        </xdr:to>
        <xdr:sp macro="" textlink="">
          <xdr:nvSpPr>
            <xdr:cNvPr id="19972" name="Check Box 1540" hidden="1">
              <a:extLst>
                <a:ext uri="{63B3BB69-23CF-44E3-9099-C40C66FF867C}">
                  <a14:compatExt spid="_x0000_s19972"/>
                </a:ext>
                <a:ext uri="{FF2B5EF4-FFF2-40B4-BE49-F238E27FC236}">
                  <a16:creationId xmlns:a16="http://schemas.microsoft.com/office/drawing/2014/main" id="{00000000-0008-0000-04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189</xdr:row>
          <xdr:rowOff>45720</xdr:rowOff>
        </xdr:from>
        <xdr:to>
          <xdr:col>36</xdr:col>
          <xdr:colOff>38100</xdr:colOff>
          <xdr:row>189</xdr:row>
          <xdr:rowOff>220980</xdr:rowOff>
        </xdr:to>
        <xdr:sp macro="" textlink="">
          <xdr:nvSpPr>
            <xdr:cNvPr id="19973" name="Check Box 1541" hidden="1">
              <a:extLst>
                <a:ext uri="{63B3BB69-23CF-44E3-9099-C40C66FF867C}">
                  <a14:compatExt spid="_x0000_s19973"/>
                </a:ext>
                <a:ext uri="{FF2B5EF4-FFF2-40B4-BE49-F238E27FC236}">
                  <a16:creationId xmlns:a16="http://schemas.microsoft.com/office/drawing/2014/main" id="{00000000-0008-0000-04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xdr:colOff>
          <xdr:row>192</xdr:row>
          <xdr:rowOff>38100</xdr:rowOff>
        </xdr:from>
        <xdr:to>
          <xdr:col>44</xdr:col>
          <xdr:colOff>45720</xdr:colOff>
          <xdr:row>192</xdr:row>
          <xdr:rowOff>213360</xdr:rowOff>
        </xdr:to>
        <xdr:sp macro="" textlink="">
          <xdr:nvSpPr>
            <xdr:cNvPr id="19974" name="Check Box 1542" hidden="1">
              <a:extLst>
                <a:ext uri="{63B3BB69-23CF-44E3-9099-C40C66FF867C}">
                  <a14:compatExt spid="_x0000_s19974"/>
                </a:ext>
                <a:ext uri="{FF2B5EF4-FFF2-40B4-BE49-F238E27FC236}">
                  <a16:creationId xmlns:a16="http://schemas.microsoft.com/office/drawing/2014/main" id="{00000000-0008-0000-04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192</xdr:row>
          <xdr:rowOff>38100</xdr:rowOff>
        </xdr:from>
        <xdr:to>
          <xdr:col>59</xdr:col>
          <xdr:colOff>30480</xdr:colOff>
          <xdr:row>192</xdr:row>
          <xdr:rowOff>213360</xdr:rowOff>
        </xdr:to>
        <xdr:sp macro="" textlink="">
          <xdr:nvSpPr>
            <xdr:cNvPr id="19975" name="Check Box 1543" hidden="1">
              <a:extLst>
                <a:ext uri="{63B3BB69-23CF-44E3-9099-C40C66FF867C}">
                  <a14:compatExt spid="_x0000_s19975"/>
                </a:ext>
                <a:ext uri="{FF2B5EF4-FFF2-40B4-BE49-F238E27FC236}">
                  <a16:creationId xmlns:a16="http://schemas.microsoft.com/office/drawing/2014/main" id="{00000000-0008-0000-04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190</xdr:row>
          <xdr:rowOff>38100</xdr:rowOff>
        </xdr:from>
        <xdr:to>
          <xdr:col>27</xdr:col>
          <xdr:colOff>7620</xdr:colOff>
          <xdr:row>190</xdr:row>
          <xdr:rowOff>213360</xdr:rowOff>
        </xdr:to>
        <xdr:sp macro="" textlink="">
          <xdr:nvSpPr>
            <xdr:cNvPr id="19976" name="Check Box 1544" hidden="1">
              <a:extLst>
                <a:ext uri="{63B3BB69-23CF-44E3-9099-C40C66FF867C}">
                  <a14:compatExt spid="_x0000_s19976"/>
                </a:ext>
                <a:ext uri="{FF2B5EF4-FFF2-40B4-BE49-F238E27FC236}">
                  <a16:creationId xmlns:a16="http://schemas.microsoft.com/office/drawing/2014/main" id="{00000000-0008-0000-04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68580</xdr:colOff>
          <xdr:row>190</xdr:row>
          <xdr:rowOff>38100</xdr:rowOff>
        </xdr:from>
        <xdr:to>
          <xdr:col>31</xdr:col>
          <xdr:colOff>7620</xdr:colOff>
          <xdr:row>190</xdr:row>
          <xdr:rowOff>213360</xdr:rowOff>
        </xdr:to>
        <xdr:sp macro="" textlink="">
          <xdr:nvSpPr>
            <xdr:cNvPr id="19977" name="Check Box 1545" hidden="1">
              <a:extLst>
                <a:ext uri="{63B3BB69-23CF-44E3-9099-C40C66FF867C}">
                  <a14:compatExt spid="_x0000_s19977"/>
                </a:ext>
                <a:ext uri="{FF2B5EF4-FFF2-40B4-BE49-F238E27FC236}">
                  <a16:creationId xmlns:a16="http://schemas.microsoft.com/office/drawing/2014/main" id="{00000000-0008-0000-04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68580</xdr:colOff>
          <xdr:row>190</xdr:row>
          <xdr:rowOff>38100</xdr:rowOff>
        </xdr:from>
        <xdr:to>
          <xdr:col>54</xdr:col>
          <xdr:colOff>7620</xdr:colOff>
          <xdr:row>190</xdr:row>
          <xdr:rowOff>213360</xdr:rowOff>
        </xdr:to>
        <xdr:sp macro="" textlink="">
          <xdr:nvSpPr>
            <xdr:cNvPr id="19978" name="Check Box 1546" hidden="1">
              <a:extLst>
                <a:ext uri="{63B3BB69-23CF-44E3-9099-C40C66FF867C}">
                  <a14:compatExt spid="_x0000_s19978"/>
                </a:ext>
                <a:ext uri="{FF2B5EF4-FFF2-40B4-BE49-F238E27FC236}">
                  <a16:creationId xmlns:a16="http://schemas.microsoft.com/office/drawing/2014/main" id="{00000000-0008-0000-0400-00000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190</xdr:row>
          <xdr:rowOff>38100</xdr:rowOff>
        </xdr:from>
        <xdr:to>
          <xdr:col>58</xdr:col>
          <xdr:colOff>7620</xdr:colOff>
          <xdr:row>190</xdr:row>
          <xdr:rowOff>213360</xdr:rowOff>
        </xdr:to>
        <xdr:sp macro="" textlink="">
          <xdr:nvSpPr>
            <xdr:cNvPr id="19979" name="Check Box 1547" hidden="1">
              <a:extLst>
                <a:ext uri="{63B3BB69-23CF-44E3-9099-C40C66FF867C}">
                  <a14:compatExt spid="_x0000_s19979"/>
                </a:ext>
                <a:ext uri="{FF2B5EF4-FFF2-40B4-BE49-F238E27FC236}">
                  <a16:creationId xmlns:a16="http://schemas.microsoft.com/office/drawing/2014/main" id="{00000000-0008-0000-0400-00000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367</xdr:row>
          <xdr:rowOff>22860</xdr:rowOff>
        </xdr:from>
        <xdr:to>
          <xdr:col>35</xdr:col>
          <xdr:colOff>0</xdr:colOff>
          <xdr:row>367</xdr:row>
          <xdr:rowOff>190500</xdr:rowOff>
        </xdr:to>
        <xdr:sp macro="" textlink="">
          <xdr:nvSpPr>
            <xdr:cNvPr id="19980" name="Check Box 1548" hidden="1">
              <a:extLst>
                <a:ext uri="{63B3BB69-23CF-44E3-9099-C40C66FF867C}">
                  <a14:compatExt spid="_x0000_s19980"/>
                </a:ext>
                <a:ext uri="{FF2B5EF4-FFF2-40B4-BE49-F238E27FC236}">
                  <a16:creationId xmlns:a16="http://schemas.microsoft.com/office/drawing/2014/main" id="{00000000-0008-0000-0400-00000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367</xdr:row>
          <xdr:rowOff>22860</xdr:rowOff>
        </xdr:from>
        <xdr:to>
          <xdr:col>41</xdr:col>
          <xdr:colOff>91440</xdr:colOff>
          <xdr:row>367</xdr:row>
          <xdr:rowOff>190500</xdr:rowOff>
        </xdr:to>
        <xdr:sp macro="" textlink="">
          <xdr:nvSpPr>
            <xdr:cNvPr id="19981" name="Check Box 1549" hidden="1">
              <a:extLst>
                <a:ext uri="{63B3BB69-23CF-44E3-9099-C40C66FF867C}">
                  <a14:compatExt spid="_x0000_s19981"/>
                </a:ext>
                <a:ext uri="{FF2B5EF4-FFF2-40B4-BE49-F238E27FC236}">
                  <a16:creationId xmlns:a16="http://schemas.microsoft.com/office/drawing/2014/main" id="{00000000-0008-0000-0400-00000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53340</xdr:colOff>
          <xdr:row>367</xdr:row>
          <xdr:rowOff>22860</xdr:rowOff>
        </xdr:from>
        <xdr:to>
          <xdr:col>47</xdr:col>
          <xdr:colOff>7620</xdr:colOff>
          <xdr:row>367</xdr:row>
          <xdr:rowOff>190500</xdr:rowOff>
        </xdr:to>
        <xdr:sp macro="" textlink="">
          <xdr:nvSpPr>
            <xdr:cNvPr id="19982" name="Check Box 1550" hidden="1">
              <a:extLst>
                <a:ext uri="{63B3BB69-23CF-44E3-9099-C40C66FF867C}">
                  <a14:compatExt spid="_x0000_s19982"/>
                </a:ext>
                <a:ext uri="{FF2B5EF4-FFF2-40B4-BE49-F238E27FC236}">
                  <a16:creationId xmlns:a16="http://schemas.microsoft.com/office/drawing/2014/main" id="{00000000-0008-0000-0400-00000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364</xdr:row>
          <xdr:rowOff>22860</xdr:rowOff>
        </xdr:from>
        <xdr:to>
          <xdr:col>26</xdr:col>
          <xdr:colOff>83820</xdr:colOff>
          <xdr:row>364</xdr:row>
          <xdr:rowOff>190500</xdr:rowOff>
        </xdr:to>
        <xdr:sp macro="" textlink="">
          <xdr:nvSpPr>
            <xdr:cNvPr id="19983" name="Check Box 1551" hidden="1">
              <a:extLst>
                <a:ext uri="{63B3BB69-23CF-44E3-9099-C40C66FF867C}">
                  <a14:compatExt spid="_x0000_s19983"/>
                </a:ext>
                <a:ext uri="{FF2B5EF4-FFF2-40B4-BE49-F238E27FC236}">
                  <a16:creationId xmlns:a16="http://schemas.microsoft.com/office/drawing/2014/main" id="{00000000-0008-0000-0400-00000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364</xdr:row>
          <xdr:rowOff>22860</xdr:rowOff>
        </xdr:from>
        <xdr:to>
          <xdr:col>30</xdr:col>
          <xdr:colOff>45720</xdr:colOff>
          <xdr:row>364</xdr:row>
          <xdr:rowOff>190500</xdr:rowOff>
        </xdr:to>
        <xdr:sp macro="" textlink="">
          <xdr:nvSpPr>
            <xdr:cNvPr id="19984" name="Check Box 1552" hidden="1">
              <a:extLst>
                <a:ext uri="{63B3BB69-23CF-44E3-9099-C40C66FF867C}">
                  <a14:compatExt spid="_x0000_s19984"/>
                </a:ext>
                <a:ext uri="{FF2B5EF4-FFF2-40B4-BE49-F238E27FC236}">
                  <a16:creationId xmlns:a16="http://schemas.microsoft.com/office/drawing/2014/main" id="{00000000-0008-0000-0400-00001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364</xdr:row>
          <xdr:rowOff>22860</xdr:rowOff>
        </xdr:from>
        <xdr:to>
          <xdr:col>47</xdr:col>
          <xdr:colOff>7620</xdr:colOff>
          <xdr:row>364</xdr:row>
          <xdr:rowOff>190500</xdr:rowOff>
        </xdr:to>
        <xdr:sp macro="" textlink="">
          <xdr:nvSpPr>
            <xdr:cNvPr id="19985" name="Check Box 1553" hidden="1">
              <a:extLst>
                <a:ext uri="{63B3BB69-23CF-44E3-9099-C40C66FF867C}">
                  <a14:compatExt spid="_x0000_s19985"/>
                </a:ext>
                <a:ext uri="{FF2B5EF4-FFF2-40B4-BE49-F238E27FC236}">
                  <a16:creationId xmlns:a16="http://schemas.microsoft.com/office/drawing/2014/main" id="{00000000-0008-0000-04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99060</xdr:colOff>
          <xdr:row>364</xdr:row>
          <xdr:rowOff>22860</xdr:rowOff>
        </xdr:from>
        <xdr:to>
          <xdr:col>52</xdr:col>
          <xdr:colOff>30480</xdr:colOff>
          <xdr:row>364</xdr:row>
          <xdr:rowOff>190500</xdr:rowOff>
        </xdr:to>
        <xdr:sp macro="" textlink="">
          <xdr:nvSpPr>
            <xdr:cNvPr id="19986" name="Check Box 1554" hidden="1">
              <a:extLst>
                <a:ext uri="{63B3BB69-23CF-44E3-9099-C40C66FF867C}">
                  <a14:compatExt spid="_x0000_s19986"/>
                </a:ext>
                <a:ext uri="{FF2B5EF4-FFF2-40B4-BE49-F238E27FC236}">
                  <a16:creationId xmlns:a16="http://schemas.microsoft.com/office/drawing/2014/main" id="{00000000-0008-0000-04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367</xdr:row>
          <xdr:rowOff>22860</xdr:rowOff>
        </xdr:from>
        <xdr:to>
          <xdr:col>18</xdr:col>
          <xdr:colOff>68580</xdr:colOff>
          <xdr:row>367</xdr:row>
          <xdr:rowOff>190500</xdr:rowOff>
        </xdr:to>
        <xdr:sp macro="" textlink="">
          <xdr:nvSpPr>
            <xdr:cNvPr id="19987" name="Check Box 1555" hidden="1">
              <a:extLst>
                <a:ext uri="{63B3BB69-23CF-44E3-9099-C40C66FF867C}">
                  <a14:compatExt spid="_x0000_s19987"/>
                </a:ext>
                <a:ext uri="{FF2B5EF4-FFF2-40B4-BE49-F238E27FC236}">
                  <a16:creationId xmlns:a16="http://schemas.microsoft.com/office/drawing/2014/main" id="{00000000-0008-0000-04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368</xdr:row>
          <xdr:rowOff>22860</xdr:rowOff>
        </xdr:from>
        <xdr:to>
          <xdr:col>18</xdr:col>
          <xdr:colOff>68580</xdr:colOff>
          <xdr:row>368</xdr:row>
          <xdr:rowOff>190500</xdr:rowOff>
        </xdr:to>
        <xdr:sp macro="" textlink="">
          <xdr:nvSpPr>
            <xdr:cNvPr id="19988" name="Check Box 1556" hidden="1">
              <a:extLst>
                <a:ext uri="{63B3BB69-23CF-44E3-9099-C40C66FF867C}">
                  <a14:compatExt spid="_x0000_s19988"/>
                </a:ext>
                <a:ext uri="{FF2B5EF4-FFF2-40B4-BE49-F238E27FC236}">
                  <a16:creationId xmlns:a16="http://schemas.microsoft.com/office/drawing/2014/main" id="{00000000-0008-0000-04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367</xdr:row>
          <xdr:rowOff>22860</xdr:rowOff>
        </xdr:from>
        <xdr:to>
          <xdr:col>52</xdr:col>
          <xdr:colOff>7620</xdr:colOff>
          <xdr:row>367</xdr:row>
          <xdr:rowOff>190500</xdr:rowOff>
        </xdr:to>
        <xdr:sp macro="" textlink="">
          <xdr:nvSpPr>
            <xdr:cNvPr id="19989" name="Check Box 1557" hidden="1">
              <a:extLst>
                <a:ext uri="{63B3BB69-23CF-44E3-9099-C40C66FF867C}">
                  <a14:compatExt spid="_x0000_s19989"/>
                </a:ext>
                <a:ext uri="{FF2B5EF4-FFF2-40B4-BE49-F238E27FC236}">
                  <a16:creationId xmlns:a16="http://schemas.microsoft.com/office/drawing/2014/main" id="{00000000-0008-0000-04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368</xdr:row>
          <xdr:rowOff>22860</xdr:rowOff>
        </xdr:from>
        <xdr:to>
          <xdr:col>35</xdr:col>
          <xdr:colOff>7620</xdr:colOff>
          <xdr:row>368</xdr:row>
          <xdr:rowOff>190500</xdr:rowOff>
        </xdr:to>
        <xdr:sp macro="" textlink="">
          <xdr:nvSpPr>
            <xdr:cNvPr id="19990" name="Check Box 1558" hidden="1">
              <a:extLst>
                <a:ext uri="{63B3BB69-23CF-44E3-9099-C40C66FF867C}">
                  <a14:compatExt spid="_x0000_s19990"/>
                </a:ext>
                <a:ext uri="{FF2B5EF4-FFF2-40B4-BE49-F238E27FC236}">
                  <a16:creationId xmlns:a16="http://schemas.microsoft.com/office/drawing/2014/main" id="{00000000-0008-0000-04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76203</xdr:colOff>
          <xdr:row>377</xdr:row>
          <xdr:rowOff>54666</xdr:rowOff>
        </xdr:from>
        <xdr:to>
          <xdr:col>38</xdr:col>
          <xdr:colOff>25841</xdr:colOff>
          <xdr:row>378</xdr:row>
          <xdr:rowOff>144315</xdr:rowOff>
        </xdr:to>
        <xdr:grpSp>
          <xdr:nvGrpSpPr>
            <xdr:cNvPr id="1103" name="グループ化 1102">
              <a:extLst>
                <a:ext uri="{FF2B5EF4-FFF2-40B4-BE49-F238E27FC236}">
                  <a16:creationId xmlns:a16="http://schemas.microsoft.com/office/drawing/2014/main" id="{00000000-0008-0000-0400-00004F040000}"/>
                </a:ext>
              </a:extLst>
            </xdr:cNvPr>
            <xdr:cNvGrpSpPr/>
          </xdr:nvGrpSpPr>
          <xdr:grpSpPr>
            <a:xfrm>
              <a:off x="2951925" y="107907483"/>
              <a:ext cx="598994" cy="281806"/>
              <a:chOff x="3641883" y="13099830"/>
              <a:chExt cx="649851" cy="171364"/>
            </a:xfrm>
          </xdr:grpSpPr>
          <xdr:sp macro="" textlink="">
            <xdr:nvSpPr>
              <xdr:cNvPr id="19991" name="Check Box 1559" hidden="1">
                <a:extLst>
                  <a:ext uri="{63B3BB69-23CF-44E3-9099-C40C66FF867C}">
                    <a14:compatExt spid="_x0000_s19991"/>
                  </a:ext>
                  <a:ext uri="{FF2B5EF4-FFF2-40B4-BE49-F238E27FC236}">
                    <a16:creationId xmlns:a16="http://schemas.microsoft.com/office/drawing/2014/main" id="{00000000-0008-0000-0400-0000174E0000}"/>
                  </a:ext>
                </a:extLst>
              </xdr:cNvPr>
              <xdr:cNvSpPr/>
            </xdr:nvSpPr>
            <xdr:spPr bwMode="auto">
              <a:xfrm>
                <a:off x="3641883" y="13099830"/>
                <a:ext cx="231839" cy="167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2" name="Check Box 1560" hidden="1">
                <a:extLst>
                  <a:ext uri="{63B3BB69-23CF-44E3-9099-C40C66FF867C}">
                    <a14:compatExt spid="_x0000_s19992"/>
                  </a:ext>
                  <a:ext uri="{FF2B5EF4-FFF2-40B4-BE49-F238E27FC236}">
                    <a16:creationId xmlns:a16="http://schemas.microsoft.com/office/drawing/2014/main" id="{00000000-0008-0000-0400-0000184E0000}"/>
                  </a:ext>
                </a:extLst>
              </xdr:cNvPr>
              <xdr:cNvSpPr/>
            </xdr:nvSpPr>
            <xdr:spPr bwMode="auto">
              <a:xfrm>
                <a:off x="4051478" y="13100372"/>
                <a:ext cx="240256"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26189</xdr:colOff>
          <xdr:row>448</xdr:row>
          <xdr:rowOff>38979</xdr:rowOff>
        </xdr:from>
        <xdr:to>
          <xdr:col>22</xdr:col>
          <xdr:colOff>3841</xdr:colOff>
          <xdr:row>448</xdr:row>
          <xdr:rowOff>210429</xdr:rowOff>
        </xdr:to>
        <xdr:grpSp>
          <xdr:nvGrpSpPr>
            <xdr:cNvPr id="1108" name="グループ化 1107">
              <a:extLst>
                <a:ext uri="{FF2B5EF4-FFF2-40B4-BE49-F238E27FC236}">
                  <a16:creationId xmlns:a16="http://schemas.microsoft.com/office/drawing/2014/main" id="{00000000-0008-0000-0400-000054040000}"/>
                </a:ext>
              </a:extLst>
            </xdr:cNvPr>
            <xdr:cNvGrpSpPr/>
          </xdr:nvGrpSpPr>
          <xdr:grpSpPr>
            <a:xfrm>
              <a:off x="1510432" y="128220631"/>
              <a:ext cx="534244" cy="171450"/>
              <a:chOff x="1860134" y="88480043"/>
              <a:chExt cx="582733" cy="171855"/>
            </a:xfrm>
          </xdr:grpSpPr>
          <xdr:sp macro="" textlink="">
            <xdr:nvSpPr>
              <xdr:cNvPr id="19994" name="Check Box 1562" hidden="1">
                <a:extLst>
                  <a:ext uri="{63B3BB69-23CF-44E3-9099-C40C66FF867C}">
                    <a14:compatExt spid="_x0000_s19994"/>
                  </a:ext>
                  <a:ext uri="{FF2B5EF4-FFF2-40B4-BE49-F238E27FC236}">
                    <a16:creationId xmlns:a16="http://schemas.microsoft.com/office/drawing/2014/main" id="{00000000-0008-0000-0400-00001A4E0000}"/>
                  </a:ext>
                </a:extLst>
              </xdr:cNvPr>
              <xdr:cNvSpPr/>
            </xdr:nvSpPr>
            <xdr:spPr bwMode="auto">
              <a:xfrm>
                <a:off x="1860134" y="88480043"/>
                <a:ext cx="231846"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5" name="Check Box 1563" hidden="1">
                <a:extLst>
                  <a:ext uri="{63B3BB69-23CF-44E3-9099-C40C66FF867C}">
                    <a14:compatExt spid="_x0000_s19995"/>
                  </a:ext>
                  <a:ext uri="{FF2B5EF4-FFF2-40B4-BE49-F238E27FC236}">
                    <a16:creationId xmlns:a16="http://schemas.microsoft.com/office/drawing/2014/main" id="{00000000-0008-0000-0400-00001B4E0000}"/>
                  </a:ext>
                </a:extLst>
              </xdr:cNvPr>
              <xdr:cNvSpPr/>
            </xdr:nvSpPr>
            <xdr:spPr bwMode="auto">
              <a:xfrm>
                <a:off x="2202607" y="88481083"/>
                <a:ext cx="240260" cy="1708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449</xdr:row>
          <xdr:rowOff>27772</xdr:rowOff>
        </xdr:from>
        <xdr:to>
          <xdr:col>22</xdr:col>
          <xdr:colOff>3842</xdr:colOff>
          <xdr:row>449</xdr:row>
          <xdr:rowOff>199222</xdr:rowOff>
        </xdr:to>
        <xdr:grpSp>
          <xdr:nvGrpSpPr>
            <xdr:cNvPr id="1109" name="グループ化 1108">
              <a:extLst>
                <a:ext uri="{FF2B5EF4-FFF2-40B4-BE49-F238E27FC236}">
                  <a16:creationId xmlns:a16="http://schemas.microsoft.com/office/drawing/2014/main" id="{00000000-0008-0000-0400-000055040000}"/>
                </a:ext>
              </a:extLst>
            </xdr:cNvPr>
            <xdr:cNvGrpSpPr/>
          </xdr:nvGrpSpPr>
          <xdr:grpSpPr>
            <a:xfrm>
              <a:off x="1510433" y="128441337"/>
              <a:ext cx="534244" cy="171450"/>
              <a:chOff x="1860134" y="88478817"/>
              <a:chExt cx="582733" cy="172432"/>
            </a:xfrm>
          </xdr:grpSpPr>
          <xdr:sp macro="" textlink="">
            <xdr:nvSpPr>
              <xdr:cNvPr id="19996" name="Check Box 1564" hidden="1">
                <a:extLst>
                  <a:ext uri="{63B3BB69-23CF-44E3-9099-C40C66FF867C}">
                    <a14:compatExt spid="_x0000_s19996"/>
                  </a:ext>
                  <a:ext uri="{FF2B5EF4-FFF2-40B4-BE49-F238E27FC236}">
                    <a16:creationId xmlns:a16="http://schemas.microsoft.com/office/drawing/2014/main" id="{00000000-0008-0000-0400-00001C4E0000}"/>
                  </a:ext>
                </a:extLst>
              </xdr:cNvPr>
              <xdr:cNvSpPr/>
            </xdr:nvSpPr>
            <xdr:spPr bwMode="auto">
              <a:xfrm>
                <a:off x="1860134" y="88478817"/>
                <a:ext cx="231846"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7" name="Check Box 1565" hidden="1">
                <a:extLst>
                  <a:ext uri="{63B3BB69-23CF-44E3-9099-C40C66FF867C}">
                    <a14:compatExt spid="_x0000_s19997"/>
                  </a:ext>
                  <a:ext uri="{FF2B5EF4-FFF2-40B4-BE49-F238E27FC236}">
                    <a16:creationId xmlns:a16="http://schemas.microsoft.com/office/drawing/2014/main" id="{00000000-0008-0000-0400-00001D4E0000}"/>
                  </a:ext>
                </a:extLst>
              </xdr:cNvPr>
              <xdr:cNvSpPr/>
            </xdr:nvSpPr>
            <xdr:spPr bwMode="auto">
              <a:xfrm>
                <a:off x="2202607" y="88480432"/>
                <a:ext cx="240260"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450</xdr:row>
          <xdr:rowOff>27772</xdr:rowOff>
        </xdr:from>
        <xdr:to>
          <xdr:col>22</xdr:col>
          <xdr:colOff>3842</xdr:colOff>
          <xdr:row>450</xdr:row>
          <xdr:rowOff>199222</xdr:rowOff>
        </xdr:to>
        <xdr:grpSp>
          <xdr:nvGrpSpPr>
            <xdr:cNvPr id="1111" name="グループ化 1110">
              <a:extLst>
                <a:ext uri="{FF2B5EF4-FFF2-40B4-BE49-F238E27FC236}">
                  <a16:creationId xmlns:a16="http://schemas.microsoft.com/office/drawing/2014/main" id="{00000000-0008-0000-0400-000057040000}"/>
                </a:ext>
              </a:extLst>
            </xdr:cNvPr>
            <xdr:cNvGrpSpPr/>
          </xdr:nvGrpSpPr>
          <xdr:grpSpPr>
            <a:xfrm>
              <a:off x="1510433" y="128673250"/>
              <a:ext cx="534244" cy="171450"/>
              <a:chOff x="1860134" y="88478817"/>
              <a:chExt cx="582733" cy="172432"/>
            </a:xfrm>
          </xdr:grpSpPr>
          <xdr:sp macro="" textlink="">
            <xdr:nvSpPr>
              <xdr:cNvPr id="19998" name="Check Box 1566" hidden="1">
                <a:extLst>
                  <a:ext uri="{63B3BB69-23CF-44E3-9099-C40C66FF867C}">
                    <a14:compatExt spid="_x0000_s19998"/>
                  </a:ext>
                  <a:ext uri="{FF2B5EF4-FFF2-40B4-BE49-F238E27FC236}">
                    <a16:creationId xmlns:a16="http://schemas.microsoft.com/office/drawing/2014/main" id="{00000000-0008-0000-0400-00001E4E0000}"/>
                  </a:ext>
                </a:extLst>
              </xdr:cNvPr>
              <xdr:cNvSpPr/>
            </xdr:nvSpPr>
            <xdr:spPr bwMode="auto">
              <a:xfrm>
                <a:off x="1860134" y="88478817"/>
                <a:ext cx="231846"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999" name="Check Box 1567" hidden="1">
                <a:extLst>
                  <a:ext uri="{63B3BB69-23CF-44E3-9099-C40C66FF867C}">
                    <a14:compatExt spid="_x0000_s19999"/>
                  </a:ext>
                  <a:ext uri="{FF2B5EF4-FFF2-40B4-BE49-F238E27FC236}">
                    <a16:creationId xmlns:a16="http://schemas.microsoft.com/office/drawing/2014/main" id="{00000000-0008-0000-0400-00001F4E0000}"/>
                  </a:ext>
                </a:extLst>
              </xdr:cNvPr>
              <xdr:cNvSpPr/>
            </xdr:nvSpPr>
            <xdr:spPr bwMode="auto">
              <a:xfrm>
                <a:off x="2202607" y="88480432"/>
                <a:ext cx="240260"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26190</xdr:colOff>
          <xdr:row>451</xdr:row>
          <xdr:rowOff>139832</xdr:rowOff>
        </xdr:from>
        <xdr:to>
          <xdr:col>22</xdr:col>
          <xdr:colOff>3842</xdr:colOff>
          <xdr:row>452</xdr:row>
          <xdr:rowOff>87164</xdr:rowOff>
        </xdr:to>
        <xdr:grpSp>
          <xdr:nvGrpSpPr>
            <xdr:cNvPr id="1114" name="グループ化 1113">
              <a:extLst>
                <a:ext uri="{FF2B5EF4-FFF2-40B4-BE49-F238E27FC236}">
                  <a16:creationId xmlns:a16="http://schemas.microsoft.com/office/drawing/2014/main" id="{00000000-0008-0000-0400-00005A040000}"/>
                </a:ext>
              </a:extLst>
            </xdr:cNvPr>
            <xdr:cNvGrpSpPr/>
          </xdr:nvGrpSpPr>
          <xdr:grpSpPr>
            <a:xfrm>
              <a:off x="1510433" y="129017223"/>
              <a:ext cx="534244" cy="179245"/>
              <a:chOff x="1860134" y="88479160"/>
              <a:chExt cx="582733" cy="171687"/>
            </a:xfrm>
          </xdr:grpSpPr>
          <xdr:sp macro="" textlink="">
            <xdr:nvSpPr>
              <xdr:cNvPr id="20000" name="Check Box 1568" hidden="1">
                <a:extLst>
                  <a:ext uri="{63B3BB69-23CF-44E3-9099-C40C66FF867C}">
                    <a14:compatExt spid="_x0000_s20000"/>
                  </a:ext>
                  <a:ext uri="{FF2B5EF4-FFF2-40B4-BE49-F238E27FC236}">
                    <a16:creationId xmlns:a16="http://schemas.microsoft.com/office/drawing/2014/main" id="{00000000-0008-0000-0400-0000204E0000}"/>
                  </a:ext>
                </a:extLst>
              </xdr:cNvPr>
              <xdr:cNvSpPr/>
            </xdr:nvSpPr>
            <xdr:spPr bwMode="auto">
              <a:xfrm>
                <a:off x="1860134" y="88482923"/>
                <a:ext cx="231846" cy="167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1" name="Check Box 1569" hidden="1">
                <a:extLst>
                  <a:ext uri="{63B3BB69-23CF-44E3-9099-C40C66FF867C}">
                    <a14:compatExt spid="_x0000_s20001"/>
                  </a:ext>
                  <a:ext uri="{FF2B5EF4-FFF2-40B4-BE49-F238E27FC236}">
                    <a16:creationId xmlns:a16="http://schemas.microsoft.com/office/drawing/2014/main" id="{00000000-0008-0000-0400-0000214E0000}"/>
                  </a:ext>
                </a:extLst>
              </xdr:cNvPr>
              <xdr:cNvSpPr/>
            </xdr:nvSpPr>
            <xdr:spPr bwMode="auto">
              <a:xfrm>
                <a:off x="2202607" y="88479160"/>
                <a:ext cx="240260" cy="170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53</xdr:col>
          <xdr:colOff>49866</xdr:colOff>
          <xdr:row>449</xdr:row>
          <xdr:rowOff>30695</xdr:rowOff>
        </xdr:from>
        <xdr:to>
          <xdr:col>59</xdr:col>
          <xdr:colOff>27518</xdr:colOff>
          <xdr:row>449</xdr:row>
          <xdr:rowOff>202145</xdr:rowOff>
        </xdr:to>
        <xdr:grpSp>
          <xdr:nvGrpSpPr>
            <xdr:cNvPr id="1117" name="グループ化 1116">
              <a:extLst>
                <a:ext uri="{FF2B5EF4-FFF2-40B4-BE49-F238E27FC236}">
                  <a16:creationId xmlns:a16="http://schemas.microsoft.com/office/drawing/2014/main" id="{00000000-0008-0000-0400-00005D040000}"/>
                </a:ext>
              </a:extLst>
            </xdr:cNvPr>
            <xdr:cNvGrpSpPr/>
          </xdr:nvGrpSpPr>
          <xdr:grpSpPr>
            <a:xfrm>
              <a:off x="4966423" y="128444260"/>
              <a:ext cx="534243" cy="171450"/>
              <a:chOff x="1860166" y="88478817"/>
              <a:chExt cx="582785" cy="172432"/>
            </a:xfrm>
          </xdr:grpSpPr>
          <xdr:sp macro="" textlink="">
            <xdr:nvSpPr>
              <xdr:cNvPr id="20002" name="Check Box 1570" hidden="1">
                <a:extLst>
                  <a:ext uri="{63B3BB69-23CF-44E3-9099-C40C66FF867C}">
                    <a14:compatExt spid="_x0000_s20002"/>
                  </a:ext>
                  <a:ext uri="{FF2B5EF4-FFF2-40B4-BE49-F238E27FC236}">
                    <a16:creationId xmlns:a16="http://schemas.microsoft.com/office/drawing/2014/main" id="{00000000-0008-0000-0400-0000224E0000}"/>
                  </a:ext>
                </a:extLst>
              </xdr:cNvPr>
              <xdr:cNvSpPr/>
            </xdr:nvSpPr>
            <xdr:spPr bwMode="auto">
              <a:xfrm>
                <a:off x="1860166" y="88478817"/>
                <a:ext cx="231860" cy="167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3" name="Check Box 1571" hidden="1">
                <a:extLst>
                  <a:ext uri="{63B3BB69-23CF-44E3-9099-C40C66FF867C}">
                    <a14:compatExt spid="_x0000_s20003"/>
                  </a:ext>
                  <a:ext uri="{FF2B5EF4-FFF2-40B4-BE49-F238E27FC236}">
                    <a16:creationId xmlns:a16="http://schemas.microsoft.com/office/drawing/2014/main" id="{00000000-0008-0000-0400-0000234E0000}"/>
                  </a:ext>
                </a:extLst>
              </xdr:cNvPr>
              <xdr:cNvSpPr/>
            </xdr:nvSpPr>
            <xdr:spPr bwMode="auto">
              <a:xfrm>
                <a:off x="2202692" y="88480432"/>
                <a:ext cx="240259" cy="170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450</xdr:row>
          <xdr:rowOff>35616</xdr:rowOff>
        </xdr:from>
        <xdr:to>
          <xdr:col>29</xdr:col>
          <xdr:colOff>38100</xdr:colOff>
          <xdr:row>450</xdr:row>
          <xdr:rowOff>197541</xdr:rowOff>
        </xdr:to>
        <xdr:grpSp>
          <xdr:nvGrpSpPr>
            <xdr:cNvPr id="1120" name="グループ化 1119">
              <a:extLst>
                <a:ext uri="{FF2B5EF4-FFF2-40B4-BE49-F238E27FC236}">
                  <a16:creationId xmlns:a16="http://schemas.microsoft.com/office/drawing/2014/main" id="{00000000-0008-0000-0400-000060040000}"/>
                </a:ext>
              </a:extLst>
            </xdr:cNvPr>
            <xdr:cNvGrpSpPr/>
          </xdr:nvGrpSpPr>
          <xdr:grpSpPr>
            <a:xfrm>
              <a:off x="2226365" y="128681094"/>
              <a:ext cx="501926" cy="161925"/>
              <a:chOff x="2095537" y="3552825"/>
              <a:chExt cx="514333" cy="180975"/>
            </a:xfrm>
          </xdr:grpSpPr>
          <xdr:sp macro="" textlink="">
            <xdr:nvSpPr>
              <xdr:cNvPr id="20004" name="Check Box 1572" hidden="1">
                <a:extLst>
                  <a:ext uri="{63B3BB69-23CF-44E3-9099-C40C66FF867C}">
                    <a14:compatExt spid="_x0000_s20004"/>
                  </a:ext>
                  <a:ext uri="{FF2B5EF4-FFF2-40B4-BE49-F238E27FC236}">
                    <a16:creationId xmlns:a16="http://schemas.microsoft.com/office/drawing/2014/main" id="{00000000-0008-0000-0400-0000244E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5" name="Check Box 1573" hidden="1">
                <a:extLst>
                  <a:ext uri="{63B3BB69-23CF-44E3-9099-C40C66FF867C}">
                    <a14:compatExt spid="_x0000_s20005"/>
                  </a:ext>
                  <a:ext uri="{FF2B5EF4-FFF2-40B4-BE49-F238E27FC236}">
                    <a16:creationId xmlns:a16="http://schemas.microsoft.com/office/drawing/2014/main" id="{00000000-0008-0000-0400-0000254E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448</xdr:row>
          <xdr:rowOff>35616</xdr:rowOff>
        </xdr:from>
        <xdr:to>
          <xdr:col>29</xdr:col>
          <xdr:colOff>38100</xdr:colOff>
          <xdr:row>448</xdr:row>
          <xdr:rowOff>197541</xdr:rowOff>
        </xdr:to>
        <xdr:grpSp>
          <xdr:nvGrpSpPr>
            <xdr:cNvPr id="1123" name="グループ化 1122">
              <a:extLst>
                <a:ext uri="{FF2B5EF4-FFF2-40B4-BE49-F238E27FC236}">
                  <a16:creationId xmlns:a16="http://schemas.microsoft.com/office/drawing/2014/main" id="{00000000-0008-0000-0400-000063040000}"/>
                </a:ext>
              </a:extLst>
            </xdr:cNvPr>
            <xdr:cNvGrpSpPr/>
          </xdr:nvGrpSpPr>
          <xdr:grpSpPr>
            <a:xfrm>
              <a:off x="2226365" y="128217268"/>
              <a:ext cx="501926" cy="161925"/>
              <a:chOff x="2095537" y="3552825"/>
              <a:chExt cx="514333" cy="180975"/>
            </a:xfrm>
          </xdr:grpSpPr>
          <xdr:sp macro="" textlink="">
            <xdr:nvSpPr>
              <xdr:cNvPr id="20006" name="Check Box 1574" hidden="1">
                <a:extLst>
                  <a:ext uri="{63B3BB69-23CF-44E3-9099-C40C66FF867C}">
                    <a14:compatExt spid="_x0000_s20006"/>
                  </a:ext>
                  <a:ext uri="{FF2B5EF4-FFF2-40B4-BE49-F238E27FC236}">
                    <a16:creationId xmlns:a16="http://schemas.microsoft.com/office/drawing/2014/main" id="{00000000-0008-0000-0400-0000264E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7" name="Check Box 1575" hidden="1">
                <a:extLst>
                  <a:ext uri="{63B3BB69-23CF-44E3-9099-C40C66FF867C}">
                    <a14:compatExt spid="_x0000_s20007"/>
                  </a:ext>
                  <a:ext uri="{FF2B5EF4-FFF2-40B4-BE49-F238E27FC236}">
                    <a16:creationId xmlns:a16="http://schemas.microsoft.com/office/drawing/2014/main" id="{00000000-0008-0000-0400-0000274E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449</xdr:row>
          <xdr:rowOff>35616</xdr:rowOff>
        </xdr:from>
        <xdr:to>
          <xdr:col>29</xdr:col>
          <xdr:colOff>38100</xdr:colOff>
          <xdr:row>449</xdr:row>
          <xdr:rowOff>197541</xdr:rowOff>
        </xdr:to>
        <xdr:grpSp>
          <xdr:nvGrpSpPr>
            <xdr:cNvPr id="1126" name="グループ化 1125">
              <a:extLst>
                <a:ext uri="{FF2B5EF4-FFF2-40B4-BE49-F238E27FC236}">
                  <a16:creationId xmlns:a16="http://schemas.microsoft.com/office/drawing/2014/main" id="{00000000-0008-0000-0400-000066040000}"/>
                </a:ext>
              </a:extLst>
            </xdr:cNvPr>
            <xdr:cNvGrpSpPr/>
          </xdr:nvGrpSpPr>
          <xdr:grpSpPr>
            <a:xfrm>
              <a:off x="2226365" y="128449181"/>
              <a:ext cx="501926" cy="161925"/>
              <a:chOff x="2095537" y="3552825"/>
              <a:chExt cx="514333" cy="180975"/>
            </a:xfrm>
          </xdr:grpSpPr>
          <xdr:sp macro="" textlink="">
            <xdr:nvSpPr>
              <xdr:cNvPr id="20008" name="Check Box 1576" hidden="1">
                <a:extLst>
                  <a:ext uri="{63B3BB69-23CF-44E3-9099-C40C66FF867C}">
                    <a14:compatExt spid="_x0000_s20008"/>
                  </a:ext>
                  <a:ext uri="{FF2B5EF4-FFF2-40B4-BE49-F238E27FC236}">
                    <a16:creationId xmlns:a16="http://schemas.microsoft.com/office/drawing/2014/main" id="{00000000-0008-0000-0400-0000284E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09" name="Check Box 1577" hidden="1">
                <a:extLst>
                  <a:ext uri="{63B3BB69-23CF-44E3-9099-C40C66FF867C}">
                    <a14:compatExt spid="_x0000_s20009"/>
                  </a:ext>
                  <a:ext uri="{FF2B5EF4-FFF2-40B4-BE49-F238E27FC236}">
                    <a16:creationId xmlns:a16="http://schemas.microsoft.com/office/drawing/2014/main" id="{00000000-0008-0000-0400-0000294E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451</xdr:row>
          <xdr:rowOff>149916</xdr:rowOff>
        </xdr:from>
        <xdr:to>
          <xdr:col>29</xdr:col>
          <xdr:colOff>38100</xdr:colOff>
          <xdr:row>452</xdr:row>
          <xdr:rowOff>92766</xdr:rowOff>
        </xdr:to>
        <xdr:grpSp>
          <xdr:nvGrpSpPr>
            <xdr:cNvPr id="1129" name="グループ化 1128">
              <a:extLst>
                <a:ext uri="{FF2B5EF4-FFF2-40B4-BE49-F238E27FC236}">
                  <a16:creationId xmlns:a16="http://schemas.microsoft.com/office/drawing/2014/main" id="{00000000-0008-0000-0400-000069040000}"/>
                </a:ext>
              </a:extLst>
            </xdr:cNvPr>
            <xdr:cNvGrpSpPr/>
          </xdr:nvGrpSpPr>
          <xdr:grpSpPr>
            <a:xfrm>
              <a:off x="2226365" y="129027307"/>
              <a:ext cx="501926" cy="174763"/>
              <a:chOff x="2095537" y="3552825"/>
              <a:chExt cx="514333" cy="180975"/>
            </a:xfrm>
          </xdr:grpSpPr>
          <xdr:sp macro="" textlink="">
            <xdr:nvSpPr>
              <xdr:cNvPr id="20010" name="Check Box 1578" hidden="1">
                <a:extLst>
                  <a:ext uri="{63B3BB69-23CF-44E3-9099-C40C66FF867C}">
                    <a14:compatExt spid="_x0000_s20010"/>
                  </a:ext>
                  <a:ext uri="{FF2B5EF4-FFF2-40B4-BE49-F238E27FC236}">
                    <a16:creationId xmlns:a16="http://schemas.microsoft.com/office/drawing/2014/main" id="{00000000-0008-0000-0400-00002A4E0000}"/>
                  </a:ext>
                </a:extLst>
              </xdr:cNvPr>
              <xdr:cNvSpPr/>
            </xdr:nvSpPr>
            <xdr:spPr bwMode="auto">
              <a:xfrm>
                <a:off x="209553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1" name="Check Box 1579" hidden="1">
                <a:extLst>
                  <a:ext uri="{63B3BB69-23CF-44E3-9099-C40C66FF867C}">
                    <a14:compatExt spid="_x0000_s20011"/>
                  </a:ext>
                  <a:ext uri="{FF2B5EF4-FFF2-40B4-BE49-F238E27FC236}">
                    <a16:creationId xmlns:a16="http://schemas.microsoft.com/office/drawing/2014/main" id="{00000000-0008-0000-0400-00002B4E0000}"/>
                  </a:ext>
                </a:extLst>
              </xdr:cNvPr>
              <xdr:cNvSpPr/>
            </xdr:nvSpPr>
            <xdr:spPr bwMode="auto">
              <a:xfrm>
                <a:off x="238127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450</xdr:row>
          <xdr:rowOff>35616</xdr:rowOff>
        </xdr:from>
        <xdr:to>
          <xdr:col>48</xdr:col>
          <xdr:colOff>38100</xdr:colOff>
          <xdr:row>450</xdr:row>
          <xdr:rowOff>197541</xdr:rowOff>
        </xdr:to>
        <xdr:grpSp>
          <xdr:nvGrpSpPr>
            <xdr:cNvPr id="1133" name="グループ化 1132">
              <a:extLst>
                <a:ext uri="{FF2B5EF4-FFF2-40B4-BE49-F238E27FC236}">
                  <a16:creationId xmlns:a16="http://schemas.microsoft.com/office/drawing/2014/main" id="{00000000-0008-0000-0400-00006D040000}"/>
                </a:ext>
              </a:extLst>
            </xdr:cNvPr>
            <xdr:cNvGrpSpPr/>
          </xdr:nvGrpSpPr>
          <xdr:grpSpPr>
            <a:xfrm>
              <a:off x="3988904" y="128681094"/>
              <a:ext cx="501926" cy="161925"/>
              <a:chOff x="2095502" y="3552825"/>
              <a:chExt cx="514332" cy="180975"/>
            </a:xfrm>
          </xdr:grpSpPr>
          <xdr:sp macro="" textlink="">
            <xdr:nvSpPr>
              <xdr:cNvPr id="20012" name="Check Box 1580" hidden="1">
                <a:extLst>
                  <a:ext uri="{63B3BB69-23CF-44E3-9099-C40C66FF867C}">
                    <a14:compatExt spid="_x0000_s20012"/>
                  </a:ext>
                  <a:ext uri="{FF2B5EF4-FFF2-40B4-BE49-F238E27FC236}">
                    <a16:creationId xmlns:a16="http://schemas.microsoft.com/office/drawing/2014/main" id="{00000000-0008-0000-0400-00002C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3" name="Check Box 1581" hidden="1">
                <a:extLst>
                  <a:ext uri="{63B3BB69-23CF-44E3-9099-C40C66FF867C}">
                    <a14:compatExt spid="_x0000_s20013"/>
                  </a:ext>
                  <a:ext uri="{FF2B5EF4-FFF2-40B4-BE49-F238E27FC236}">
                    <a16:creationId xmlns:a16="http://schemas.microsoft.com/office/drawing/2014/main" id="{00000000-0008-0000-0400-00002D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448</xdr:row>
          <xdr:rowOff>35616</xdr:rowOff>
        </xdr:from>
        <xdr:to>
          <xdr:col>48</xdr:col>
          <xdr:colOff>38100</xdr:colOff>
          <xdr:row>448</xdr:row>
          <xdr:rowOff>197541</xdr:rowOff>
        </xdr:to>
        <xdr:grpSp>
          <xdr:nvGrpSpPr>
            <xdr:cNvPr id="1136" name="グループ化 1135">
              <a:extLst>
                <a:ext uri="{FF2B5EF4-FFF2-40B4-BE49-F238E27FC236}">
                  <a16:creationId xmlns:a16="http://schemas.microsoft.com/office/drawing/2014/main" id="{00000000-0008-0000-0400-000070040000}"/>
                </a:ext>
              </a:extLst>
            </xdr:cNvPr>
            <xdr:cNvGrpSpPr/>
          </xdr:nvGrpSpPr>
          <xdr:grpSpPr>
            <a:xfrm>
              <a:off x="3988904" y="128217268"/>
              <a:ext cx="501926" cy="161925"/>
              <a:chOff x="2095502" y="3552825"/>
              <a:chExt cx="514332" cy="180975"/>
            </a:xfrm>
          </xdr:grpSpPr>
          <xdr:sp macro="" textlink="">
            <xdr:nvSpPr>
              <xdr:cNvPr id="20014" name="Check Box 1582" hidden="1">
                <a:extLst>
                  <a:ext uri="{63B3BB69-23CF-44E3-9099-C40C66FF867C}">
                    <a14:compatExt spid="_x0000_s20014"/>
                  </a:ext>
                  <a:ext uri="{FF2B5EF4-FFF2-40B4-BE49-F238E27FC236}">
                    <a16:creationId xmlns:a16="http://schemas.microsoft.com/office/drawing/2014/main" id="{00000000-0008-0000-0400-00002E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5" name="Check Box 1583" hidden="1">
                <a:extLst>
                  <a:ext uri="{63B3BB69-23CF-44E3-9099-C40C66FF867C}">
                    <a14:compatExt spid="_x0000_s20015"/>
                  </a:ext>
                  <a:ext uri="{FF2B5EF4-FFF2-40B4-BE49-F238E27FC236}">
                    <a16:creationId xmlns:a16="http://schemas.microsoft.com/office/drawing/2014/main" id="{00000000-0008-0000-0400-00002F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449</xdr:row>
          <xdr:rowOff>35616</xdr:rowOff>
        </xdr:from>
        <xdr:to>
          <xdr:col>48</xdr:col>
          <xdr:colOff>38100</xdr:colOff>
          <xdr:row>449</xdr:row>
          <xdr:rowOff>197541</xdr:rowOff>
        </xdr:to>
        <xdr:grpSp>
          <xdr:nvGrpSpPr>
            <xdr:cNvPr id="1139" name="グループ化 1138">
              <a:extLst>
                <a:ext uri="{FF2B5EF4-FFF2-40B4-BE49-F238E27FC236}">
                  <a16:creationId xmlns:a16="http://schemas.microsoft.com/office/drawing/2014/main" id="{00000000-0008-0000-0400-000073040000}"/>
                </a:ext>
              </a:extLst>
            </xdr:cNvPr>
            <xdr:cNvGrpSpPr/>
          </xdr:nvGrpSpPr>
          <xdr:grpSpPr>
            <a:xfrm>
              <a:off x="3988904" y="128449181"/>
              <a:ext cx="501926" cy="161925"/>
              <a:chOff x="2095502" y="3552825"/>
              <a:chExt cx="514332" cy="180975"/>
            </a:xfrm>
          </xdr:grpSpPr>
          <xdr:sp macro="" textlink="">
            <xdr:nvSpPr>
              <xdr:cNvPr id="20016" name="Check Box 1584" hidden="1">
                <a:extLst>
                  <a:ext uri="{63B3BB69-23CF-44E3-9099-C40C66FF867C}">
                    <a14:compatExt spid="_x0000_s20016"/>
                  </a:ext>
                  <a:ext uri="{FF2B5EF4-FFF2-40B4-BE49-F238E27FC236}">
                    <a16:creationId xmlns:a16="http://schemas.microsoft.com/office/drawing/2014/main" id="{00000000-0008-0000-0400-000030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7" name="Check Box 1585" hidden="1">
                <a:extLst>
                  <a:ext uri="{63B3BB69-23CF-44E3-9099-C40C66FF867C}">
                    <a14:compatExt spid="_x0000_s20017"/>
                  </a:ext>
                  <a:ext uri="{FF2B5EF4-FFF2-40B4-BE49-F238E27FC236}">
                    <a16:creationId xmlns:a16="http://schemas.microsoft.com/office/drawing/2014/main" id="{00000000-0008-0000-0400-000031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451</xdr:row>
          <xdr:rowOff>149916</xdr:rowOff>
        </xdr:from>
        <xdr:to>
          <xdr:col>48</xdr:col>
          <xdr:colOff>38100</xdr:colOff>
          <xdr:row>452</xdr:row>
          <xdr:rowOff>92766</xdr:rowOff>
        </xdr:to>
        <xdr:grpSp>
          <xdr:nvGrpSpPr>
            <xdr:cNvPr id="1142" name="グループ化 1141">
              <a:extLst>
                <a:ext uri="{FF2B5EF4-FFF2-40B4-BE49-F238E27FC236}">
                  <a16:creationId xmlns:a16="http://schemas.microsoft.com/office/drawing/2014/main" id="{00000000-0008-0000-0400-000076040000}"/>
                </a:ext>
              </a:extLst>
            </xdr:cNvPr>
            <xdr:cNvGrpSpPr/>
          </xdr:nvGrpSpPr>
          <xdr:grpSpPr>
            <a:xfrm>
              <a:off x="3988904" y="129027307"/>
              <a:ext cx="501926" cy="174763"/>
              <a:chOff x="2095502" y="3552825"/>
              <a:chExt cx="514332" cy="180975"/>
            </a:xfrm>
          </xdr:grpSpPr>
          <xdr:sp macro="" textlink="">
            <xdr:nvSpPr>
              <xdr:cNvPr id="20018" name="Check Box 1586" hidden="1">
                <a:extLst>
                  <a:ext uri="{63B3BB69-23CF-44E3-9099-C40C66FF867C}">
                    <a14:compatExt spid="_x0000_s20018"/>
                  </a:ext>
                  <a:ext uri="{FF2B5EF4-FFF2-40B4-BE49-F238E27FC236}">
                    <a16:creationId xmlns:a16="http://schemas.microsoft.com/office/drawing/2014/main" id="{00000000-0008-0000-0400-0000324E0000}"/>
                  </a:ext>
                </a:extLst>
              </xdr:cNvPr>
              <xdr:cNvSpPr/>
            </xdr:nvSpPr>
            <xdr:spPr bwMode="auto">
              <a:xfrm>
                <a:off x="209550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19" name="Check Box 1587" hidden="1">
                <a:extLst>
                  <a:ext uri="{63B3BB69-23CF-44E3-9099-C40C66FF867C}">
                    <a14:compatExt spid="_x0000_s20019"/>
                  </a:ext>
                  <a:ext uri="{FF2B5EF4-FFF2-40B4-BE49-F238E27FC236}">
                    <a16:creationId xmlns:a16="http://schemas.microsoft.com/office/drawing/2014/main" id="{00000000-0008-0000-0400-0000334E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66264</xdr:colOff>
          <xdr:row>588</xdr:row>
          <xdr:rowOff>41415</xdr:rowOff>
        </xdr:from>
        <xdr:to>
          <xdr:col>60</xdr:col>
          <xdr:colOff>32711</xdr:colOff>
          <xdr:row>588</xdr:row>
          <xdr:rowOff>203340</xdr:rowOff>
        </xdr:to>
        <xdr:grpSp>
          <xdr:nvGrpSpPr>
            <xdr:cNvPr id="1151" name="グループ化 1150">
              <a:extLst>
                <a:ext uri="{FF2B5EF4-FFF2-40B4-BE49-F238E27FC236}">
                  <a16:creationId xmlns:a16="http://schemas.microsoft.com/office/drawing/2014/main" id="{00000000-0008-0000-0400-00007F040000}"/>
                </a:ext>
              </a:extLst>
            </xdr:cNvPr>
            <xdr:cNvGrpSpPr/>
          </xdr:nvGrpSpPr>
          <xdr:grpSpPr>
            <a:xfrm>
              <a:off x="5075586" y="165620702"/>
              <a:ext cx="523038" cy="161925"/>
              <a:chOff x="5726146" y="119808985"/>
              <a:chExt cx="571627" cy="170819"/>
            </a:xfrm>
          </xdr:grpSpPr>
          <xdr:sp macro="" textlink="">
            <xdr:nvSpPr>
              <xdr:cNvPr id="20024" name="Check Box 1592" hidden="1">
                <a:extLst>
                  <a:ext uri="{63B3BB69-23CF-44E3-9099-C40C66FF867C}">
                    <a14:compatExt spid="_x0000_s20024"/>
                  </a:ext>
                  <a:ext uri="{FF2B5EF4-FFF2-40B4-BE49-F238E27FC236}">
                    <a16:creationId xmlns:a16="http://schemas.microsoft.com/office/drawing/2014/main" id="{00000000-0008-0000-0400-0000384E0000}"/>
                  </a:ext>
                </a:extLst>
              </xdr:cNvPr>
              <xdr:cNvSpPr/>
            </xdr:nvSpPr>
            <xdr:spPr bwMode="auto">
              <a:xfrm>
                <a:off x="5726146" y="119811763"/>
                <a:ext cx="231865"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5" name="Check Box 1593" hidden="1">
                <a:extLst>
                  <a:ext uri="{63B3BB69-23CF-44E3-9099-C40C66FF867C}">
                    <a14:compatExt spid="_x0000_s20025"/>
                  </a:ext>
                  <a:ext uri="{FF2B5EF4-FFF2-40B4-BE49-F238E27FC236}">
                    <a16:creationId xmlns:a16="http://schemas.microsoft.com/office/drawing/2014/main" id="{00000000-0008-0000-0400-0000394E0000}"/>
                  </a:ext>
                </a:extLst>
              </xdr:cNvPr>
              <xdr:cNvSpPr/>
            </xdr:nvSpPr>
            <xdr:spPr bwMode="auto">
              <a:xfrm>
                <a:off x="6057517" y="119808985"/>
                <a:ext cx="240256"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640</xdr:row>
          <xdr:rowOff>4165</xdr:rowOff>
        </xdr:from>
        <xdr:to>
          <xdr:col>78</xdr:col>
          <xdr:colOff>16315</xdr:colOff>
          <xdr:row>640</xdr:row>
          <xdr:rowOff>193423</xdr:rowOff>
        </xdr:to>
        <xdr:grpSp>
          <xdr:nvGrpSpPr>
            <xdr:cNvPr id="1154" name="グループ化 1153">
              <a:extLst>
                <a:ext uri="{FF2B5EF4-FFF2-40B4-BE49-F238E27FC236}">
                  <a16:creationId xmlns:a16="http://schemas.microsoft.com/office/drawing/2014/main" id="{00000000-0008-0000-0400-000082040000}"/>
                </a:ext>
              </a:extLst>
            </xdr:cNvPr>
            <xdr:cNvGrpSpPr/>
          </xdr:nvGrpSpPr>
          <xdr:grpSpPr>
            <a:xfrm>
              <a:off x="6653006" y="179736774"/>
              <a:ext cx="598996" cy="189258"/>
              <a:chOff x="3641968" y="13100934"/>
              <a:chExt cx="649884" cy="171392"/>
            </a:xfrm>
          </xdr:grpSpPr>
          <xdr:sp macro="" textlink="">
            <xdr:nvSpPr>
              <xdr:cNvPr id="20026" name="Check Box 1594" hidden="1">
                <a:extLst>
                  <a:ext uri="{63B3BB69-23CF-44E3-9099-C40C66FF867C}">
                    <a14:compatExt spid="_x0000_s20026"/>
                  </a:ext>
                  <a:ext uri="{FF2B5EF4-FFF2-40B4-BE49-F238E27FC236}">
                    <a16:creationId xmlns:a16="http://schemas.microsoft.com/office/drawing/2014/main" id="{00000000-0008-0000-0400-00003A4E0000}"/>
                  </a:ext>
                </a:extLst>
              </xdr:cNvPr>
              <xdr:cNvSpPr/>
            </xdr:nvSpPr>
            <xdr:spPr bwMode="auto">
              <a:xfrm>
                <a:off x="3641968" y="13100934"/>
                <a:ext cx="231851"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7" name="Check Box 1595" hidden="1">
                <a:extLst>
                  <a:ext uri="{63B3BB69-23CF-44E3-9099-C40C66FF867C}">
                    <a14:compatExt spid="_x0000_s20027"/>
                  </a:ext>
                  <a:ext uri="{FF2B5EF4-FFF2-40B4-BE49-F238E27FC236}">
                    <a16:creationId xmlns:a16="http://schemas.microsoft.com/office/drawing/2014/main" id="{00000000-0008-0000-0400-00003B4E0000}"/>
                  </a:ext>
                </a:extLst>
              </xdr:cNvPr>
              <xdr:cNvSpPr/>
            </xdr:nvSpPr>
            <xdr:spPr bwMode="auto">
              <a:xfrm>
                <a:off x="4051593" y="13101507"/>
                <a:ext cx="240259"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641</xdr:row>
          <xdr:rowOff>4165</xdr:rowOff>
        </xdr:from>
        <xdr:to>
          <xdr:col>78</xdr:col>
          <xdr:colOff>16315</xdr:colOff>
          <xdr:row>641</xdr:row>
          <xdr:rowOff>193422</xdr:rowOff>
        </xdr:to>
        <xdr:grpSp>
          <xdr:nvGrpSpPr>
            <xdr:cNvPr id="1157" name="グループ化 1156">
              <a:extLst>
                <a:ext uri="{FF2B5EF4-FFF2-40B4-BE49-F238E27FC236}">
                  <a16:creationId xmlns:a16="http://schemas.microsoft.com/office/drawing/2014/main" id="{00000000-0008-0000-0400-000085040000}"/>
                </a:ext>
              </a:extLst>
            </xdr:cNvPr>
            <xdr:cNvGrpSpPr/>
          </xdr:nvGrpSpPr>
          <xdr:grpSpPr>
            <a:xfrm>
              <a:off x="6653006" y="179935556"/>
              <a:ext cx="598996" cy="189257"/>
              <a:chOff x="3641968" y="13099638"/>
              <a:chExt cx="649884" cy="171581"/>
            </a:xfrm>
          </xdr:grpSpPr>
          <xdr:sp macro="" textlink="">
            <xdr:nvSpPr>
              <xdr:cNvPr id="20028" name="Check Box 1596" hidden="1">
                <a:extLst>
                  <a:ext uri="{63B3BB69-23CF-44E3-9099-C40C66FF867C}">
                    <a14:compatExt spid="_x0000_s20028"/>
                  </a:ext>
                  <a:ext uri="{FF2B5EF4-FFF2-40B4-BE49-F238E27FC236}">
                    <a16:creationId xmlns:a16="http://schemas.microsoft.com/office/drawing/2014/main" id="{00000000-0008-0000-0400-00003C4E0000}"/>
                  </a:ext>
                </a:extLst>
              </xdr:cNvPr>
              <xdr:cNvSpPr/>
            </xdr:nvSpPr>
            <xdr:spPr bwMode="auto">
              <a:xfrm>
                <a:off x="3641968" y="13099638"/>
                <a:ext cx="231851" cy="1679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29" name="Check Box 1597" hidden="1">
                <a:extLst>
                  <a:ext uri="{63B3BB69-23CF-44E3-9099-C40C66FF867C}">
                    <a14:compatExt spid="_x0000_s20029"/>
                  </a:ext>
                  <a:ext uri="{FF2B5EF4-FFF2-40B4-BE49-F238E27FC236}">
                    <a16:creationId xmlns:a16="http://schemas.microsoft.com/office/drawing/2014/main" id="{00000000-0008-0000-0400-00003D4E0000}"/>
                  </a:ext>
                </a:extLst>
              </xdr:cNvPr>
              <xdr:cNvSpPr/>
            </xdr:nvSpPr>
            <xdr:spPr bwMode="auto">
              <a:xfrm>
                <a:off x="4051593" y="13100398"/>
                <a:ext cx="240259"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642</xdr:row>
          <xdr:rowOff>41023</xdr:rowOff>
        </xdr:from>
        <xdr:to>
          <xdr:col>78</xdr:col>
          <xdr:colOff>16315</xdr:colOff>
          <xdr:row>642</xdr:row>
          <xdr:rowOff>287845</xdr:rowOff>
        </xdr:to>
        <xdr:grpSp>
          <xdr:nvGrpSpPr>
            <xdr:cNvPr id="1159" name="グループ化 1158">
              <a:extLst>
                <a:ext uri="{FF2B5EF4-FFF2-40B4-BE49-F238E27FC236}">
                  <a16:creationId xmlns:a16="http://schemas.microsoft.com/office/drawing/2014/main" id="{00000000-0008-0000-0400-000087040000}"/>
                </a:ext>
              </a:extLst>
            </xdr:cNvPr>
            <xdr:cNvGrpSpPr/>
          </xdr:nvGrpSpPr>
          <xdr:grpSpPr>
            <a:xfrm>
              <a:off x="6653006" y="180171197"/>
              <a:ext cx="598996" cy="246822"/>
              <a:chOff x="3641968" y="13099577"/>
              <a:chExt cx="649884" cy="171658"/>
            </a:xfrm>
          </xdr:grpSpPr>
          <xdr:sp macro="" textlink="">
            <xdr:nvSpPr>
              <xdr:cNvPr id="20030" name="Check Box 1598" hidden="1">
                <a:extLst>
                  <a:ext uri="{63B3BB69-23CF-44E3-9099-C40C66FF867C}">
                    <a14:compatExt spid="_x0000_s20030"/>
                  </a:ext>
                  <a:ext uri="{FF2B5EF4-FFF2-40B4-BE49-F238E27FC236}">
                    <a16:creationId xmlns:a16="http://schemas.microsoft.com/office/drawing/2014/main" id="{00000000-0008-0000-0400-00003E4E0000}"/>
                  </a:ext>
                </a:extLst>
              </xdr:cNvPr>
              <xdr:cNvSpPr/>
            </xdr:nvSpPr>
            <xdr:spPr bwMode="auto">
              <a:xfrm>
                <a:off x="3641968" y="13099577"/>
                <a:ext cx="231851"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1" name="Check Box 1599" hidden="1">
                <a:extLst>
                  <a:ext uri="{63B3BB69-23CF-44E3-9099-C40C66FF867C}">
                    <a14:compatExt spid="_x0000_s20031"/>
                  </a:ext>
                  <a:ext uri="{FF2B5EF4-FFF2-40B4-BE49-F238E27FC236}">
                    <a16:creationId xmlns:a16="http://schemas.microsoft.com/office/drawing/2014/main" id="{00000000-0008-0000-0400-00003F4E0000}"/>
                  </a:ext>
                </a:extLst>
              </xdr:cNvPr>
              <xdr:cNvSpPr/>
            </xdr:nvSpPr>
            <xdr:spPr bwMode="auto">
              <a:xfrm>
                <a:off x="4051593" y="13100416"/>
                <a:ext cx="240259"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643</xdr:row>
          <xdr:rowOff>4165</xdr:rowOff>
        </xdr:from>
        <xdr:to>
          <xdr:col>78</xdr:col>
          <xdr:colOff>16315</xdr:colOff>
          <xdr:row>643</xdr:row>
          <xdr:rowOff>193423</xdr:rowOff>
        </xdr:to>
        <xdr:grpSp>
          <xdr:nvGrpSpPr>
            <xdr:cNvPr id="1162" name="グループ化 1161">
              <a:extLst>
                <a:ext uri="{FF2B5EF4-FFF2-40B4-BE49-F238E27FC236}">
                  <a16:creationId xmlns:a16="http://schemas.microsoft.com/office/drawing/2014/main" id="{00000000-0008-0000-0400-00008A040000}"/>
                </a:ext>
              </a:extLst>
            </xdr:cNvPr>
            <xdr:cNvGrpSpPr/>
          </xdr:nvGrpSpPr>
          <xdr:grpSpPr>
            <a:xfrm>
              <a:off x="6653006" y="180452391"/>
              <a:ext cx="598996" cy="189258"/>
              <a:chOff x="3641968" y="13100934"/>
              <a:chExt cx="649884" cy="171392"/>
            </a:xfrm>
          </xdr:grpSpPr>
          <xdr:sp macro="" textlink="">
            <xdr:nvSpPr>
              <xdr:cNvPr id="20032" name="Check Box 1600" hidden="1">
                <a:extLst>
                  <a:ext uri="{63B3BB69-23CF-44E3-9099-C40C66FF867C}">
                    <a14:compatExt spid="_x0000_s20032"/>
                  </a:ext>
                  <a:ext uri="{FF2B5EF4-FFF2-40B4-BE49-F238E27FC236}">
                    <a16:creationId xmlns:a16="http://schemas.microsoft.com/office/drawing/2014/main" id="{00000000-0008-0000-0400-0000404E0000}"/>
                  </a:ext>
                </a:extLst>
              </xdr:cNvPr>
              <xdr:cNvSpPr/>
            </xdr:nvSpPr>
            <xdr:spPr bwMode="auto">
              <a:xfrm>
                <a:off x="3641968" y="13100934"/>
                <a:ext cx="231851" cy="167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3" name="Check Box 1601" hidden="1">
                <a:extLst>
                  <a:ext uri="{63B3BB69-23CF-44E3-9099-C40C66FF867C}">
                    <a14:compatExt spid="_x0000_s20033"/>
                  </a:ext>
                  <a:ext uri="{FF2B5EF4-FFF2-40B4-BE49-F238E27FC236}">
                    <a16:creationId xmlns:a16="http://schemas.microsoft.com/office/drawing/2014/main" id="{00000000-0008-0000-0400-0000414E0000}"/>
                  </a:ext>
                </a:extLst>
              </xdr:cNvPr>
              <xdr:cNvSpPr/>
            </xdr:nvSpPr>
            <xdr:spPr bwMode="auto">
              <a:xfrm>
                <a:off x="4051593" y="13101507"/>
                <a:ext cx="240259"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66674</xdr:colOff>
          <xdr:row>644</xdr:row>
          <xdr:rowOff>4176</xdr:rowOff>
        </xdr:from>
        <xdr:to>
          <xdr:col>78</xdr:col>
          <xdr:colOff>9523</xdr:colOff>
          <xdr:row>644</xdr:row>
          <xdr:rowOff>191751</xdr:rowOff>
        </xdr:to>
        <xdr:grpSp>
          <xdr:nvGrpSpPr>
            <xdr:cNvPr id="1166" name="グループ化 1165">
              <a:extLst>
                <a:ext uri="{FF2B5EF4-FFF2-40B4-BE49-F238E27FC236}">
                  <a16:creationId xmlns:a16="http://schemas.microsoft.com/office/drawing/2014/main" id="{00000000-0008-0000-0400-00008E040000}"/>
                </a:ext>
              </a:extLst>
            </xdr:cNvPr>
            <xdr:cNvGrpSpPr/>
          </xdr:nvGrpSpPr>
          <xdr:grpSpPr>
            <a:xfrm>
              <a:off x="6653004" y="180651185"/>
              <a:ext cx="592206" cy="187575"/>
              <a:chOff x="3641916" y="13075160"/>
              <a:chExt cx="642917" cy="218161"/>
            </a:xfrm>
          </xdr:grpSpPr>
          <xdr:sp macro="" textlink="">
            <xdr:nvSpPr>
              <xdr:cNvPr id="20034" name="Check Box 1602" hidden="1">
                <a:extLst>
                  <a:ext uri="{63B3BB69-23CF-44E3-9099-C40C66FF867C}">
                    <a14:compatExt spid="_x0000_s20034"/>
                  </a:ext>
                  <a:ext uri="{FF2B5EF4-FFF2-40B4-BE49-F238E27FC236}">
                    <a16:creationId xmlns:a16="http://schemas.microsoft.com/office/drawing/2014/main" id="{00000000-0008-0000-0400-0000424E0000}"/>
                  </a:ext>
                </a:extLst>
              </xdr:cNvPr>
              <xdr:cNvSpPr/>
            </xdr:nvSpPr>
            <xdr:spPr bwMode="auto">
              <a:xfrm>
                <a:off x="3641916" y="13075160"/>
                <a:ext cx="224943" cy="2139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5" name="Check Box 1603" hidden="1">
                <a:extLst>
                  <a:ext uri="{63B3BB69-23CF-44E3-9099-C40C66FF867C}">
                    <a14:compatExt spid="_x0000_s20035"/>
                  </a:ext>
                  <a:ext uri="{FF2B5EF4-FFF2-40B4-BE49-F238E27FC236}">
                    <a16:creationId xmlns:a16="http://schemas.microsoft.com/office/drawing/2014/main" id="{00000000-0008-0000-0400-0000434E0000}"/>
                  </a:ext>
                </a:extLst>
              </xdr:cNvPr>
              <xdr:cNvSpPr/>
            </xdr:nvSpPr>
            <xdr:spPr bwMode="auto">
              <a:xfrm>
                <a:off x="4051737" y="13075676"/>
                <a:ext cx="233096" cy="217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66676</xdr:colOff>
          <xdr:row>645</xdr:row>
          <xdr:rowOff>33982</xdr:rowOff>
        </xdr:from>
        <xdr:to>
          <xdr:col>78</xdr:col>
          <xdr:colOff>16315</xdr:colOff>
          <xdr:row>645</xdr:row>
          <xdr:rowOff>297369</xdr:rowOff>
        </xdr:to>
        <xdr:grpSp>
          <xdr:nvGrpSpPr>
            <xdr:cNvPr id="1168" name="グループ化 1167">
              <a:extLst>
                <a:ext uri="{FF2B5EF4-FFF2-40B4-BE49-F238E27FC236}">
                  <a16:creationId xmlns:a16="http://schemas.microsoft.com/office/drawing/2014/main" id="{00000000-0008-0000-0400-000090040000}"/>
                </a:ext>
              </a:extLst>
            </xdr:cNvPr>
            <xdr:cNvGrpSpPr/>
          </xdr:nvGrpSpPr>
          <xdr:grpSpPr>
            <a:xfrm>
              <a:off x="6653006" y="180879773"/>
              <a:ext cx="598996" cy="263387"/>
              <a:chOff x="3641968" y="13100009"/>
              <a:chExt cx="649884" cy="171531"/>
            </a:xfrm>
          </xdr:grpSpPr>
          <xdr:sp macro="" textlink="">
            <xdr:nvSpPr>
              <xdr:cNvPr id="20036" name="Check Box 1604" hidden="1">
                <a:extLst>
                  <a:ext uri="{63B3BB69-23CF-44E3-9099-C40C66FF867C}">
                    <a14:compatExt spid="_x0000_s20036"/>
                  </a:ext>
                  <a:ext uri="{FF2B5EF4-FFF2-40B4-BE49-F238E27FC236}">
                    <a16:creationId xmlns:a16="http://schemas.microsoft.com/office/drawing/2014/main" id="{00000000-0008-0000-0400-0000444E0000}"/>
                  </a:ext>
                </a:extLst>
              </xdr:cNvPr>
              <xdr:cNvSpPr/>
            </xdr:nvSpPr>
            <xdr:spPr bwMode="auto">
              <a:xfrm>
                <a:off x="3641968" y="13100009"/>
                <a:ext cx="231851" cy="16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7" name="Check Box 1605" hidden="1">
                <a:extLst>
                  <a:ext uri="{63B3BB69-23CF-44E3-9099-C40C66FF867C}">
                    <a14:compatExt spid="_x0000_s20037"/>
                  </a:ext>
                  <a:ext uri="{FF2B5EF4-FFF2-40B4-BE49-F238E27FC236}">
                    <a16:creationId xmlns:a16="http://schemas.microsoft.com/office/drawing/2014/main" id="{00000000-0008-0000-0400-0000454E0000}"/>
                  </a:ext>
                </a:extLst>
              </xdr:cNvPr>
              <xdr:cNvSpPr/>
            </xdr:nvSpPr>
            <xdr:spPr bwMode="auto">
              <a:xfrm>
                <a:off x="4051593" y="13100720"/>
                <a:ext cx="240259" cy="170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66677</xdr:colOff>
          <xdr:row>647</xdr:row>
          <xdr:rowOff>11230</xdr:rowOff>
        </xdr:from>
        <xdr:to>
          <xdr:col>78</xdr:col>
          <xdr:colOff>5630</xdr:colOff>
          <xdr:row>648</xdr:row>
          <xdr:rowOff>3793</xdr:rowOff>
        </xdr:to>
        <xdr:grpSp>
          <xdr:nvGrpSpPr>
            <xdr:cNvPr id="1172" name="グループ化 1171">
              <a:extLst>
                <a:ext uri="{FF2B5EF4-FFF2-40B4-BE49-F238E27FC236}">
                  <a16:creationId xmlns:a16="http://schemas.microsoft.com/office/drawing/2014/main" id="{00000000-0008-0000-0400-000094040000}"/>
                </a:ext>
              </a:extLst>
            </xdr:cNvPr>
            <xdr:cNvGrpSpPr/>
          </xdr:nvGrpSpPr>
          <xdr:grpSpPr>
            <a:xfrm>
              <a:off x="6653007" y="181400360"/>
              <a:ext cx="588310" cy="191346"/>
              <a:chOff x="3641866" y="13063206"/>
              <a:chExt cx="638903" cy="247976"/>
            </a:xfrm>
          </xdr:grpSpPr>
          <xdr:sp macro="" textlink="">
            <xdr:nvSpPr>
              <xdr:cNvPr id="20038" name="Check Box 1606" hidden="1">
                <a:extLst>
                  <a:ext uri="{63B3BB69-23CF-44E3-9099-C40C66FF867C}">
                    <a14:compatExt spid="_x0000_s20038"/>
                  </a:ext>
                  <a:ext uri="{FF2B5EF4-FFF2-40B4-BE49-F238E27FC236}">
                    <a16:creationId xmlns:a16="http://schemas.microsoft.com/office/drawing/2014/main" id="{00000000-0008-0000-0400-0000464E0000}"/>
                  </a:ext>
                </a:extLst>
              </xdr:cNvPr>
              <xdr:cNvSpPr/>
            </xdr:nvSpPr>
            <xdr:spPr bwMode="auto">
              <a:xfrm>
                <a:off x="3641866" y="13063206"/>
                <a:ext cx="220985" cy="242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39" name="Check Box 1607" hidden="1">
                <a:extLst>
                  <a:ext uri="{63B3BB69-23CF-44E3-9099-C40C66FF867C}">
                    <a14:compatExt spid="_x0000_s20039"/>
                  </a:ext>
                  <a:ext uri="{FF2B5EF4-FFF2-40B4-BE49-F238E27FC236}">
                    <a16:creationId xmlns:a16="http://schemas.microsoft.com/office/drawing/2014/main" id="{00000000-0008-0000-0400-0000474E0000}"/>
                  </a:ext>
                </a:extLst>
              </xdr:cNvPr>
              <xdr:cNvSpPr/>
            </xdr:nvSpPr>
            <xdr:spPr bwMode="auto">
              <a:xfrm>
                <a:off x="4051780" y="13064188"/>
                <a:ext cx="228989" cy="2469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66673</xdr:colOff>
          <xdr:row>646</xdr:row>
          <xdr:rowOff>2165</xdr:rowOff>
        </xdr:from>
        <xdr:to>
          <xdr:col>78</xdr:col>
          <xdr:colOff>45107</xdr:colOff>
          <xdr:row>647</xdr:row>
          <xdr:rowOff>8396</xdr:rowOff>
        </xdr:to>
        <xdr:grpSp>
          <xdr:nvGrpSpPr>
            <xdr:cNvPr id="1175" name="グループ化 1174">
              <a:extLst>
                <a:ext uri="{FF2B5EF4-FFF2-40B4-BE49-F238E27FC236}">
                  <a16:creationId xmlns:a16="http://schemas.microsoft.com/office/drawing/2014/main" id="{00000000-0008-0000-0400-000097040000}"/>
                </a:ext>
              </a:extLst>
            </xdr:cNvPr>
            <xdr:cNvGrpSpPr/>
          </xdr:nvGrpSpPr>
          <xdr:grpSpPr>
            <a:xfrm>
              <a:off x="6653003" y="181192513"/>
              <a:ext cx="627791" cy="205013"/>
              <a:chOff x="3641923" y="13039232"/>
              <a:chExt cx="680336" cy="289628"/>
            </a:xfrm>
          </xdr:grpSpPr>
          <xdr:sp macro="" textlink="">
            <xdr:nvSpPr>
              <xdr:cNvPr id="20040" name="Check Box 1608" hidden="1">
                <a:extLst>
                  <a:ext uri="{63B3BB69-23CF-44E3-9099-C40C66FF867C}">
                    <a14:compatExt spid="_x0000_s20040"/>
                  </a:ext>
                  <a:ext uri="{FF2B5EF4-FFF2-40B4-BE49-F238E27FC236}">
                    <a16:creationId xmlns:a16="http://schemas.microsoft.com/office/drawing/2014/main" id="{00000000-0008-0000-0400-0000484E0000}"/>
                  </a:ext>
                </a:extLst>
              </xdr:cNvPr>
              <xdr:cNvSpPr/>
            </xdr:nvSpPr>
            <xdr:spPr bwMode="auto">
              <a:xfrm>
                <a:off x="3641923" y="13049309"/>
                <a:ext cx="261153" cy="27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1" name="Check Box 1609" hidden="1">
                <a:extLst>
                  <a:ext uri="{63B3BB69-23CF-44E3-9099-C40C66FF867C}">
                    <a14:compatExt spid="_x0000_s20041"/>
                  </a:ext>
                  <a:ext uri="{FF2B5EF4-FFF2-40B4-BE49-F238E27FC236}">
                    <a16:creationId xmlns:a16="http://schemas.microsoft.com/office/drawing/2014/main" id="{00000000-0008-0000-0400-0000494E0000}"/>
                  </a:ext>
                </a:extLst>
              </xdr:cNvPr>
              <xdr:cNvSpPr/>
            </xdr:nvSpPr>
            <xdr:spPr bwMode="auto">
              <a:xfrm>
                <a:off x="4051636" y="13039232"/>
                <a:ext cx="270623" cy="2843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71</xdr:col>
          <xdr:colOff>66264</xdr:colOff>
          <xdr:row>648</xdr:row>
          <xdr:rowOff>48043</xdr:rowOff>
        </xdr:from>
        <xdr:to>
          <xdr:col>78</xdr:col>
          <xdr:colOff>5217</xdr:colOff>
          <xdr:row>648</xdr:row>
          <xdr:rowOff>208909</xdr:rowOff>
        </xdr:to>
        <xdr:grpSp>
          <xdr:nvGrpSpPr>
            <xdr:cNvPr id="1180" name="グループ化 1179">
              <a:extLst>
                <a:ext uri="{FF2B5EF4-FFF2-40B4-BE49-F238E27FC236}">
                  <a16:creationId xmlns:a16="http://schemas.microsoft.com/office/drawing/2014/main" id="{00000000-0008-0000-0400-00009C040000}"/>
                </a:ext>
              </a:extLst>
            </xdr:cNvPr>
            <xdr:cNvGrpSpPr/>
          </xdr:nvGrpSpPr>
          <xdr:grpSpPr>
            <a:xfrm>
              <a:off x="6652594" y="181635956"/>
              <a:ext cx="588310" cy="160866"/>
              <a:chOff x="3641866" y="13062711"/>
              <a:chExt cx="638903" cy="247688"/>
            </a:xfrm>
          </xdr:grpSpPr>
          <xdr:sp macro="" textlink="">
            <xdr:nvSpPr>
              <xdr:cNvPr id="20044" name="Check Box 1612" hidden="1">
                <a:extLst>
                  <a:ext uri="{63B3BB69-23CF-44E3-9099-C40C66FF867C}">
                    <a14:compatExt spid="_x0000_s20044"/>
                  </a:ext>
                  <a:ext uri="{FF2B5EF4-FFF2-40B4-BE49-F238E27FC236}">
                    <a16:creationId xmlns:a16="http://schemas.microsoft.com/office/drawing/2014/main" id="{00000000-0008-0000-0400-00004C4E0000}"/>
                  </a:ext>
                </a:extLst>
              </xdr:cNvPr>
              <xdr:cNvSpPr/>
            </xdr:nvSpPr>
            <xdr:spPr bwMode="auto">
              <a:xfrm>
                <a:off x="3641866" y="13062711"/>
                <a:ext cx="220985" cy="242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5" name="Check Box 1613" hidden="1">
                <a:extLst>
                  <a:ext uri="{63B3BB69-23CF-44E3-9099-C40C66FF867C}">
                    <a14:compatExt spid="_x0000_s20045"/>
                  </a:ext>
                  <a:ext uri="{FF2B5EF4-FFF2-40B4-BE49-F238E27FC236}">
                    <a16:creationId xmlns:a16="http://schemas.microsoft.com/office/drawing/2014/main" id="{00000000-0008-0000-0400-00004D4E0000}"/>
                  </a:ext>
                </a:extLst>
              </xdr:cNvPr>
              <xdr:cNvSpPr/>
            </xdr:nvSpPr>
            <xdr:spPr bwMode="auto">
              <a:xfrm>
                <a:off x="4051780" y="13063402"/>
                <a:ext cx="228989" cy="246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66673</xdr:colOff>
          <xdr:row>654</xdr:row>
          <xdr:rowOff>27323</xdr:rowOff>
        </xdr:from>
        <xdr:to>
          <xdr:col>59</xdr:col>
          <xdr:colOff>15496</xdr:colOff>
          <xdr:row>655</xdr:row>
          <xdr:rowOff>21</xdr:rowOff>
        </xdr:to>
        <xdr:grpSp>
          <xdr:nvGrpSpPr>
            <xdr:cNvPr id="1184" name="グループ化 1183">
              <a:extLst>
                <a:ext uri="{FF2B5EF4-FFF2-40B4-BE49-F238E27FC236}">
                  <a16:creationId xmlns:a16="http://schemas.microsoft.com/office/drawing/2014/main" id="{00000000-0008-0000-0400-0000A0040000}"/>
                </a:ext>
              </a:extLst>
            </xdr:cNvPr>
            <xdr:cNvGrpSpPr/>
          </xdr:nvGrpSpPr>
          <xdr:grpSpPr>
            <a:xfrm>
              <a:off x="4890464" y="182748297"/>
              <a:ext cx="598180" cy="178107"/>
              <a:chOff x="3641842" y="13061887"/>
              <a:chExt cx="649148" cy="209864"/>
            </a:xfrm>
          </xdr:grpSpPr>
          <xdr:sp macro="" textlink="">
            <xdr:nvSpPr>
              <xdr:cNvPr id="20046" name="Check Box 1614" hidden="1">
                <a:extLst>
                  <a:ext uri="{63B3BB69-23CF-44E3-9099-C40C66FF867C}">
                    <a14:compatExt spid="_x0000_s20046"/>
                  </a:ext>
                  <a:ext uri="{FF2B5EF4-FFF2-40B4-BE49-F238E27FC236}">
                    <a16:creationId xmlns:a16="http://schemas.microsoft.com/office/drawing/2014/main" id="{00000000-0008-0000-0400-00004E4E0000}"/>
                  </a:ext>
                </a:extLst>
              </xdr:cNvPr>
              <xdr:cNvSpPr/>
            </xdr:nvSpPr>
            <xdr:spPr bwMode="auto">
              <a:xfrm>
                <a:off x="3641842" y="13061887"/>
                <a:ext cx="231013" cy="206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7" name="Check Box 1615" hidden="1">
                <a:extLst>
                  <a:ext uri="{63B3BB69-23CF-44E3-9099-C40C66FF867C}">
                    <a14:compatExt spid="_x0000_s20047"/>
                  </a:ext>
                  <a:ext uri="{FF2B5EF4-FFF2-40B4-BE49-F238E27FC236}">
                    <a16:creationId xmlns:a16="http://schemas.microsoft.com/office/drawing/2014/main" id="{00000000-0008-0000-0400-00004F4E0000}"/>
                  </a:ext>
                </a:extLst>
              </xdr:cNvPr>
              <xdr:cNvSpPr/>
            </xdr:nvSpPr>
            <xdr:spPr bwMode="auto">
              <a:xfrm>
                <a:off x="4051587" y="13061893"/>
                <a:ext cx="239403" cy="209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656</xdr:row>
          <xdr:rowOff>20731</xdr:rowOff>
        </xdr:from>
        <xdr:to>
          <xdr:col>59</xdr:col>
          <xdr:colOff>16315</xdr:colOff>
          <xdr:row>657</xdr:row>
          <xdr:rowOff>1681</xdr:rowOff>
        </xdr:to>
        <xdr:grpSp>
          <xdr:nvGrpSpPr>
            <xdr:cNvPr id="1186" name="グループ化 1185">
              <a:extLst>
                <a:ext uri="{FF2B5EF4-FFF2-40B4-BE49-F238E27FC236}">
                  <a16:creationId xmlns:a16="http://schemas.microsoft.com/office/drawing/2014/main" id="{00000000-0008-0000-0400-0000A2040000}"/>
                </a:ext>
              </a:extLst>
            </xdr:cNvPr>
            <xdr:cNvGrpSpPr/>
          </xdr:nvGrpSpPr>
          <xdr:grpSpPr>
            <a:xfrm>
              <a:off x="4890467" y="183152522"/>
              <a:ext cx="598996" cy="186359"/>
              <a:chOff x="3641964" y="13099986"/>
              <a:chExt cx="649948" cy="171374"/>
            </a:xfrm>
          </xdr:grpSpPr>
          <xdr:sp macro="" textlink="">
            <xdr:nvSpPr>
              <xdr:cNvPr id="20048" name="Check Box 1616" hidden="1">
                <a:extLst>
                  <a:ext uri="{63B3BB69-23CF-44E3-9099-C40C66FF867C}">
                    <a14:compatExt spid="_x0000_s20048"/>
                  </a:ext>
                  <a:ext uri="{FF2B5EF4-FFF2-40B4-BE49-F238E27FC236}">
                    <a16:creationId xmlns:a16="http://schemas.microsoft.com/office/drawing/2014/main" id="{00000000-0008-0000-0400-0000504E0000}"/>
                  </a:ext>
                </a:extLst>
              </xdr:cNvPr>
              <xdr:cNvSpPr/>
            </xdr:nvSpPr>
            <xdr:spPr bwMode="auto">
              <a:xfrm>
                <a:off x="3641964" y="13099986"/>
                <a:ext cx="23185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49" name="Check Box 1617" hidden="1">
                <a:extLst>
                  <a:ext uri="{63B3BB69-23CF-44E3-9099-C40C66FF867C}">
                    <a14:compatExt spid="_x0000_s20049"/>
                  </a:ext>
                  <a:ext uri="{FF2B5EF4-FFF2-40B4-BE49-F238E27FC236}">
                    <a16:creationId xmlns:a16="http://schemas.microsoft.com/office/drawing/2014/main" id="{00000000-0008-0000-0400-0000514E0000}"/>
                  </a:ext>
                </a:extLst>
              </xdr:cNvPr>
              <xdr:cNvSpPr/>
            </xdr:nvSpPr>
            <xdr:spPr bwMode="auto">
              <a:xfrm>
                <a:off x="4051655" y="13100535"/>
                <a:ext cx="240257"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657</xdr:row>
          <xdr:rowOff>20731</xdr:rowOff>
        </xdr:from>
        <xdr:to>
          <xdr:col>59</xdr:col>
          <xdr:colOff>16315</xdr:colOff>
          <xdr:row>658</xdr:row>
          <xdr:rowOff>1681</xdr:rowOff>
        </xdr:to>
        <xdr:grpSp>
          <xdr:nvGrpSpPr>
            <xdr:cNvPr id="1189" name="グループ化 1188">
              <a:extLst>
                <a:ext uri="{FF2B5EF4-FFF2-40B4-BE49-F238E27FC236}">
                  <a16:creationId xmlns:a16="http://schemas.microsoft.com/office/drawing/2014/main" id="{00000000-0008-0000-0400-0000A5040000}"/>
                </a:ext>
              </a:extLst>
            </xdr:cNvPr>
            <xdr:cNvGrpSpPr/>
          </xdr:nvGrpSpPr>
          <xdr:grpSpPr>
            <a:xfrm>
              <a:off x="4890467" y="183357931"/>
              <a:ext cx="598996" cy="186359"/>
              <a:chOff x="3641964" y="13099962"/>
              <a:chExt cx="649948" cy="171330"/>
            </a:xfrm>
          </xdr:grpSpPr>
          <xdr:sp macro="" textlink="">
            <xdr:nvSpPr>
              <xdr:cNvPr id="20050" name="Check Box 1618" hidden="1">
                <a:extLst>
                  <a:ext uri="{63B3BB69-23CF-44E3-9099-C40C66FF867C}">
                    <a14:compatExt spid="_x0000_s20050"/>
                  </a:ext>
                  <a:ext uri="{FF2B5EF4-FFF2-40B4-BE49-F238E27FC236}">
                    <a16:creationId xmlns:a16="http://schemas.microsoft.com/office/drawing/2014/main" id="{00000000-0008-0000-0400-0000524E0000}"/>
                  </a:ext>
                </a:extLst>
              </xdr:cNvPr>
              <xdr:cNvSpPr/>
            </xdr:nvSpPr>
            <xdr:spPr bwMode="auto">
              <a:xfrm>
                <a:off x="3641964" y="13099962"/>
                <a:ext cx="23185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51" name="Check Box 1619" hidden="1">
                <a:extLst>
                  <a:ext uri="{63B3BB69-23CF-44E3-9099-C40C66FF867C}">
                    <a14:compatExt spid="_x0000_s20051"/>
                  </a:ext>
                  <a:ext uri="{FF2B5EF4-FFF2-40B4-BE49-F238E27FC236}">
                    <a16:creationId xmlns:a16="http://schemas.microsoft.com/office/drawing/2014/main" id="{00000000-0008-0000-0400-0000534E0000}"/>
                  </a:ext>
                </a:extLst>
              </xdr:cNvPr>
              <xdr:cNvSpPr/>
            </xdr:nvSpPr>
            <xdr:spPr bwMode="auto">
              <a:xfrm>
                <a:off x="4051655" y="13100469"/>
                <a:ext cx="240257"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658</xdr:row>
          <xdr:rowOff>20731</xdr:rowOff>
        </xdr:from>
        <xdr:to>
          <xdr:col>59</xdr:col>
          <xdr:colOff>16315</xdr:colOff>
          <xdr:row>659</xdr:row>
          <xdr:rowOff>1681</xdr:rowOff>
        </xdr:to>
        <xdr:grpSp>
          <xdr:nvGrpSpPr>
            <xdr:cNvPr id="1192" name="グループ化 1191">
              <a:extLst>
                <a:ext uri="{FF2B5EF4-FFF2-40B4-BE49-F238E27FC236}">
                  <a16:creationId xmlns:a16="http://schemas.microsoft.com/office/drawing/2014/main" id="{00000000-0008-0000-0400-0000A8040000}"/>
                </a:ext>
              </a:extLst>
            </xdr:cNvPr>
            <xdr:cNvGrpSpPr/>
          </xdr:nvGrpSpPr>
          <xdr:grpSpPr>
            <a:xfrm>
              <a:off x="4890467" y="183563340"/>
              <a:ext cx="598996" cy="192984"/>
              <a:chOff x="3641964" y="13099844"/>
              <a:chExt cx="649948" cy="171681"/>
            </a:xfrm>
          </xdr:grpSpPr>
          <xdr:sp macro="" textlink="">
            <xdr:nvSpPr>
              <xdr:cNvPr id="20052" name="Check Box 1620" hidden="1">
                <a:extLst>
                  <a:ext uri="{63B3BB69-23CF-44E3-9099-C40C66FF867C}">
                    <a14:compatExt spid="_x0000_s20052"/>
                  </a:ext>
                  <a:ext uri="{FF2B5EF4-FFF2-40B4-BE49-F238E27FC236}">
                    <a16:creationId xmlns:a16="http://schemas.microsoft.com/office/drawing/2014/main" id="{00000000-0008-0000-0400-0000544E0000}"/>
                  </a:ext>
                </a:extLst>
              </xdr:cNvPr>
              <xdr:cNvSpPr/>
            </xdr:nvSpPr>
            <xdr:spPr bwMode="auto">
              <a:xfrm>
                <a:off x="3641964" y="13099844"/>
                <a:ext cx="231859"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53" name="Check Box 1621" hidden="1">
                <a:extLst>
                  <a:ext uri="{63B3BB69-23CF-44E3-9099-C40C66FF867C}">
                    <a14:compatExt spid="_x0000_s20053"/>
                  </a:ext>
                  <a:ext uri="{FF2B5EF4-FFF2-40B4-BE49-F238E27FC236}">
                    <a16:creationId xmlns:a16="http://schemas.microsoft.com/office/drawing/2014/main" id="{00000000-0008-0000-0400-0000554E0000}"/>
                  </a:ext>
                </a:extLst>
              </xdr:cNvPr>
              <xdr:cNvSpPr/>
            </xdr:nvSpPr>
            <xdr:spPr bwMode="auto">
              <a:xfrm>
                <a:off x="4051655" y="13100703"/>
                <a:ext cx="240257"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655</xdr:row>
          <xdr:rowOff>20731</xdr:rowOff>
        </xdr:from>
        <xdr:to>
          <xdr:col>59</xdr:col>
          <xdr:colOff>16315</xdr:colOff>
          <xdr:row>656</xdr:row>
          <xdr:rowOff>1681</xdr:rowOff>
        </xdr:to>
        <xdr:grpSp>
          <xdr:nvGrpSpPr>
            <xdr:cNvPr id="1210" name="グループ化 1209">
              <a:extLst>
                <a:ext uri="{FF2B5EF4-FFF2-40B4-BE49-F238E27FC236}">
                  <a16:creationId xmlns:a16="http://schemas.microsoft.com/office/drawing/2014/main" id="{00000000-0008-0000-0400-0000BA040000}"/>
                </a:ext>
              </a:extLst>
            </xdr:cNvPr>
            <xdr:cNvGrpSpPr/>
          </xdr:nvGrpSpPr>
          <xdr:grpSpPr>
            <a:xfrm>
              <a:off x="4890467" y="182947114"/>
              <a:ext cx="598996" cy="186358"/>
              <a:chOff x="3641964" y="13099997"/>
              <a:chExt cx="649948" cy="171286"/>
            </a:xfrm>
          </xdr:grpSpPr>
          <xdr:sp macro="" textlink="">
            <xdr:nvSpPr>
              <xdr:cNvPr id="20064" name="Check Box 1632" hidden="1">
                <a:extLst>
                  <a:ext uri="{63B3BB69-23CF-44E3-9099-C40C66FF867C}">
                    <a14:compatExt spid="_x0000_s20064"/>
                  </a:ext>
                  <a:ext uri="{FF2B5EF4-FFF2-40B4-BE49-F238E27FC236}">
                    <a16:creationId xmlns:a16="http://schemas.microsoft.com/office/drawing/2014/main" id="{00000000-0008-0000-0400-0000604E0000}"/>
                  </a:ext>
                </a:extLst>
              </xdr:cNvPr>
              <xdr:cNvSpPr/>
            </xdr:nvSpPr>
            <xdr:spPr bwMode="auto">
              <a:xfrm>
                <a:off x="3641964" y="13099997"/>
                <a:ext cx="231859"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65" name="Check Box 1633" hidden="1">
                <a:extLst>
                  <a:ext uri="{63B3BB69-23CF-44E3-9099-C40C66FF867C}">
                    <a14:compatExt spid="_x0000_s20065"/>
                  </a:ext>
                  <a:ext uri="{FF2B5EF4-FFF2-40B4-BE49-F238E27FC236}">
                    <a16:creationId xmlns:a16="http://schemas.microsoft.com/office/drawing/2014/main" id="{00000000-0008-0000-0400-0000614E0000}"/>
                  </a:ext>
                </a:extLst>
              </xdr:cNvPr>
              <xdr:cNvSpPr/>
            </xdr:nvSpPr>
            <xdr:spPr bwMode="auto">
              <a:xfrm>
                <a:off x="4051655" y="13100461"/>
                <a:ext cx="240257"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66262</xdr:colOff>
          <xdr:row>659</xdr:row>
          <xdr:rowOff>157372</xdr:rowOff>
        </xdr:from>
        <xdr:to>
          <xdr:col>59</xdr:col>
          <xdr:colOff>15901</xdr:colOff>
          <xdr:row>659</xdr:row>
          <xdr:rowOff>370235</xdr:rowOff>
        </xdr:to>
        <xdr:grpSp>
          <xdr:nvGrpSpPr>
            <xdr:cNvPr id="1216" name="グループ化 1215">
              <a:extLst>
                <a:ext uri="{FF2B5EF4-FFF2-40B4-BE49-F238E27FC236}">
                  <a16:creationId xmlns:a16="http://schemas.microsoft.com/office/drawing/2014/main" id="{00000000-0008-0000-0400-0000C0040000}"/>
                </a:ext>
              </a:extLst>
            </xdr:cNvPr>
            <xdr:cNvGrpSpPr/>
          </xdr:nvGrpSpPr>
          <xdr:grpSpPr>
            <a:xfrm>
              <a:off x="4890053" y="183912015"/>
              <a:ext cx="598996" cy="212863"/>
              <a:chOff x="3641964" y="13099576"/>
              <a:chExt cx="649948" cy="171594"/>
            </a:xfrm>
          </xdr:grpSpPr>
          <xdr:sp macro="" textlink="">
            <xdr:nvSpPr>
              <xdr:cNvPr id="20068" name="Check Box 1636" hidden="1">
                <a:extLst>
                  <a:ext uri="{63B3BB69-23CF-44E3-9099-C40C66FF867C}">
                    <a14:compatExt spid="_x0000_s20068"/>
                  </a:ext>
                  <a:ext uri="{FF2B5EF4-FFF2-40B4-BE49-F238E27FC236}">
                    <a16:creationId xmlns:a16="http://schemas.microsoft.com/office/drawing/2014/main" id="{00000000-0008-0000-0400-0000644E0000}"/>
                  </a:ext>
                </a:extLst>
              </xdr:cNvPr>
              <xdr:cNvSpPr/>
            </xdr:nvSpPr>
            <xdr:spPr bwMode="auto">
              <a:xfrm>
                <a:off x="3641964" y="13099576"/>
                <a:ext cx="231859"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69" name="Check Box 1637" hidden="1">
                <a:extLst>
                  <a:ext uri="{63B3BB69-23CF-44E3-9099-C40C66FF867C}">
                    <a14:compatExt spid="_x0000_s20069"/>
                  </a:ext>
                  <a:ext uri="{FF2B5EF4-FFF2-40B4-BE49-F238E27FC236}">
                    <a16:creationId xmlns:a16="http://schemas.microsoft.com/office/drawing/2014/main" id="{00000000-0008-0000-0400-0000654E0000}"/>
                  </a:ext>
                </a:extLst>
              </xdr:cNvPr>
              <xdr:cNvSpPr/>
            </xdr:nvSpPr>
            <xdr:spPr bwMode="auto">
              <a:xfrm>
                <a:off x="4051655" y="13100347"/>
                <a:ext cx="240257"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66264</xdr:colOff>
          <xdr:row>660</xdr:row>
          <xdr:rowOff>82830</xdr:rowOff>
        </xdr:from>
        <xdr:to>
          <xdr:col>59</xdr:col>
          <xdr:colOff>15903</xdr:colOff>
          <xdr:row>660</xdr:row>
          <xdr:rowOff>295693</xdr:rowOff>
        </xdr:to>
        <xdr:grpSp>
          <xdr:nvGrpSpPr>
            <xdr:cNvPr id="1219" name="グループ化 1218">
              <a:extLst>
                <a:ext uri="{FF2B5EF4-FFF2-40B4-BE49-F238E27FC236}">
                  <a16:creationId xmlns:a16="http://schemas.microsoft.com/office/drawing/2014/main" id="{00000000-0008-0000-0400-0000C3040000}"/>
                </a:ext>
              </a:extLst>
            </xdr:cNvPr>
            <xdr:cNvGrpSpPr/>
          </xdr:nvGrpSpPr>
          <xdr:grpSpPr>
            <a:xfrm>
              <a:off x="4890055" y="184341056"/>
              <a:ext cx="598996" cy="212863"/>
              <a:chOff x="3641964" y="13099375"/>
              <a:chExt cx="649948" cy="171668"/>
            </a:xfrm>
          </xdr:grpSpPr>
          <xdr:sp macro="" textlink="">
            <xdr:nvSpPr>
              <xdr:cNvPr id="20070" name="Check Box 1638" hidden="1">
                <a:extLst>
                  <a:ext uri="{63B3BB69-23CF-44E3-9099-C40C66FF867C}">
                    <a14:compatExt spid="_x0000_s20070"/>
                  </a:ext>
                  <a:ext uri="{FF2B5EF4-FFF2-40B4-BE49-F238E27FC236}">
                    <a16:creationId xmlns:a16="http://schemas.microsoft.com/office/drawing/2014/main" id="{00000000-0008-0000-0400-0000664E0000}"/>
                  </a:ext>
                </a:extLst>
              </xdr:cNvPr>
              <xdr:cNvSpPr/>
            </xdr:nvSpPr>
            <xdr:spPr bwMode="auto">
              <a:xfrm>
                <a:off x="3641964" y="13099375"/>
                <a:ext cx="231859"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1" name="Check Box 1639" hidden="1">
                <a:extLst>
                  <a:ext uri="{63B3BB69-23CF-44E3-9099-C40C66FF867C}">
                    <a14:compatExt spid="_x0000_s20071"/>
                  </a:ext>
                  <a:ext uri="{FF2B5EF4-FFF2-40B4-BE49-F238E27FC236}">
                    <a16:creationId xmlns:a16="http://schemas.microsoft.com/office/drawing/2014/main" id="{00000000-0008-0000-0400-0000674E0000}"/>
                  </a:ext>
                </a:extLst>
              </xdr:cNvPr>
              <xdr:cNvSpPr/>
            </xdr:nvSpPr>
            <xdr:spPr bwMode="auto">
              <a:xfrm>
                <a:off x="4051655" y="13100218"/>
                <a:ext cx="240257"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66262</xdr:colOff>
          <xdr:row>661</xdr:row>
          <xdr:rowOff>81169</xdr:rowOff>
        </xdr:from>
        <xdr:to>
          <xdr:col>59</xdr:col>
          <xdr:colOff>15901</xdr:colOff>
          <xdr:row>661</xdr:row>
          <xdr:rowOff>294032</xdr:rowOff>
        </xdr:to>
        <xdr:grpSp>
          <xdr:nvGrpSpPr>
            <xdr:cNvPr id="1222" name="グループ化 1221">
              <a:extLst>
                <a:ext uri="{FF2B5EF4-FFF2-40B4-BE49-F238E27FC236}">
                  <a16:creationId xmlns:a16="http://schemas.microsoft.com/office/drawing/2014/main" id="{00000000-0008-0000-0400-0000C6040000}"/>
                </a:ext>
              </a:extLst>
            </xdr:cNvPr>
            <xdr:cNvGrpSpPr/>
          </xdr:nvGrpSpPr>
          <xdr:grpSpPr>
            <a:xfrm>
              <a:off x="4890053" y="184690578"/>
              <a:ext cx="598996" cy="212863"/>
              <a:chOff x="3641964" y="13099375"/>
              <a:chExt cx="649948" cy="171668"/>
            </a:xfrm>
          </xdr:grpSpPr>
          <xdr:sp macro="" textlink="">
            <xdr:nvSpPr>
              <xdr:cNvPr id="20072" name="Check Box 1640" hidden="1">
                <a:extLst>
                  <a:ext uri="{63B3BB69-23CF-44E3-9099-C40C66FF867C}">
                    <a14:compatExt spid="_x0000_s20072"/>
                  </a:ext>
                  <a:ext uri="{FF2B5EF4-FFF2-40B4-BE49-F238E27FC236}">
                    <a16:creationId xmlns:a16="http://schemas.microsoft.com/office/drawing/2014/main" id="{00000000-0008-0000-0400-0000684E0000}"/>
                  </a:ext>
                </a:extLst>
              </xdr:cNvPr>
              <xdr:cNvSpPr/>
            </xdr:nvSpPr>
            <xdr:spPr bwMode="auto">
              <a:xfrm>
                <a:off x="3641964" y="13099375"/>
                <a:ext cx="231859"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3" name="Check Box 1641" hidden="1">
                <a:extLst>
                  <a:ext uri="{63B3BB69-23CF-44E3-9099-C40C66FF867C}">
                    <a14:compatExt spid="_x0000_s20073"/>
                  </a:ext>
                  <a:ext uri="{FF2B5EF4-FFF2-40B4-BE49-F238E27FC236}">
                    <a16:creationId xmlns:a16="http://schemas.microsoft.com/office/drawing/2014/main" id="{00000000-0008-0000-0400-0000694E0000}"/>
                  </a:ext>
                </a:extLst>
              </xdr:cNvPr>
              <xdr:cNvSpPr/>
            </xdr:nvSpPr>
            <xdr:spPr bwMode="auto">
              <a:xfrm>
                <a:off x="4051655" y="13100218"/>
                <a:ext cx="240257"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66261</xdr:colOff>
          <xdr:row>662</xdr:row>
          <xdr:rowOff>82826</xdr:rowOff>
        </xdr:from>
        <xdr:to>
          <xdr:col>59</xdr:col>
          <xdr:colOff>15900</xdr:colOff>
          <xdr:row>662</xdr:row>
          <xdr:rowOff>295689</xdr:rowOff>
        </xdr:to>
        <xdr:grpSp>
          <xdr:nvGrpSpPr>
            <xdr:cNvPr id="1225" name="グループ化 1224">
              <a:extLst>
                <a:ext uri="{FF2B5EF4-FFF2-40B4-BE49-F238E27FC236}">
                  <a16:creationId xmlns:a16="http://schemas.microsoft.com/office/drawing/2014/main" id="{00000000-0008-0000-0400-0000C9040000}"/>
                </a:ext>
              </a:extLst>
            </xdr:cNvPr>
            <xdr:cNvGrpSpPr/>
          </xdr:nvGrpSpPr>
          <xdr:grpSpPr>
            <a:xfrm>
              <a:off x="4890052" y="185043417"/>
              <a:ext cx="598996" cy="212863"/>
              <a:chOff x="3641964" y="13099375"/>
              <a:chExt cx="649948" cy="171668"/>
            </a:xfrm>
          </xdr:grpSpPr>
          <xdr:sp macro="" textlink="">
            <xdr:nvSpPr>
              <xdr:cNvPr id="20074" name="Check Box 1642" hidden="1">
                <a:extLst>
                  <a:ext uri="{63B3BB69-23CF-44E3-9099-C40C66FF867C}">
                    <a14:compatExt spid="_x0000_s20074"/>
                  </a:ext>
                  <a:ext uri="{FF2B5EF4-FFF2-40B4-BE49-F238E27FC236}">
                    <a16:creationId xmlns:a16="http://schemas.microsoft.com/office/drawing/2014/main" id="{00000000-0008-0000-0400-00006A4E0000}"/>
                  </a:ext>
                </a:extLst>
              </xdr:cNvPr>
              <xdr:cNvSpPr/>
            </xdr:nvSpPr>
            <xdr:spPr bwMode="auto">
              <a:xfrm>
                <a:off x="3641964" y="13099375"/>
                <a:ext cx="231859" cy="1679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5" name="Check Box 1643" hidden="1">
                <a:extLst>
                  <a:ext uri="{63B3BB69-23CF-44E3-9099-C40C66FF867C}">
                    <a14:compatExt spid="_x0000_s20075"/>
                  </a:ext>
                  <a:ext uri="{FF2B5EF4-FFF2-40B4-BE49-F238E27FC236}">
                    <a16:creationId xmlns:a16="http://schemas.microsoft.com/office/drawing/2014/main" id="{00000000-0008-0000-0400-00006B4E0000}"/>
                  </a:ext>
                </a:extLst>
              </xdr:cNvPr>
              <xdr:cNvSpPr/>
            </xdr:nvSpPr>
            <xdr:spPr bwMode="auto">
              <a:xfrm>
                <a:off x="4051655" y="13100218"/>
                <a:ext cx="240257"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66260</xdr:colOff>
          <xdr:row>663</xdr:row>
          <xdr:rowOff>74545</xdr:rowOff>
        </xdr:from>
        <xdr:to>
          <xdr:col>59</xdr:col>
          <xdr:colOff>15899</xdr:colOff>
          <xdr:row>663</xdr:row>
          <xdr:rowOff>287408</xdr:rowOff>
        </xdr:to>
        <xdr:grpSp>
          <xdr:nvGrpSpPr>
            <xdr:cNvPr id="1228" name="グループ化 1227">
              <a:extLst>
                <a:ext uri="{FF2B5EF4-FFF2-40B4-BE49-F238E27FC236}">
                  <a16:creationId xmlns:a16="http://schemas.microsoft.com/office/drawing/2014/main" id="{00000000-0008-0000-0400-0000CC040000}"/>
                </a:ext>
              </a:extLst>
            </xdr:cNvPr>
            <xdr:cNvGrpSpPr/>
          </xdr:nvGrpSpPr>
          <xdr:grpSpPr>
            <a:xfrm>
              <a:off x="4890051" y="185386319"/>
              <a:ext cx="598996" cy="212863"/>
              <a:chOff x="3641964" y="13099576"/>
              <a:chExt cx="649948" cy="171594"/>
            </a:xfrm>
          </xdr:grpSpPr>
          <xdr:sp macro="" textlink="">
            <xdr:nvSpPr>
              <xdr:cNvPr id="20076" name="Check Box 1644" hidden="1">
                <a:extLst>
                  <a:ext uri="{63B3BB69-23CF-44E3-9099-C40C66FF867C}">
                    <a14:compatExt spid="_x0000_s20076"/>
                  </a:ext>
                  <a:ext uri="{FF2B5EF4-FFF2-40B4-BE49-F238E27FC236}">
                    <a16:creationId xmlns:a16="http://schemas.microsoft.com/office/drawing/2014/main" id="{00000000-0008-0000-0400-00006C4E0000}"/>
                  </a:ext>
                </a:extLst>
              </xdr:cNvPr>
              <xdr:cNvSpPr/>
            </xdr:nvSpPr>
            <xdr:spPr bwMode="auto">
              <a:xfrm>
                <a:off x="3641964" y="13099576"/>
                <a:ext cx="231859" cy="1679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7" name="Check Box 1645" hidden="1">
                <a:extLst>
                  <a:ext uri="{63B3BB69-23CF-44E3-9099-C40C66FF867C}">
                    <a14:compatExt spid="_x0000_s20077"/>
                  </a:ext>
                  <a:ext uri="{FF2B5EF4-FFF2-40B4-BE49-F238E27FC236}">
                    <a16:creationId xmlns:a16="http://schemas.microsoft.com/office/drawing/2014/main" id="{00000000-0008-0000-0400-00006D4E0000}"/>
                  </a:ext>
                </a:extLst>
              </xdr:cNvPr>
              <xdr:cNvSpPr/>
            </xdr:nvSpPr>
            <xdr:spPr bwMode="auto">
              <a:xfrm>
                <a:off x="4051655" y="13100347"/>
                <a:ext cx="240257" cy="170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66264</xdr:colOff>
          <xdr:row>664</xdr:row>
          <xdr:rowOff>67923</xdr:rowOff>
        </xdr:from>
        <xdr:to>
          <xdr:col>59</xdr:col>
          <xdr:colOff>15903</xdr:colOff>
          <xdr:row>664</xdr:row>
          <xdr:rowOff>204586</xdr:rowOff>
        </xdr:to>
        <xdr:grpSp>
          <xdr:nvGrpSpPr>
            <xdr:cNvPr id="1231" name="グループ化 1230">
              <a:extLst>
                <a:ext uri="{FF2B5EF4-FFF2-40B4-BE49-F238E27FC236}">
                  <a16:creationId xmlns:a16="http://schemas.microsoft.com/office/drawing/2014/main" id="{00000000-0008-0000-0400-0000CF040000}"/>
                </a:ext>
              </a:extLst>
            </xdr:cNvPr>
            <xdr:cNvGrpSpPr/>
          </xdr:nvGrpSpPr>
          <xdr:grpSpPr>
            <a:xfrm>
              <a:off x="4890055" y="185730880"/>
              <a:ext cx="598996" cy="136663"/>
              <a:chOff x="3641964" y="13099758"/>
              <a:chExt cx="649948" cy="171543"/>
            </a:xfrm>
          </xdr:grpSpPr>
          <xdr:sp macro="" textlink="">
            <xdr:nvSpPr>
              <xdr:cNvPr id="20078" name="Check Box 1646" hidden="1">
                <a:extLst>
                  <a:ext uri="{63B3BB69-23CF-44E3-9099-C40C66FF867C}">
                    <a14:compatExt spid="_x0000_s20078"/>
                  </a:ext>
                  <a:ext uri="{FF2B5EF4-FFF2-40B4-BE49-F238E27FC236}">
                    <a16:creationId xmlns:a16="http://schemas.microsoft.com/office/drawing/2014/main" id="{00000000-0008-0000-0400-00006E4E0000}"/>
                  </a:ext>
                </a:extLst>
              </xdr:cNvPr>
              <xdr:cNvSpPr/>
            </xdr:nvSpPr>
            <xdr:spPr bwMode="auto">
              <a:xfrm>
                <a:off x="3641964" y="13099758"/>
                <a:ext cx="231859" cy="167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79" name="Check Box 1647" hidden="1">
                <a:extLst>
                  <a:ext uri="{63B3BB69-23CF-44E3-9099-C40C66FF867C}">
                    <a14:compatExt spid="_x0000_s20079"/>
                  </a:ext>
                  <a:ext uri="{FF2B5EF4-FFF2-40B4-BE49-F238E27FC236}">
                    <a16:creationId xmlns:a16="http://schemas.microsoft.com/office/drawing/2014/main" id="{00000000-0008-0000-0400-00006F4E0000}"/>
                  </a:ext>
                </a:extLst>
              </xdr:cNvPr>
              <xdr:cNvSpPr/>
            </xdr:nvSpPr>
            <xdr:spPr bwMode="auto">
              <a:xfrm>
                <a:off x="4051655" y="13100476"/>
                <a:ext cx="240257"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317</xdr:row>
          <xdr:rowOff>0</xdr:rowOff>
        </xdr:from>
        <xdr:to>
          <xdr:col>59</xdr:col>
          <xdr:colOff>7041</xdr:colOff>
          <xdr:row>317</xdr:row>
          <xdr:rowOff>174406</xdr:rowOff>
        </xdr:to>
        <xdr:grpSp>
          <xdr:nvGrpSpPr>
            <xdr:cNvPr id="1234" name="グループ化 1233">
              <a:extLst>
                <a:ext uri="{FF2B5EF4-FFF2-40B4-BE49-F238E27FC236}">
                  <a16:creationId xmlns:a16="http://schemas.microsoft.com/office/drawing/2014/main" id="{00000000-0008-0000-0400-0000D2040000}"/>
                </a:ext>
              </a:extLst>
            </xdr:cNvPr>
            <xdr:cNvGrpSpPr/>
          </xdr:nvGrpSpPr>
          <xdr:grpSpPr>
            <a:xfrm>
              <a:off x="4842841" y="91910452"/>
              <a:ext cx="637348" cy="174406"/>
              <a:chOff x="5155627" y="1673162"/>
              <a:chExt cx="654475" cy="159453"/>
            </a:xfrm>
          </xdr:grpSpPr>
          <xdr:sp macro="" textlink="">
            <xdr:nvSpPr>
              <xdr:cNvPr id="20080" name="Check Box 1648" hidden="1">
                <a:extLst>
                  <a:ext uri="{63B3BB69-23CF-44E3-9099-C40C66FF867C}">
                    <a14:compatExt spid="_x0000_s20080"/>
                  </a:ext>
                  <a:ext uri="{FF2B5EF4-FFF2-40B4-BE49-F238E27FC236}">
                    <a16:creationId xmlns:a16="http://schemas.microsoft.com/office/drawing/2014/main" id="{00000000-0008-0000-0400-0000704E0000}"/>
                  </a:ext>
                </a:extLst>
              </xdr:cNvPr>
              <xdr:cNvSpPr/>
            </xdr:nvSpPr>
            <xdr:spPr bwMode="auto">
              <a:xfrm>
                <a:off x="5155627" y="1673162"/>
                <a:ext cx="204452"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1" name="Check Box 1649" hidden="1">
                <a:extLst>
                  <a:ext uri="{63B3BB69-23CF-44E3-9099-C40C66FF867C}">
                    <a14:compatExt spid="_x0000_s20081"/>
                  </a:ext>
                  <a:ext uri="{FF2B5EF4-FFF2-40B4-BE49-F238E27FC236}">
                    <a16:creationId xmlns:a16="http://schemas.microsoft.com/office/drawing/2014/main" id="{00000000-0008-0000-0400-0000714E0000}"/>
                  </a:ext>
                </a:extLst>
              </xdr:cNvPr>
              <xdr:cNvSpPr/>
            </xdr:nvSpPr>
            <xdr:spPr bwMode="auto">
              <a:xfrm>
                <a:off x="5598216" y="1673805"/>
                <a:ext cx="211886"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627</xdr:row>
          <xdr:rowOff>39370</xdr:rowOff>
        </xdr:from>
        <xdr:to>
          <xdr:col>59</xdr:col>
          <xdr:colOff>16315</xdr:colOff>
          <xdr:row>627</xdr:row>
          <xdr:rowOff>296545</xdr:rowOff>
        </xdr:to>
        <xdr:grpSp>
          <xdr:nvGrpSpPr>
            <xdr:cNvPr id="1237" name="グループ化 1236">
              <a:extLst>
                <a:ext uri="{FF2B5EF4-FFF2-40B4-BE49-F238E27FC236}">
                  <a16:creationId xmlns:a16="http://schemas.microsoft.com/office/drawing/2014/main" id="{00000000-0008-0000-0400-0000D5040000}"/>
                </a:ext>
              </a:extLst>
            </xdr:cNvPr>
            <xdr:cNvGrpSpPr/>
          </xdr:nvGrpSpPr>
          <xdr:grpSpPr>
            <a:xfrm>
              <a:off x="4890467" y="176869753"/>
              <a:ext cx="598996" cy="257175"/>
              <a:chOff x="3641899" y="13099406"/>
              <a:chExt cx="649977" cy="171430"/>
            </a:xfrm>
          </xdr:grpSpPr>
          <xdr:sp macro="" textlink="">
            <xdr:nvSpPr>
              <xdr:cNvPr id="20082" name="Check Box 1650" hidden="1">
                <a:extLst>
                  <a:ext uri="{63B3BB69-23CF-44E3-9099-C40C66FF867C}">
                    <a14:compatExt spid="_x0000_s20082"/>
                  </a:ext>
                  <a:ext uri="{FF2B5EF4-FFF2-40B4-BE49-F238E27FC236}">
                    <a16:creationId xmlns:a16="http://schemas.microsoft.com/office/drawing/2014/main" id="{00000000-0008-0000-0400-0000724E0000}"/>
                  </a:ext>
                </a:extLst>
              </xdr:cNvPr>
              <xdr:cNvSpPr/>
            </xdr:nvSpPr>
            <xdr:spPr bwMode="auto">
              <a:xfrm>
                <a:off x="3641899" y="13099406"/>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3" name="Check Box 1651" hidden="1">
                <a:extLst>
                  <a:ext uri="{63B3BB69-23CF-44E3-9099-C40C66FF867C}">
                    <a14:compatExt spid="_x0000_s20083"/>
                  </a:ext>
                  <a:ext uri="{FF2B5EF4-FFF2-40B4-BE49-F238E27FC236}">
                    <a16:creationId xmlns:a16="http://schemas.microsoft.com/office/drawing/2014/main" id="{00000000-0008-0000-0400-0000734E0000}"/>
                  </a:ext>
                </a:extLst>
              </xdr:cNvPr>
              <xdr:cNvSpPr/>
            </xdr:nvSpPr>
            <xdr:spPr bwMode="auto">
              <a:xfrm>
                <a:off x="4051618" y="13100017"/>
                <a:ext cx="240258"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628</xdr:row>
          <xdr:rowOff>12448</xdr:rowOff>
        </xdr:from>
        <xdr:to>
          <xdr:col>59</xdr:col>
          <xdr:colOff>16315</xdr:colOff>
          <xdr:row>628</xdr:row>
          <xdr:rowOff>183898</xdr:rowOff>
        </xdr:to>
        <xdr:grpSp>
          <xdr:nvGrpSpPr>
            <xdr:cNvPr id="1240" name="グループ化 1239">
              <a:extLst>
                <a:ext uri="{FF2B5EF4-FFF2-40B4-BE49-F238E27FC236}">
                  <a16:creationId xmlns:a16="http://schemas.microsoft.com/office/drawing/2014/main" id="{00000000-0008-0000-0400-0000D8040000}"/>
                </a:ext>
              </a:extLst>
            </xdr:cNvPr>
            <xdr:cNvGrpSpPr/>
          </xdr:nvGrpSpPr>
          <xdr:grpSpPr>
            <a:xfrm>
              <a:off x="4890467" y="177187387"/>
              <a:ext cx="598996" cy="171450"/>
              <a:chOff x="3641899" y="13099768"/>
              <a:chExt cx="649977" cy="171494"/>
            </a:xfrm>
          </xdr:grpSpPr>
          <xdr:sp macro="" textlink="">
            <xdr:nvSpPr>
              <xdr:cNvPr id="20084" name="Check Box 1652" hidden="1">
                <a:extLst>
                  <a:ext uri="{63B3BB69-23CF-44E3-9099-C40C66FF867C}">
                    <a14:compatExt spid="_x0000_s20084"/>
                  </a:ext>
                  <a:ext uri="{FF2B5EF4-FFF2-40B4-BE49-F238E27FC236}">
                    <a16:creationId xmlns:a16="http://schemas.microsoft.com/office/drawing/2014/main" id="{00000000-0008-0000-0400-000074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5" name="Check Box 1653" hidden="1">
                <a:extLst>
                  <a:ext uri="{63B3BB69-23CF-44E3-9099-C40C66FF867C}">
                    <a14:compatExt spid="_x0000_s20085"/>
                  </a:ext>
                  <a:ext uri="{FF2B5EF4-FFF2-40B4-BE49-F238E27FC236}">
                    <a16:creationId xmlns:a16="http://schemas.microsoft.com/office/drawing/2014/main" id="{00000000-0008-0000-0400-000075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629</xdr:row>
          <xdr:rowOff>12448</xdr:rowOff>
        </xdr:from>
        <xdr:to>
          <xdr:col>59</xdr:col>
          <xdr:colOff>16315</xdr:colOff>
          <xdr:row>629</xdr:row>
          <xdr:rowOff>183898</xdr:rowOff>
        </xdr:to>
        <xdr:grpSp>
          <xdr:nvGrpSpPr>
            <xdr:cNvPr id="1243" name="グループ化 1242">
              <a:extLst>
                <a:ext uri="{FF2B5EF4-FFF2-40B4-BE49-F238E27FC236}">
                  <a16:creationId xmlns:a16="http://schemas.microsoft.com/office/drawing/2014/main" id="{00000000-0008-0000-0400-0000DB040000}"/>
                </a:ext>
              </a:extLst>
            </xdr:cNvPr>
            <xdr:cNvGrpSpPr/>
          </xdr:nvGrpSpPr>
          <xdr:grpSpPr>
            <a:xfrm>
              <a:off x="4890467" y="177379544"/>
              <a:ext cx="598996" cy="171450"/>
              <a:chOff x="3641899" y="13099768"/>
              <a:chExt cx="649977" cy="171494"/>
            </a:xfrm>
          </xdr:grpSpPr>
          <xdr:sp macro="" textlink="">
            <xdr:nvSpPr>
              <xdr:cNvPr id="20086" name="Check Box 1654" hidden="1">
                <a:extLst>
                  <a:ext uri="{63B3BB69-23CF-44E3-9099-C40C66FF867C}">
                    <a14:compatExt spid="_x0000_s20086"/>
                  </a:ext>
                  <a:ext uri="{FF2B5EF4-FFF2-40B4-BE49-F238E27FC236}">
                    <a16:creationId xmlns:a16="http://schemas.microsoft.com/office/drawing/2014/main" id="{00000000-0008-0000-0400-000076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7" name="Check Box 1655" hidden="1">
                <a:extLst>
                  <a:ext uri="{63B3BB69-23CF-44E3-9099-C40C66FF867C}">
                    <a14:compatExt spid="_x0000_s20087"/>
                  </a:ext>
                  <a:ext uri="{FF2B5EF4-FFF2-40B4-BE49-F238E27FC236}">
                    <a16:creationId xmlns:a16="http://schemas.microsoft.com/office/drawing/2014/main" id="{00000000-0008-0000-0400-000077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630</xdr:row>
          <xdr:rowOff>12448</xdr:rowOff>
        </xdr:from>
        <xdr:to>
          <xdr:col>59</xdr:col>
          <xdr:colOff>16315</xdr:colOff>
          <xdr:row>630</xdr:row>
          <xdr:rowOff>183898</xdr:rowOff>
        </xdr:to>
        <xdr:grpSp>
          <xdr:nvGrpSpPr>
            <xdr:cNvPr id="1246" name="グループ化 1245">
              <a:extLst>
                <a:ext uri="{FF2B5EF4-FFF2-40B4-BE49-F238E27FC236}">
                  <a16:creationId xmlns:a16="http://schemas.microsoft.com/office/drawing/2014/main" id="{00000000-0008-0000-0400-0000DE040000}"/>
                </a:ext>
              </a:extLst>
            </xdr:cNvPr>
            <xdr:cNvGrpSpPr/>
          </xdr:nvGrpSpPr>
          <xdr:grpSpPr>
            <a:xfrm>
              <a:off x="4890467" y="177571700"/>
              <a:ext cx="598996" cy="171450"/>
              <a:chOff x="3641899" y="13099768"/>
              <a:chExt cx="649977" cy="171494"/>
            </a:xfrm>
          </xdr:grpSpPr>
          <xdr:sp macro="" textlink="">
            <xdr:nvSpPr>
              <xdr:cNvPr id="20088" name="Check Box 1656" hidden="1">
                <a:extLst>
                  <a:ext uri="{63B3BB69-23CF-44E3-9099-C40C66FF867C}">
                    <a14:compatExt spid="_x0000_s20088"/>
                  </a:ext>
                  <a:ext uri="{FF2B5EF4-FFF2-40B4-BE49-F238E27FC236}">
                    <a16:creationId xmlns:a16="http://schemas.microsoft.com/office/drawing/2014/main" id="{00000000-0008-0000-0400-000078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89" name="Check Box 1657" hidden="1">
                <a:extLst>
                  <a:ext uri="{63B3BB69-23CF-44E3-9099-C40C66FF867C}">
                    <a14:compatExt spid="_x0000_s20089"/>
                  </a:ext>
                  <a:ext uri="{FF2B5EF4-FFF2-40B4-BE49-F238E27FC236}">
                    <a16:creationId xmlns:a16="http://schemas.microsoft.com/office/drawing/2014/main" id="{00000000-0008-0000-0400-000079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631</xdr:row>
          <xdr:rowOff>12448</xdr:rowOff>
        </xdr:from>
        <xdr:to>
          <xdr:col>59</xdr:col>
          <xdr:colOff>16315</xdr:colOff>
          <xdr:row>631</xdr:row>
          <xdr:rowOff>183898</xdr:rowOff>
        </xdr:to>
        <xdr:grpSp>
          <xdr:nvGrpSpPr>
            <xdr:cNvPr id="1249" name="グループ化 1248">
              <a:extLst>
                <a:ext uri="{FF2B5EF4-FFF2-40B4-BE49-F238E27FC236}">
                  <a16:creationId xmlns:a16="http://schemas.microsoft.com/office/drawing/2014/main" id="{00000000-0008-0000-0400-0000E1040000}"/>
                </a:ext>
              </a:extLst>
            </xdr:cNvPr>
            <xdr:cNvGrpSpPr/>
          </xdr:nvGrpSpPr>
          <xdr:grpSpPr>
            <a:xfrm>
              <a:off x="4890467" y="177763857"/>
              <a:ext cx="598996" cy="171450"/>
              <a:chOff x="3641899" y="13099768"/>
              <a:chExt cx="649977" cy="171494"/>
            </a:xfrm>
          </xdr:grpSpPr>
          <xdr:sp macro="" textlink="">
            <xdr:nvSpPr>
              <xdr:cNvPr id="20090" name="Check Box 1658" hidden="1">
                <a:extLst>
                  <a:ext uri="{63B3BB69-23CF-44E3-9099-C40C66FF867C}">
                    <a14:compatExt spid="_x0000_s20090"/>
                  </a:ext>
                  <a:ext uri="{FF2B5EF4-FFF2-40B4-BE49-F238E27FC236}">
                    <a16:creationId xmlns:a16="http://schemas.microsoft.com/office/drawing/2014/main" id="{00000000-0008-0000-0400-00007A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1" name="Check Box 1659" hidden="1">
                <a:extLst>
                  <a:ext uri="{63B3BB69-23CF-44E3-9099-C40C66FF867C}">
                    <a14:compatExt spid="_x0000_s20091"/>
                  </a:ext>
                  <a:ext uri="{FF2B5EF4-FFF2-40B4-BE49-F238E27FC236}">
                    <a16:creationId xmlns:a16="http://schemas.microsoft.com/office/drawing/2014/main" id="{00000000-0008-0000-0400-00007B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632</xdr:row>
          <xdr:rowOff>12448</xdr:rowOff>
        </xdr:from>
        <xdr:to>
          <xdr:col>59</xdr:col>
          <xdr:colOff>16315</xdr:colOff>
          <xdr:row>632</xdr:row>
          <xdr:rowOff>183898</xdr:rowOff>
        </xdr:to>
        <xdr:grpSp>
          <xdr:nvGrpSpPr>
            <xdr:cNvPr id="1252" name="グループ化 1251">
              <a:extLst>
                <a:ext uri="{FF2B5EF4-FFF2-40B4-BE49-F238E27FC236}">
                  <a16:creationId xmlns:a16="http://schemas.microsoft.com/office/drawing/2014/main" id="{00000000-0008-0000-0400-0000E4040000}"/>
                </a:ext>
              </a:extLst>
            </xdr:cNvPr>
            <xdr:cNvGrpSpPr/>
          </xdr:nvGrpSpPr>
          <xdr:grpSpPr>
            <a:xfrm>
              <a:off x="4890467" y="177956013"/>
              <a:ext cx="598996" cy="171450"/>
              <a:chOff x="3641899" y="13099768"/>
              <a:chExt cx="649977" cy="171494"/>
            </a:xfrm>
          </xdr:grpSpPr>
          <xdr:sp macro="" textlink="">
            <xdr:nvSpPr>
              <xdr:cNvPr id="20092" name="Check Box 1660" hidden="1">
                <a:extLst>
                  <a:ext uri="{63B3BB69-23CF-44E3-9099-C40C66FF867C}">
                    <a14:compatExt spid="_x0000_s20092"/>
                  </a:ext>
                  <a:ext uri="{FF2B5EF4-FFF2-40B4-BE49-F238E27FC236}">
                    <a16:creationId xmlns:a16="http://schemas.microsoft.com/office/drawing/2014/main" id="{00000000-0008-0000-0400-00007C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3" name="Check Box 1661" hidden="1">
                <a:extLst>
                  <a:ext uri="{63B3BB69-23CF-44E3-9099-C40C66FF867C}">
                    <a14:compatExt spid="_x0000_s20093"/>
                  </a:ext>
                  <a:ext uri="{FF2B5EF4-FFF2-40B4-BE49-F238E27FC236}">
                    <a16:creationId xmlns:a16="http://schemas.microsoft.com/office/drawing/2014/main" id="{00000000-0008-0000-0400-00007D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634</xdr:row>
          <xdr:rowOff>45580</xdr:rowOff>
        </xdr:from>
        <xdr:to>
          <xdr:col>59</xdr:col>
          <xdr:colOff>16315</xdr:colOff>
          <xdr:row>634</xdr:row>
          <xdr:rowOff>207505</xdr:rowOff>
        </xdr:to>
        <xdr:grpSp>
          <xdr:nvGrpSpPr>
            <xdr:cNvPr id="1255" name="グループ化 1254">
              <a:extLst>
                <a:ext uri="{FF2B5EF4-FFF2-40B4-BE49-F238E27FC236}">
                  <a16:creationId xmlns:a16="http://schemas.microsoft.com/office/drawing/2014/main" id="{00000000-0008-0000-0400-0000E7040000}"/>
                </a:ext>
              </a:extLst>
            </xdr:cNvPr>
            <xdr:cNvGrpSpPr/>
          </xdr:nvGrpSpPr>
          <xdr:grpSpPr>
            <a:xfrm>
              <a:off x="4890467" y="178373458"/>
              <a:ext cx="598996" cy="161925"/>
              <a:chOff x="3641899" y="13100157"/>
              <a:chExt cx="649977" cy="171482"/>
            </a:xfrm>
          </xdr:grpSpPr>
          <xdr:sp macro="" textlink="">
            <xdr:nvSpPr>
              <xdr:cNvPr id="20094" name="Check Box 1662" hidden="1">
                <a:extLst>
                  <a:ext uri="{63B3BB69-23CF-44E3-9099-C40C66FF867C}">
                    <a14:compatExt spid="_x0000_s20094"/>
                  </a:ext>
                  <a:ext uri="{FF2B5EF4-FFF2-40B4-BE49-F238E27FC236}">
                    <a16:creationId xmlns:a16="http://schemas.microsoft.com/office/drawing/2014/main" id="{00000000-0008-0000-0400-00007E4E0000}"/>
                  </a:ext>
                </a:extLst>
              </xdr:cNvPr>
              <xdr:cNvSpPr/>
            </xdr:nvSpPr>
            <xdr:spPr bwMode="auto">
              <a:xfrm>
                <a:off x="3641899" y="13100157"/>
                <a:ext cx="231849" cy="167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5" name="Check Box 1663" hidden="1">
                <a:extLst>
                  <a:ext uri="{63B3BB69-23CF-44E3-9099-C40C66FF867C}">
                    <a14:compatExt spid="_x0000_s20095"/>
                  </a:ext>
                  <a:ext uri="{FF2B5EF4-FFF2-40B4-BE49-F238E27FC236}">
                    <a16:creationId xmlns:a16="http://schemas.microsoft.com/office/drawing/2014/main" id="{00000000-0008-0000-0400-00007F4E0000}"/>
                  </a:ext>
                </a:extLst>
              </xdr:cNvPr>
              <xdr:cNvSpPr/>
            </xdr:nvSpPr>
            <xdr:spPr bwMode="auto">
              <a:xfrm>
                <a:off x="4051618" y="13100825"/>
                <a:ext cx="240258" cy="1708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66676</xdr:colOff>
          <xdr:row>633</xdr:row>
          <xdr:rowOff>12448</xdr:rowOff>
        </xdr:from>
        <xdr:to>
          <xdr:col>59</xdr:col>
          <xdr:colOff>16315</xdr:colOff>
          <xdr:row>633</xdr:row>
          <xdr:rowOff>183898</xdr:rowOff>
        </xdr:to>
        <xdr:grpSp>
          <xdr:nvGrpSpPr>
            <xdr:cNvPr id="1258" name="グループ化 1257">
              <a:extLst>
                <a:ext uri="{FF2B5EF4-FFF2-40B4-BE49-F238E27FC236}">
                  <a16:creationId xmlns:a16="http://schemas.microsoft.com/office/drawing/2014/main" id="{00000000-0008-0000-0400-0000EA040000}"/>
                </a:ext>
              </a:extLst>
            </xdr:cNvPr>
            <xdr:cNvGrpSpPr/>
          </xdr:nvGrpSpPr>
          <xdr:grpSpPr>
            <a:xfrm>
              <a:off x="4890467" y="178148170"/>
              <a:ext cx="598996" cy="171450"/>
              <a:chOff x="3641899" y="13099768"/>
              <a:chExt cx="649977" cy="171494"/>
            </a:xfrm>
          </xdr:grpSpPr>
          <xdr:sp macro="" textlink="">
            <xdr:nvSpPr>
              <xdr:cNvPr id="20096" name="Check Box 1664" hidden="1">
                <a:extLst>
                  <a:ext uri="{63B3BB69-23CF-44E3-9099-C40C66FF867C}">
                    <a14:compatExt spid="_x0000_s20096"/>
                  </a:ext>
                  <a:ext uri="{FF2B5EF4-FFF2-40B4-BE49-F238E27FC236}">
                    <a16:creationId xmlns:a16="http://schemas.microsoft.com/office/drawing/2014/main" id="{00000000-0008-0000-0400-0000804E0000}"/>
                  </a:ext>
                </a:extLst>
              </xdr:cNvPr>
              <xdr:cNvSpPr/>
            </xdr:nvSpPr>
            <xdr:spPr bwMode="auto">
              <a:xfrm>
                <a:off x="3641899" y="13099768"/>
                <a:ext cx="231849" cy="167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097" name="Check Box 1665" hidden="1">
                <a:extLst>
                  <a:ext uri="{63B3BB69-23CF-44E3-9099-C40C66FF867C}">
                    <a14:compatExt spid="_x0000_s20097"/>
                  </a:ext>
                  <a:ext uri="{FF2B5EF4-FFF2-40B4-BE49-F238E27FC236}">
                    <a16:creationId xmlns:a16="http://schemas.microsoft.com/office/drawing/2014/main" id="{00000000-0008-0000-0400-0000814E0000}"/>
                  </a:ext>
                </a:extLst>
              </xdr:cNvPr>
              <xdr:cNvSpPr/>
            </xdr:nvSpPr>
            <xdr:spPr bwMode="auto">
              <a:xfrm>
                <a:off x="4051618" y="13100441"/>
                <a:ext cx="240258" cy="1708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330</xdr:row>
          <xdr:rowOff>30480</xdr:rowOff>
        </xdr:from>
        <xdr:to>
          <xdr:col>48</xdr:col>
          <xdr:colOff>30480</xdr:colOff>
          <xdr:row>330</xdr:row>
          <xdr:rowOff>198120</xdr:rowOff>
        </xdr:to>
        <xdr:sp macro="" textlink="">
          <xdr:nvSpPr>
            <xdr:cNvPr id="20098" name="Check Box 1666" hidden="1">
              <a:extLst>
                <a:ext uri="{63B3BB69-23CF-44E3-9099-C40C66FF867C}">
                  <a14:compatExt spid="_x0000_s20098"/>
                </a:ext>
                <a:ext uri="{FF2B5EF4-FFF2-40B4-BE49-F238E27FC236}">
                  <a16:creationId xmlns:a16="http://schemas.microsoft.com/office/drawing/2014/main" id="{00000000-0008-0000-0400-00008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330</xdr:row>
          <xdr:rowOff>30480</xdr:rowOff>
        </xdr:from>
        <xdr:to>
          <xdr:col>52</xdr:col>
          <xdr:colOff>0</xdr:colOff>
          <xdr:row>330</xdr:row>
          <xdr:rowOff>198120</xdr:rowOff>
        </xdr:to>
        <xdr:sp macro="" textlink="">
          <xdr:nvSpPr>
            <xdr:cNvPr id="20099" name="Check Box 1667" hidden="1">
              <a:extLst>
                <a:ext uri="{63B3BB69-23CF-44E3-9099-C40C66FF867C}">
                  <a14:compatExt spid="_x0000_s20099"/>
                </a:ext>
                <a:ext uri="{FF2B5EF4-FFF2-40B4-BE49-F238E27FC236}">
                  <a16:creationId xmlns:a16="http://schemas.microsoft.com/office/drawing/2014/main" id="{00000000-0008-0000-0400-00008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329</xdr:row>
          <xdr:rowOff>30480</xdr:rowOff>
        </xdr:from>
        <xdr:to>
          <xdr:col>48</xdr:col>
          <xdr:colOff>30480</xdr:colOff>
          <xdr:row>329</xdr:row>
          <xdr:rowOff>198120</xdr:rowOff>
        </xdr:to>
        <xdr:sp macro="" textlink="">
          <xdr:nvSpPr>
            <xdr:cNvPr id="20100" name="Check Box 1668" hidden="1">
              <a:extLst>
                <a:ext uri="{63B3BB69-23CF-44E3-9099-C40C66FF867C}">
                  <a14:compatExt spid="_x0000_s20100"/>
                </a:ext>
                <a:ext uri="{FF2B5EF4-FFF2-40B4-BE49-F238E27FC236}">
                  <a16:creationId xmlns:a16="http://schemas.microsoft.com/office/drawing/2014/main" id="{00000000-0008-0000-0400-00008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329</xdr:row>
          <xdr:rowOff>30480</xdr:rowOff>
        </xdr:from>
        <xdr:to>
          <xdr:col>52</xdr:col>
          <xdr:colOff>0</xdr:colOff>
          <xdr:row>329</xdr:row>
          <xdr:rowOff>198120</xdr:rowOff>
        </xdr:to>
        <xdr:sp macro="" textlink="">
          <xdr:nvSpPr>
            <xdr:cNvPr id="20101" name="Check Box 1669" hidden="1">
              <a:extLst>
                <a:ext uri="{63B3BB69-23CF-44E3-9099-C40C66FF867C}">
                  <a14:compatExt spid="_x0000_s20101"/>
                </a:ext>
                <a:ext uri="{FF2B5EF4-FFF2-40B4-BE49-F238E27FC236}">
                  <a16:creationId xmlns:a16="http://schemas.microsoft.com/office/drawing/2014/main" id="{00000000-0008-0000-0400-00008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331</xdr:row>
          <xdr:rowOff>30480</xdr:rowOff>
        </xdr:from>
        <xdr:to>
          <xdr:col>48</xdr:col>
          <xdr:colOff>30480</xdr:colOff>
          <xdr:row>331</xdr:row>
          <xdr:rowOff>198120</xdr:rowOff>
        </xdr:to>
        <xdr:sp macro="" textlink="">
          <xdr:nvSpPr>
            <xdr:cNvPr id="20102" name="Check Box 1670" hidden="1">
              <a:extLst>
                <a:ext uri="{63B3BB69-23CF-44E3-9099-C40C66FF867C}">
                  <a14:compatExt spid="_x0000_s20102"/>
                </a:ext>
                <a:ext uri="{FF2B5EF4-FFF2-40B4-BE49-F238E27FC236}">
                  <a16:creationId xmlns:a16="http://schemas.microsoft.com/office/drawing/2014/main" id="{00000000-0008-0000-04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331</xdr:row>
          <xdr:rowOff>30480</xdr:rowOff>
        </xdr:from>
        <xdr:to>
          <xdr:col>52</xdr:col>
          <xdr:colOff>0</xdr:colOff>
          <xdr:row>331</xdr:row>
          <xdr:rowOff>198120</xdr:rowOff>
        </xdr:to>
        <xdr:sp macro="" textlink="">
          <xdr:nvSpPr>
            <xdr:cNvPr id="20103" name="Check Box 1671" hidden="1">
              <a:extLst>
                <a:ext uri="{63B3BB69-23CF-44E3-9099-C40C66FF867C}">
                  <a14:compatExt spid="_x0000_s20103"/>
                </a:ext>
                <a:ext uri="{FF2B5EF4-FFF2-40B4-BE49-F238E27FC236}">
                  <a16:creationId xmlns:a16="http://schemas.microsoft.com/office/drawing/2014/main" id="{00000000-0008-0000-04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332</xdr:row>
          <xdr:rowOff>30480</xdr:rowOff>
        </xdr:from>
        <xdr:to>
          <xdr:col>48</xdr:col>
          <xdr:colOff>30480</xdr:colOff>
          <xdr:row>332</xdr:row>
          <xdr:rowOff>198120</xdr:rowOff>
        </xdr:to>
        <xdr:sp macro="" textlink="">
          <xdr:nvSpPr>
            <xdr:cNvPr id="20104" name="Check Box 1672" hidden="1">
              <a:extLst>
                <a:ext uri="{63B3BB69-23CF-44E3-9099-C40C66FF867C}">
                  <a14:compatExt spid="_x0000_s20104"/>
                </a:ext>
                <a:ext uri="{FF2B5EF4-FFF2-40B4-BE49-F238E27FC236}">
                  <a16:creationId xmlns:a16="http://schemas.microsoft.com/office/drawing/2014/main" id="{00000000-0008-0000-04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332</xdr:row>
          <xdr:rowOff>30480</xdr:rowOff>
        </xdr:from>
        <xdr:to>
          <xdr:col>52</xdr:col>
          <xdr:colOff>0</xdr:colOff>
          <xdr:row>332</xdr:row>
          <xdr:rowOff>198120</xdr:rowOff>
        </xdr:to>
        <xdr:sp macro="" textlink="">
          <xdr:nvSpPr>
            <xdr:cNvPr id="20105" name="Check Box 1673" hidden="1">
              <a:extLst>
                <a:ext uri="{63B3BB69-23CF-44E3-9099-C40C66FF867C}">
                  <a14:compatExt spid="_x0000_s20105"/>
                </a:ext>
                <a:ext uri="{FF2B5EF4-FFF2-40B4-BE49-F238E27FC236}">
                  <a16:creationId xmlns:a16="http://schemas.microsoft.com/office/drawing/2014/main" id="{00000000-0008-0000-04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333</xdr:row>
          <xdr:rowOff>30480</xdr:rowOff>
        </xdr:from>
        <xdr:to>
          <xdr:col>48</xdr:col>
          <xdr:colOff>30480</xdr:colOff>
          <xdr:row>333</xdr:row>
          <xdr:rowOff>198120</xdr:rowOff>
        </xdr:to>
        <xdr:sp macro="" textlink="">
          <xdr:nvSpPr>
            <xdr:cNvPr id="20106" name="Check Box 1674" hidden="1">
              <a:extLst>
                <a:ext uri="{63B3BB69-23CF-44E3-9099-C40C66FF867C}">
                  <a14:compatExt spid="_x0000_s20106"/>
                </a:ext>
                <a:ext uri="{FF2B5EF4-FFF2-40B4-BE49-F238E27FC236}">
                  <a16:creationId xmlns:a16="http://schemas.microsoft.com/office/drawing/2014/main" id="{00000000-0008-0000-04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333</xdr:row>
          <xdr:rowOff>30480</xdr:rowOff>
        </xdr:from>
        <xdr:to>
          <xdr:col>52</xdr:col>
          <xdr:colOff>0</xdr:colOff>
          <xdr:row>333</xdr:row>
          <xdr:rowOff>198120</xdr:rowOff>
        </xdr:to>
        <xdr:sp macro="" textlink="">
          <xdr:nvSpPr>
            <xdr:cNvPr id="20107" name="Check Box 1675" hidden="1">
              <a:extLst>
                <a:ext uri="{63B3BB69-23CF-44E3-9099-C40C66FF867C}">
                  <a14:compatExt spid="_x0000_s20107"/>
                </a:ext>
                <a:ext uri="{FF2B5EF4-FFF2-40B4-BE49-F238E27FC236}">
                  <a16:creationId xmlns:a16="http://schemas.microsoft.com/office/drawing/2014/main" id="{00000000-0008-0000-04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334</xdr:row>
          <xdr:rowOff>30480</xdr:rowOff>
        </xdr:from>
        <xdr:to>
          <xdr:col>48</xdr:col>
          <xdr:colOff>30480</xdr:colOff>
          <xdr:row>334</xdr:row>
          <xdr:rowOff>198120</xdr:rowOff>
        </xdr:to>
        <xdr:sp macro="" textlink="">
          <xdr:nvSpPr>
            <xdr:cNvPr id="20108" name="Check Box 1676" hidden="1">
              <a:extLst>
                <a:ext uri="{63B3BB69-23CF-44E3-9099-C40C66FF867C}">
                  <a14:compatExt spid="_x0000_s20108"/>
                </a:ext>
                <a:ext uri="{FF2B5EF4-FFF2-40B4-BE49-F238E27FC236}">
                  <a16:creationId xmlns:a16="http://schemas.microsoft.com/office/drawing/2014/main" id="{00000000-0008-0000-04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334</xdr:row>
          <xdr:rowOff>30480</xdr:rowOff>
        </xdr:from>
        <xdr:to>
          <xdr:col>52</xdr:col>
          <xdr:colOff>0</xdr:colOff>
          <xdr:row>334</xdr:row>
          <xdr:rowOff>198120</xdr:rowOff>
        </xdr:to>
        <xdr:sp macro="" textlink="">
          <xdr:nvSpPr>
            <xdr:cNvPr id="20109" name="Check Box 1677" hidden="1">
              <a:extLst>
                <a:ext uri="{63B3BB69-23CF-44E3-9099-C40C66FF867C}">
                  <a14:compatExt spid="_x0000_s20109"/>
                </a:ext>
                <a:ext uri="{FF2B5EF4-FFF2-40B4-BE49-F238E27FC236}">
                  <a16:creationId xmlns:a16="http://schemas.microsoft.com/office/drawing/2014/main" id="{00000000-0008-0000-04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335</xdr:row>
          <xdr:rowOff>30480</xdr:rowOff>
        </xdr:from>
        <xdr:to>
          <xdr:col>48</xdr:col>
          <xdr:colOff>30480</xdr:colOff>
          <xdr:row>335</xdr:row>
          <xdr:rowOff>198120</xdr:rowOff>
        </xdr:to>
        <xdr:sp macro="" textlink="">
          <xdr:nvSpPr>
            <xdr:cNvPr id="20110" name="Check Box 1678" hidden="1">
              <a:extLst>
                <a:ext uri="{63B3BB69-23CF-44E3-9099-C40C66FF867C}">
                  <a14:compatExt spid="_x0000_s20110"/>
                </a:ext>
                <a:ext uri="{FF2B5EF4-FFF2-40B4-BE49-F238E27FC236}">
                  <a16:creationId xmlns:a16="http://schemas.microsoft.com/office/drawing/2014/main" id="{00000000-0008-0000-04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335</xdr:row>
          <xdr:rowOff>30480</xdr:rowOff>
        </xdr:from>
        <xdr:to>
          <xdr:col>52</xdr:col>
          <xdr:colOff>0</xdr:colOff>
          <xdr:row>335</xdr:row>
          <xdr:rowOff>198120</xdr:rowOff>
        </xdr:to>
        <xdr:sp macro="" textlink="">
          <xdr:nvSpPr>
            <xdr:cNvPr id="20111" name="Check Box 1679" hidden="1">
              <a:extLst>
                <a:ext uri="{63B3BB69-23CF-44E3-9099-C40C66FF867C}">
                  <a14:compatExt spid="_x0000_s20111"/>
                </a:ext>
                <a:ext uri="{FF2B5EF4-FFF2-40B4-BE49-F238E27FC236}">
                  <a16:creationId xmlns:a16="http://schemas.microsoft.com/office/drawing/2014/main" id="{00000000-0008-0000-04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336</xdr:row>
          <xdr:rowOff>30480</xdr:rowOff>
        </xdr:from>
        <xdr:to>
          <xdr:col>48</xdr:col>
          <xdr:colOff>30480</xdr:colOff>
          <xdr:row>336</xdr:row>
          <xdr:rowOff>198120</xdr:rowOff>
        </xdr:to>
        <xdr:sp macro="" textlink="">
          <xdr:nvSpPr>
            <xdr:cNvPr id="20112" name="Check Box 1680" hidden="1">
              <a:extLst>
                <a:ext uri="{63B3BB69-23CF-44E3-9099-C40C66FF867C}">
                  <a14:compatExt spid="_x0000_s20112"/>
                </a:ext>
                <a:ext uri="{FF2B5EF4-FFF2-40B4-BE49-F238E27FC236}">
                  <a16:creationId xmlns:a16="http://schemas.microsoft.com/office/drawing/2014/main" id="{00000000-0008-0000-04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336</xdr:row>
          <xdr:rowOff>30480</xdr:rowOff>
        </xdr:from>
        <xdr:to>
          <xdr:col>52</xdr:col>
          <xdr:colOff>0</xdr:colOff>
          <xdr:row>336</xdr:row>
          <xdr:rowOff>198120</xdr:rowOff>
        </xdr:to>
        <xdr:sp macro="" textlink="">
          <xdr:nvSpPr>
            <xdr:cNvPr id="20113" name="Check Box 1681" hidden="1">
              <a:extLst>
                <a:ext uri="{63B3BB69-23CF-44E3-9099-C40C66FF867C}">
                  <a14:compatExt spid="_x0000_s20113"/>
                </a:ext>
                <a:ext uri="{FF2B5EF4-FFF2-40B4-BE49-F238E27FC236}">
                  <a16:creationId xmlns:a16="http://schemas.microsoft.com/office/drawing/2014/main" id="{00000000-0008-0000-04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337</xdr:row>
          <xdr:rowOff>30480</xdr:rowOff>
        </xdr:from>
        <xdr:to>
          <xdr:col>48</xdr:col>
          <xdr:colOff>30480</xdr:colOff>
          <xdr:row>337</xdr:row>
          <xdr:rowOff>198120</xdr:rowOff>
        </xdr:to>
        <xdr:sp macro="" textlink="">
          <xdr:nvSpPr>
            <xdr:cNvPr id="20114" name="Check Box 1682" hidden="1">
              <a:extLst>
                <a:ext uri="{63B3BB69-23CF-44E3-9099-C40C66FF867C}">
                  <a14:compatExt spid="_x0000_s20114"/>
                </a:ext>
                <a:ext uri="{FF2B5EF4-FFF2-40B4-BE49-F238E27FC236}">
                  <a16:creationId xmlns:a16="http://schemas.microsoft.com/office/drawing/2014/main" id="{00000000-0008-0000-04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337</xdr:row>
          <xdr:rowOff>30480</xdr:rowOff>
        </xdr:from>
        <xdr:to>
          <xdr:col>52</xdr:col>
          <xdr:colOff>0</xdr:colOff>
          <xdr:row>337</xdr:row>
          <xdr:rowOff>198120</xdr:rowOff>
        </xdr:to>
        <xdr:sp macro="" textlink="">
          <xdr:nvSpPr>
            <xdr:cNvPr id="20115" name="Check Box 1683" hidden="1">
              <a:extLst>
                <a:ext uri="{63B3BB69-23CF-44E3-9099-C40C66FF867C}">
                  <a14:compatExt spid="_x0000_s20115"/>
                </a:ext>
                <a:ext uri="{FF2B5EF4-FFF2-40B4-BE49-F238E27FC236}">
                  <a16:creationId xmlns:a16="http://schemas.microsoft.com/office/drawing/2014/main" id="{00000000-0008-0000-04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338</xdr:row>
          <xdr:rowOff>30480</xdr:rowOff>
        </xdr:from>
        <xdr:to>
          <xdr:col>48</xdr:col>
          <xdr:colOff>30480</xdr:colOff>
          <xdr:row>338</xdr:row>
          <xdr:rowOff>198120</xdr:rowOff>
        </xdr:to>
        <xdr:sp macro="" textlink="">
          <xdr:nvSpPr>
            <xdr:cNvPr id="20116" name="Check Box 1684" hidden="1">
              <a:extLst>
                <a:ext uri="{63B3BB69-23CF-44E3-9099-C40C66FF867C}">
                  <a14:compatExt spid="_x0000_s20116"/>
                </a:ext>
                <a:ext uri="{FF2B5EF4-FFF2-40B4-BE49-F238E27FC236}">
                  <a16:creationId xmlns:a16="http://schemas.microsoft.com/office/drawing/2014/main" id="{00000000-0008-0000-04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338</xdr:row>
          <xdr:rowOff>30480</xdr:rowOff>
        </xdr:from>
        <xdr:to>
          <xdr:col>52</xdr:col>
          <xdr:colOff>0</xdr:colOff>
          <xdr:row>338</xdr:row>
          <xdr:rowOff>198120</xdr:rowOff>
        </xdr:to>
        <xdr:sp macro="" textlink="">
          <xdr:nvSpPr>
            <xdr:cNvPr id="20117" name="Check Box 1685" hidden="1">
              <a:extLst>
                <a:ext uri="{63B3BB69-23CF-44E3-9099-C40C66FF867C}">
                  <a14:compatExt spid="_x0000_s20117"/>
                </a:ext>
                <a:ext uri="{FF2B5EF4-FFF2-40B4-BE49-F238E27FC236}">
                  <a16:creationId xmlns:a16="http://schemas.microsoft.com/office/drawing/2014/main" id="{00000000-0008-0000-04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339</xdr:row>
          <xdr:rowOff>30480</xdr:rowOff>
        </xdr:from>
        <xdr:to>
          <xdr:col>48</xdr:col>
          <xdr:colOff>30480</xdr:colOff>
          <xdr:row>339</xdr:row>
          <xdr:rowOff>198120</xdr:rowOff>
        </xdr:to>
        <xdr:sp macro="" textlink="">
          <xdr:nvSpPr>
            <xdr:cNvPr id="20118" name="Check Box 1686" hidden="1">
              <a:extLst>
                <a:ext uri="{63B3BB69-23CF-44E3-9099-C40C66FF867C}">
                  <a14:compatExt spid="_x0000_s20118"/>
                </a:ext>
                <a:ext uri="{FF2B5EF4-FFF2-40B4-BE49-F238E27FC236}">
                  <a16:creationId xmlns:a16="http://schemas.microsoft.com/office/drawing/2014/main" id="{00000000-0008-0000-04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339</xdr:row>
          <xdr:rowOff>30480</xdr:rowOff>
        </xdr:from>
        <xdr:to>
          <xdr:col>52</xdr:col>
          <xdr:colOff>0</xdr:colOff>
          <xdr:row>339</xdr:row>
          <xdr:rowOff>198120</xdr:rowOff>
        </xdr:to>
        <xdr:sp macro="" textlink="">
          <xdr:nvSpPr>
            <xdr:cNvPr id="20119" name="Check Box 1687" hidden="1">
              <a:extLst>
                <a:ext uri="{63B3BB69-23CF-44E3-9099-C40C66FF867C}">
                  <a14:compatExt spid="_x0000_s20119"/>
                </a:ext>
                <a:ext uri="{FF2B5EF4-FFF2-40B4-BE49-F238E27FC236}">
                  <a16:creationId xmlns:a16="http://schemas.microsoft.com/office/drawing/2014/main" id="{00000000-0008-0000-04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340</xdr:row>
          <xdr:rowOff>30480</xdr:rowOff>
        </xdr:from>
        <xdr:to>
          <xdr:col>48</xdr:col>
          <xdr:colOff>30480</xdr:colOff>
          <xdr:row>340</xdr:row>
          <xdr:rowOff>198120</xdr:rowOff>
        </xdr:to>
        <xdr:sp macro="" textlink="">
          <xdr:nvSpPr>
            <xdr:cNvPr id="20120" name="Check Box 1688" hidden="1">
              <a:extLst>
                <a:ext uri="{63B3BB69-23CF-44E3-9099-C40C66FF867C}">
                  <a14:compatExt spid="_x0000_s20120"/>
                </a:ext>
                <a:ext uri="{FF2B5EF4-FFF2-40B4-BE49-F238E27FC236}">
                  <a16:creationId xmlns:a16="http://schemas.microsoft.com/office/drawing/2014/main" id="{00000000-0008-0000-04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340</xdr:row>
          <xdr:rowOff>30480</xdr:rowOff>
        </xdr:from>
        <xdr:to>
          <xdr:col>52</xdr:col>
          <xdr:colOff>0</xdr:colOff>
          <xdr:row>340</xdr:row>
          <xdr:rowOff>198120</xdr:rowOff>
        </xdr:to>
        <xdr:sp macro="" textlink="">
          <xdr:nvSpPr>
            <xdr:cNvPr id="20121" name="Check Box 1689" hidden="1">
              <a:extLst>
                <a:ext uri="{63B3BB69-23CF-44E3-9099-C40C66FF867C}">
                  <a14:compatExt spid="_x0000_s20121"/>
                </a:ext>
                <a:ext uri="{FF2B5EF4-FFF2-40B4-BE49-F238E27FC236}">
                  <a16:creationId xmlns:a16="http://schemas.microsoft.com/office/drawing/2014/main" id="{00000000-0008-0000-04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341</xdr:row>
          <xdr:rowOff>30480</xdr:rowOff>
        </xdr:from>
        <xdr:to>
          <xdr:col>48</xdr:col>
          <xdr:colOff>30480</xdr:colOff>
          <xdr:row>341</xdr:row>
          <xdr:rowOff>198120</xdr:rowOff>
        </xdr:to>
        <xdr:sp macro="" textlink="">
          <xdr:nvSpPr>
            <xdr:cNvPr id="20122" name="Check Box 1690" hidden="1">
              <a:extLst>
                <a:ext uri="{63B3BB69-23CF-44E3-9099-C40C66FF867C}">
                  <a14:compatExt spid="_x0000_s20122"/>
                </a:ext>
                <a:ext uri="{FF2B5EF4-FFF2-40B4-BE49-F238E27FC236}">
                  <a16:creationId xmlns:a16="http://schemas.microsoft.com/office/drawing/2014/main" id="{00000000-0008-0000-04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341</xdr:row>
          <xdr:rowOff>30480</xdr:rowOff>
        </xdr:from>
        <xdr:to>
          <xdr:col>52</xdr:col>
          <xdr:colOff>0</xdr:colOff>
          <xdr:row>341</xdr:row>
          <xdr:rowOff>198120</xdr:rowOff>
        </xdr:to>
        <xdr:sp macro="" textlink="">
          <xdr:nvSpPr>
            <xdr:cNvPr id="20123" name="Check Box 1691" hidden="1">
              <a:extLst>
                <a:ext uri="{63B3BB69-23CF-44E3-9099-C40C66FF867C}">
                  <a14:compatExt spid="_x0000_s20123"/>
                </a:ext>
                <a:ext uri="{FF2B5EF4-FFF2-40B4-BE49-F238E27FC236}">
                  <a16:creationId xmlns:a16="http://schemas.microsoft.com/office/drawing/2014/main" id="{00000000-0008-0000-04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342</xdr:row>
          <xdr:rowOff>30480</xdr:rowOff>
        </xdr:from>
        <xdr:to>
          <xdr:col>48</xdr:col>
          <xdr:colOff>30480</xdr:colOff>
          <xdr:row>342</xdr:row>
          <xdr:rowOff>198120</xdr:rowOff>
        </xdr:to>
        <xdr:sp macro="" textlink="">
          <xdr:nvSpPr>
            <xdr:cNvPr id="20124" name="Check Box 1692" hidden="1">
              <a:extLst>
                <a:ext uri="{63B3BB69-23CF-44E3-9099-C40C66FF867C}">
                  <a14:compatExt spid="_x0000_s20124"/>
                </a:ext>
                <a:ext uri="{FF2B5EF4-FFF2-40B4-BE49-F238E27FC236}">
                  <a16:creationId xmlns:a16="http://schemas.microsoft.com/office/drawing/2014/main" id="{00000000-0008-0000-04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342</xdr:row>
          <xdr:rowOff>30480</xdr:rowOff>
        </xdr:from>
        <xdr:to>
          <xdr:col>52</xdr:col>
          <xdr:colOff>0</xdr:colOff>
          <xdr:row>342</xdr:row>
          <xdr:rowOff>198120</xdr:rowOff>
        </xdr:to>
        <xdr:sp macro="" textlink="">
          <xdr:nvSpPr>
            <xdr:cNvPr id="20125" name="Check Box 1693" hidden="1">
              <a:extLst>
                <a:ext uri="{63B3BB69-23CF-44E3-9099-C40C66FF867C}">
                  <a14:compatExt spid="_x0000_s20125"/>
                </a:ext>
                <a:ext uri="{FF2B5EF4-FFF2-40B4-BE49-F238E27FC236}">
                  <a16:creationId xmlns:a16="http://schemas.microsoft.com/office/drawing/2014/main" id="{00000000-0008-0000-04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343</xdr:row>
          <xdr:rowOff>30480</xdr:rowOff>
        </xdr:from>
        <xdr:to>
          <xdr:col>48</xdr:col>
          <xdr:colOff>30480</xdr:colOff>
          <xdr:row>343</xdr:row>
          <xdr:rowOff>198120</xdr:rowOff>
        </xdr:to>
        <xdr:sp macro="" textlink="">
          <xdr:nvSpPr>
            <xdr:cNvPr id="20126" name="Check Box 1694" hidden="1">
              <a:extLst>
                <a:ext uri="{63B3BB69-23CF-44E3-9099-C40C66FF867C}">
                  <a14:compatExt spid="_x0000_s20126"/>
                </a:ext>
                <a:ext uri="{FF2B5EF4-FFF2-40B4-BE49-F238E27FC236}">
                  <a16:creationId xmlns:a16="http://schemas.microsoft.com/office/drawing/2014/main" id="{00000000-0008-0000-04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343</xdr:row>
          <xdr:rowOff>30480</xdr:rowOff>
        </xdr:from>
        <xdr:to>
          <xdr:col>52</xdr:col>
          <xdr:colOff>0</xdr:colOff>
          <xdr:row>343</xdr:row>
          <xdr:rowOff>198120</xdr:rowOff>
        </xdr:to>
        <xdr:sp macro="" textlink="">
          <xdr:nvSpPr>
            <xdr:cNvPr id="20127" name="Check Box 1695" hidden="1">
              <a:extLst>
                <a:ext uri="{63B3BB69-23CF-44E3-9099-C40C66FF867C}">
                  <a14:compatExt spid="_x0000_s20127"/>
                </a:ext>
                <a:ext uri="{FF2B5EF4-FFF2-40B4-BE49-F238E27FC236}">
                  <a16:creationId xmlns:a16="http://schemas.microsoft.com/office/drawing/2014/main" id="{00000000-0008-0000-04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344</xdr:row>
          <xdr:rowOff>30480</xdr:rowOff>
        </xdr:from>
        <xdr:to>
          <xdr:col>48</xdr:col>
          <xdr:colOff>30480</xdr:colOff>
          <xdr:row>344</xdr:row>
          <xdr:rowOff>198120</xdr:rowOff>
        </xdr:to>
        <xdr:sp macro="" textlink="">
          <xdr:nvSpPr>
            <xdr:cNvPr id="20128" name="Check Box 1696" hidden="1">
              <a:extLst>
                <a:ext uri="{63B3BB69-23CF-44E3-9099-C40C66FF867C}">
                  <a14:compatExt spid="_x0000_s20128"/>
                </a:ext>
                <a:ext uri="{FF2B5EF4-FFF2-40B4-BE49-F238E27FC236}">
                  <a16:creationId xmlns:a16="http://schemas.microsoft.com/office/drawing/2014/main" id="{00000000-0008-0000-04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344</xdr:row>
          <xdr:rowOff>30480</xdr:rowOff>
        </xdr:from>
        <xdr:to>
          <xdr:col>52</xdr:col>
          <xdr:colOff>0</xdr:colOff>
          <xdr:row>344</xdr:row>
          <xdr:rowOff>198120</xdr:rowOff>
        </xdr:to>
        <xdr:sp macro="" textlink="">
          <xdr:nvSpPr>
            <xdr:cNvPr id="20129" name="Check Box 1697" hidden="1">
              <a:extLst>
                <a:ext uri="{63B3BB69-23CF-44E3-9099-C40C66FF867C}">
                  <a14:compatExt spid="_x0000_s20129"/>
                </a:ext>
                <a:ext uri="{FF2B5EF4-FFF2-40B4-BE49-F238E27FC236}">
                  <a16:creationId xmlns:a16="http://schemas.microsoft.com/office/drawing/2014/main" id="{00000000-0008-0000-04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345</xdr:row>
          <xdr:rowOff>30480</xdr:rowOff>
        </xdr:from>
        <xdr:to>
          <xdr:col>48</xdr:col>
          <xdr:colOff>30480</xdr:colOff>
          <xdr:row>345</xdr:row>
          <xdr:rowOff>198120</xdr:rowOff>
        </xdr:to>
        <xdr:sp macro="" textlink="">
          <xdr:nvSpPr>
            <xdr:cNvPr id="20130" name="Check Box 1698" hidden="1">
              <a:extLst>
                <a:ext uri="{63B3BB69-23CF-44E3-9099-C40C66FF867C}">
                  <a14:compatExt spid="_x0000_s20130"/>
                </a:ext>
                <a:ext uri="{FF2B5EF4-FFF2-40B4-BE49-F238E27FC236}">
                  <a16:creationId xmlns:a16="http://schemas.microsoft.com/office/drawing/2014/main" id="{00000000-0008-0000-04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345</xdr:row>
          <xdr:rowOff>30480</xdr:rowOff>
        </xdr:from>
        <xdr:to>
          <xdr:col>52</xdr:col>
          <xdr:colOff>0</xdr:colOff>
          <xdr:row>345</xdr:row>
          <xdr:rowOff>198120</xdr:rowOff>
        </xdr:to>
        <xdr:sp macro="" textlink="">
          <xdr:nvSpPr>
            <xdr:cNvPr id="20131" name="Check Box 1699" hidden="1">
              <a:extLst>
                <a:ext uri="{63B3BB69-23CF-44E3-9099-C40C66FF867C}">
                  <a14:compatExt spid="_x0000_s20131"/>
                </a:ext>
                <a:ext uri="{FF2B5EF4-FFF2-40B4-BE49-F238E27FC236}">
                  <a16:creationId xmlns:a16="http://schemas.microsoft.com/office/drawing/2014/main" id="{00000000-0008-0000-04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346</xdr:row>
          <xdr:rowOff>30480</xdr:rowOff>
        </xdr:from>
        <xdr:to>
          <xdr:col>48</xdr:col>
          <xdr:colOff>30480</xdr:colOff>
          <xdr:row>346</xdr:row>
          <xdr:rowOff>198120</xdr:rowOff>
        </xdr:to>
        <xdr:sp macro="" textlink="">
          <xdr:nvSpPr>
            <xdr:cNvPr id="20132" name="Check Box 1700" hidden="1">
              <a:extLst>
                <a:ext uri="{63B3BB69-23CF-44E3-9099-C40C66FF867C}">
                  <a14:compatExt spid="_x0000_s20132"/>
                </a:ext>
                <a:ext uri="{FF2B5EF4-FFF2-40B4-BE49-F238E27FC236}">
                  <a16:creationId xmlns:a16="http://schemas.microsoft.com/office/drawing/2014/main" id="{00000000-0008-0000-04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346</xdr:row>
          <xdr:rowOff>30480</xdr:rowOff>
        </xdr:from>
        <xdr:to>
          <xdr:col>52</xdr:col>
          <xdr:colOff>0</xdr:colOff>
          <xdr:row>346</xdr:row>
          <xdr:rowOff>198120</xdr:rowOff>
        </xdr:to>
        <xdr:sp macro="" textlink="">
          <xdr:nvSpPr>
            <xdr:cNvPr id="20133" name="Check Box 1701" hidden="1">
              <a:extLst>
                <a:ext uri="{63B3BB69-23CF-44E3-9099-C40C66FF867C}">
                  <a14:compatExt spid="_x0000_s20133"/>
                </a:ext>
                <a:ext uri="{FF2B5EF4-FFF2-40B4-BE49-F238E27FC236}">
                  <a16:creationId xmlns:a16="http://schemas.microsoft.com/office/drawing/2014/main" id="{00000000-0008-0000-04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347</xdr:row>
          <xdr:rowOff>30480</xdr:rowOff>
        </xdr:from>
        <xdr:to>
          <xdr:col>48</xdr:col>
          <xdr:colOff>30480</xdr:colOff>
          <xdr:row>347</xdr:row>
          <xdr:rowOff>198120</xdr:rowOff>
        </xdr:to>
        <xdr:sp macro="" textlink="">
          <xdr:nvSpPr>
            <xdr:cNvPr id="20134" name="Check Box 1702" hidden="1">
              <a:extLst>
                <a:ext uri="{63B3BB69-23CF-44E3-9099-C40C66FF867C}">
                  <a14:compatExt spid="_x0000_s20134"/>
                </a:ext>
                <a:ext uri="{FF2B5EF4-FFF2-40B4-BE49-F238E27FC236}">
                  <a16:creationId xmlns:a16="http://schemas.microsoft.com/office/drawing/2014/main" id="{00000000-0008-0000-04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347</xdr:row>
          <xdr:rowOff>30480</xdr:rowOff>
        </xdr:from>
        <xdr:to>
          <xdr:col>52</xdr:col>
          <xdr:colOff>0</xdr:colOff>
          <xdr:row>347</xdr:row>
          <xdr:rowOff>198120</xdr:rowOff>
        </xdr:to>
        <xdr:sp macro="" textlink="">
          <xdr:nvSpPr>
            <xdr:cNvPr id="20135" name="Check Box 1703" hidden="1">
              <a:extLst>
                <a:ext uri="{63B3BB69-23CF-44E3-9099-C40C66FF867C}">
                  <a14:compatExt spid="_x0000_s20135"/>
                </a:ext>
                <a:ext uri="{FF2B5EF4-FFF2-40B4-BE49-F238E27FC236}">
                  <a16:creationId xmlns:a16="http://schemas.microsoft.com/office/drawing/2014/main" id="{00000000-0008-0000-04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348</xdr:row>
          <xdr:rowOff>30480</xdr:rowOff>
        </xdr:from>
        <xdr:to>
          <xdr:col>48</xdr:col>
          <xdr:colOff>30480</xdr:colOff>
          <xdr:row>348</xdr:row>
          <xdr:rowOff>198120</xdr:rowOff>
        </xdr:to>
        <xdr:sp macro="" textlink="">
          <xdr:nvSpPr>
            <xdr:cNvPr id="20136" name="Check Box 1704" hidden="1">
              <a:extLst>
                <a:ext uri="{63B3BB69-23CF-44E3-9099-C40C66FF867C}">
                  <a14:compatExt spid="_x0000_s20136"/>
                </a:ext>
                <a:ext uri="{FF2B5EF4-FFF2-40B4-BE49-F238E27FC236}">
                  <a16:creationId xmlns:a16="http://schemas.microsoft.com/office/drawing/2014/main" id="{00000000-0008-0000-04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348</xdr:row>
          <xdr:rowOff>30480</xdr:rowOff>
        </xdr:from>
        <xdr:to>
          <xdr:col>52</xdr:col>
          <xdr:colOff>0</xdr:colOff>
          <xdr:row>348</xdr:row>
          <xdr:rowOff>198120</xdr:rowOff>
        </xdr:to>
        <xdr:sp macro="" textlink="">
          <xdr:nvSpPr>
            <xdr:cNvPr id="20137" name="Check Box 1705" hidden="1">
              <a:extLst>
                <a:ext uri="{63B3BB69-23CF-44E3-9099-C40C66FF867C}">
                  <a14:compatExt spid="_x0000_s20137"/>
                </a:ext>
                <a:ext uri="{FF2B5EF4-FFF2-40B4-BE49-F238E27FC236}">
                  <a16:creationId xmlns:a16="http://schemas.microsoft.com/office/drawing/2014/main" id="{00000000-0008-0000-04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349</xdr:row>
          <xdr:rowOff>114300</xdr:rowOff>
        </xdr:from>
        <xdr:to>
          <xdr:col>48</xdr:col>
          <xdr:colOff>30480</xdr:colOff>
          <xdr:row>349</xdr:row>
          <xdr:rowOff>289560</xdr:rowOff>
        </xdr:to>
        <xdr:sp macro="" textlink="">
          <xdr:nvSpPr>
            <xdr:cNvPr id="20138" name="Check Box 1706" hidden="1">
              <a:extLst>
                <a:ext uri="{63B3BB69-23CF-44E3-9099-C40C66FF867C}">
                  <a14:compatExt spid="_x0000_s20138"/>
                </a:ext>
                <a:ext uri="{FF2B5EF4-FFF2-40B4-BE49-F238E27FC236}">
                  <a16:creationId xmlns:a16="http://schemas.microsoft.com/office/drawing/2014/main" id="{00000000-0008-0000-04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60960</xdr:colOff>
          <xdr:row>349</xdr:row>
          <xdr:rowOff>114300</xdr:rowOff>
        </xdr:from>
        <xdr:to>
          <xdr:col>52</xdr:col>
          <xdr:colOff>0</xdr:colOff>
          <xdr:row>349</xdr:row>
          <xdr:rowOff>289560</xdr:rowOff>
        </xdr:to>
        <xdr:sp macro="" textlink="">
          <xdr:nvSpPr>
            <xdr:cNvPr id="20139" name="Check Box 1707" hidden="1">
              <a:extLst>
                <a:ext uri="{63B3BB69-23CF-44E3-9099-C40C66FF867C}">
                  <a14:compatExt spid="_x0000_s20139"/>
                </a:ext>
                <a:ext uri="{FF2B5EF4-FFF2-40B4-BE49-F238E27FC236}">
                  <a16:creationId xmlns:a16="http://schemas.microsoft.com/office/drawing/2014/main" id="{00000000-0008-0000-04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13</xdr:row>
          <xdr:rowOff>130394</xdr:rowOff>
        </xdr:from>
        <xdr:to>
          <xdr:col>59</xdr:col>
          <xdr:colOff>24962</xdr:colOff>
          <xdr:row>14</xdr:row>
          <xdr:rowOff>171450</xdr:rowOff>
        </xdr:to>
        <xdr:grpSp>
          <xdr:nvGrpSpPr>
            <xdr:cNvPr id="998" name="グループ化 997">
              <a:extLst>
                <a:ext uri="{FF2B5EF4-FFF2-40B4-BE49-F238E27FC236}">
                  <a16:creationId xmlns:a16="http://schemas.microsoft.com/office/drawing/2014/main" id="{00000000-0008-0000-0400-0000E6030000}"/>
                </a:ext>
              </a:extLst>
            </xdr:cNvPr>
            <xdr:cNvGrpSpPr/>
          </xdr:nvGrpSpPr>
          <xdr:grpSpPr>
            <a:xfrm>
              <a:off x="4845325" y="2661559"/>
              <a:ext cx="652785" cy="173578"/>
              <a:chOff x="5155360" y="1673360"/>
              <a:chExt cx="670301" cy="174388"/>
            </a:xfrm>
          </xdr:grpSpPr>
          <xdr:sp macro="" textlink="">
            <xdr:nvSpPr>
              <xdr:cNvPr id="20140" name="Check Box 1708" hidden="1">
                <a:extLst>
                  <a:ext uri="{63B3BB69-23CF-44E3-9099-C40C66FF867C}">
                    <a14:compatExt spid="_x0000_s20140"/>
                  </a:ext>
                  <a:ext uri="{FF2B5EF4-FFF2-40B4-BE49-F238E27FC236}">
                    <a16:creationId xmlns:a16="http://schemas.microsoft.com/office/drawing/2014/main" id="{00000000-0008-0000-0400-0000AC4E0000}"/>
                  </a:ext>
                </a:extLst>
              </xdr:cNvPr>
              <xdr:cNvSpPr/>
            </xdr:nvSpPr>
            <xdr:spPr bwMode="auto">
              <a:xfrm>
                <a:off x="5155360" y="1673360"/>
                <a:ext cx="219368" cy="170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1" name="Check Box 1709" hidden="1">
                <a:extLst>
                  <a:ext uri="{63B3BB69-23CF-44E3-9099-C40C66FF867C}">
                    <a14:compatExt spid="_x0000_s20141"/>
                  </a:ext>
                  <a:ext uri="{FF2B5EF4-FFF2-40B4-BE49-F238E27FC236}">
                    <a16:creationId xmlns:a16="http://schemas.microsoft.com/office/drawing/2014/main" id="{00000000-0008-0000-0400-0000AD4E0000}"/>
                  </a:ext>
                </a:extLst>
              </xdr:cNvPr>
              <xdr:cNvSpPr/>
            </xdr:nvSpPr>
            <xdr:spPr bwMode="auto">
              <a:xfrm>
                <a:off x="5598350" y="1673961"/>
                <a:ext cx="227311" cy="173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16</xdr:row>
          <xdr:rowOff>83993</xdr:rowOff>
        </xdr:from>
        <xdr:to>
          <xdr:col>57</xdr:col>
          <xdr:colOff>38100</xdr:colOff>
          <xdr:row>16</xdr:row>
          <xdr:rowOff>257175</xdr:rowOff>
        </xdr:to>
        <xdr:grpSp>
          <xdr:nvGrpSpPr>
            <xdr:cNvPr id="1009" name="グループ化 1008">
              <a:extLst>
                <a:ext uri="{FF2B5EF4-FFF2-40B4-BE49-F238E27FC236}">
                  <a16:creationId xmlns:a16="http://schemas.microsoft.com/office/drawing/2014/main" id="{00000000-0008-0000-0400-0000F1030000}"/>
                </a:ext>
              </a:extLst>
            </xdr:cNvPr>
            <xdr:cNvGrpSpPr/>
          </xdr:nvGrpSpPr>
          <xdr:grpSpPr>
            <a:xfrm>
              <a:off x="4823791" y="3397036"/>
              <a:ext cx="501926" cy="173182"/>
              <a:chOff x="2095576" y="3552825"/>
              <a:chExt cx="514338" cy="180975"/>
            </a:xfrm>
          </xdr:grpSpPr>
          <xdr:sp macro="" textlink="">
            <xdr:nvSpPr>
              <xdr:cNvPr id="20142" name="Check Box 1710" hidden="1">
                <a:extLst>
                  <a:ext uri="{63B3BB69-23CF-44E3-9099-C40C66FF867C}">
                    <a14:compatExt spid="_x0000_s20142"/>
                  </a:ext>
                  <a:ext uri="{FF2B5EF4-FFF2-40B4-BE49-F238E27FC236}">
                    <a16:creationId xmlns:a16="http://schemas.microsoft.com/office/drawing/2014/main" id="{00000000-0008-0000-0400-0000AE4E0000}"/>
                  </a:ext>
                </a:extLst>
              </xdr:cNvPr>
              <xdr:cNvSpPr/>
            </xdr:nvSpPr>
            <xdr:spPr bwMode="auto">
              <a:xfrm>
                <a:off x="209557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3" name="Check Box 1711" hidden="1">
                <a:extLst>
                  <a:ext uri="{63B3BB69-23CF-44E3-9099-C40C66FF867C}">
                    <a14:compatExt spid="_x0000_s20143"/>
                  </a:ext>
                  <a:ext uri="{FF2B5EF4-FFF2-40B4-BE49-F238E27FC236}">
                    <a16:creationId xmlns:a16="http://schemas.microsoft.com/office/drawing/2014/main" id="{00000000-0008-0000-0400-0000AF4E0000}"/>
                  </a:ext>
                </a:extLst>
              </xdr:cNvPr>
              <xdr:cNvSpPr/>
            </xdr:nvSpPr>
            <xdr:spPr bwMode="auto">
              <a:xfrm>
                <a:off x="238131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16</xdr:row>
          <xdr:rowOff>38100</xdr:rowOff>
        </xdr:from>
        <xdr:to>
          <xdr:col>50</xdr:col>
          <xdr:colOff>38100</xdr:colOff>
          <xdr:row>16</xdr:row>
          <xdr:rowOff>295275</xdr:rowOff>
        </xdr:to>
        <xdr:grpSp>
          <xdr:nvGrpSpPr>
            <xdr:cNvPr id="1015" name="グループ化 1014">
              <a:extLst>
                <a:ext uri="{FF2B5EF4-FFF2-40B4-BE49-F238E27FC236}">
                  <a16:creationId xmlns:a16="http://schemas.microsoft.com/office/drawing/2014/main" id="{00000000-0008-0000-0400-0000F7030000}"/>
                </a:ext>
              </a:extLst>
            </xdr:cNvPr>
            <xdr:cNvGrpSpPr/>
          </xdr:nvGrpSpPr>
          <xdr:grpSpPr>
            <a:xfrm>
              <a:off x="4174435" y="3351143"/>
              <a:ext cx="501926" cy="257175"/>
              <a:chOff x="2095501" y="3552825"/>
              <a:chExt cx="514339" cy="180975"/>
            </a:xfrm>
          </xdr:grpSpPr>
          <xdr:sp macro="" textlink="">
            <xdr:nvSpPr>
              <xdr:cNvPr id="20144" name="Check Box 1712" hidden="1">
                <a:extLst>
                  <a:ext uri="{63B3BB69-23CF-44E3-9099-C40C66FF867C}">
                    <a14:compatExt spid="_x0000_s20144"/>
                  </a:ext>
                  <a:ext uri="{FF2B5EF4-FFF2-40B4-BE49-F238E27FC236}">
                    <a16:creationId xmlns:a16="http://schemas.microsoft.com/office/drawing/2014/main" id="{00000000-0008-0000-0400-0000B04E0000}"/>
                  </a:ext>
                </a:extLst>
              </xdr:cNvPr>
              <xdr:cNvSpPr/>
            </xdr:nvSpPr>
            <xdr:spPr bwMode="auto">
              <a:xfrm>
                <a:off x="209550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5" name="Check Box 1713" hidden="1">
                <a:extLst>
                  <a:ext uri="{63B3BB69-23CF-44E3-9099-C40C66FF867C}">
                    <a14:compatExt spid="_x0000_s20145"/>
                  </a:ext>
                  <a:ext uri="{FF2B5EF4-FFF2-40B4-BE49-F238E27FC236}">
                    <a16:creationId xmlns:a16="http://schemas.microsoft.com/office/drawing/2014/main" id="{00000000-0008-0000-0400-0000B14E0000}"/>
                  </a:ext>
                </a:extLst>
              </xdr:cNvPr>
              <xdr:cNvSpPr/>
            </xdr:nvSpPr>
            <xdr:spPr bwMode="auto">
              <a:xfrm>
                <a:off x="238124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122</xdr:row>
          <xdr:rowOff>202406</xdr:rowOff>
        </xdr:from>
        <xdr:to>
          <xdr:col>61</xdr:col>
          <xdr:colOff>41666</xdr:colOff>
          <xdr:row>123</xdr:row>
          <xdr:rowOff>215536</xdr:rowOff>
        </xdr:to>
        <xdr:grpSp>
          <xdr:nvGrpSpPr>
            <xdr:cNvPr id="1018" name="グループ化 1017">
              <a:extLst>
                <a:ext uri="{FF2B5EF4-FFF2-40B4-BE49-F238E27FC236}">
                  <a16:creationId xmlns:a16="http://schemas.microsoft.com/office/drawing/2014/main" id="{00000000-0008-0000-0400-0000FA030000}"/>
                </a:ext>
              </a:extLst>
            </xdr:cNvPr>
            <xdr:cNvGrpSpPr/>
          </xdr:nvGrpSpPr>
          <xdr:grpSpPr>
            <a:xfrm>
              <a:off x="5049700" y="33233449"/>
              <a:ext cx="650644" cy="225165"/>
              <a:chOff x="2095482" y="3552825"/>
              <a:chExt cx="468097" cy="127745"/>
            </a:xfrm>
          </xdr:grpSpPr>
          <xdr:sp macro="" textlink="">
            <xdr:nvSpPr>
              <xdr:cNvPr id="20146" name="Check Box 1714" hidden="1">
                <a:extLst>
                  <a:ext uri="{63B3BB69-23CF-44E3-9099-C40C66FF867C}">
                    <a14:compatExt spid="_x0000_s20146"/>
                  </a:ext>
                  <a:ext uri="{FF2B5EF4-FFF2-40B4-BE49-F238E27FC236}">
                    <a16:creationId xmlns:a16="http://schemas.microsoft.com/office/drawing/2014/main" id="{00000000-0008-0000-0400-0000B24E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7" name="Check Box 1715" hidden="1">
                <a:extLst>
                  <a:ext uri="{63B3BB69-23CF-44E3-9099-C40C66FF867C}">
                    <a14:compatExt spid="_x0000_s20147"/>
                  </a:ext>
                  <a:ext uri="{FF2B5EF4-FFF2-40B4-BE49-F238E27FC236}">
                    <a16:creationId xmlns:a16="http://schemas.microsoft.com/office/drawing/2014/main" id="{00000000-0008-0000-0400-0000B34E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40378</xdr:colOff>
          <xdr:row>126</xdr:row>
          <xdr:rowOff>211931</xdr:rowOff>
        </xdr:from>
        <xdr:to>
          <xdr:col>61</xdr:col>
          <xdr:colOff>41666</xdr:colOff>
          <xdr:row>128</xdr:row>
          <xdr:rowOff>5986</xdr:rowOff>
        </xdr:to>
        <xdr:grpSp>
          <xdr:nvGrpSpPr>
            <xdr:cNvPr id="1021" name="グループ化 1020">
              <a:extLst>
                <a:ext uri="{FF2B5EF4-FFF2-40B4-BE49-F238E27FC236}">
                  <a16:creationId xmlns:a16="http://schemas.microsoft.com/office/drawing/2014/main" id="{00000000-0008-0000-0400-0000FD030000}"/>
                </a:ext>
              </a:extLst>
            </xdr:cNvPr>
            <xdr:cNvGrpSpPr/>
          </xdr:nvGrpSpPr>
          <xdr:grpSpPr>
            <a:xfrm>
              <a:off x="5049700" y="34091114"/>
              <a:ext cx="650644" cy="218124"/>
              <a:chOff x="2095482" y="3552825"/>
              <a:chExt cx="468097" cy="127745"/>
            </a:xfrm>
          </xdr:grpSpPr>
          <xdr:sp macro="" textlink="">
            <xdr:nvSpPr>
              <xdr:cNvPr id="20148" name="Check Box 1716" hidden="1">
                <a:extLst>
                  <a:ext uri="{63B3BB69-23CF-44E3-9099-C40C66FF867C}">
                    <a14:compatExt spid="_x0000_s20148"/>
                  </a:ext>
                  <a:ext uri="{FF2B5EF4-FFF2-40B4-BE49-F238E27FC236}">
                    <a16:creationId xmlns:a16="http://schemas.microsoft.com/office/drawing/2014/main" id="{00000000-0008-0000-0400-0000B44E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49" name="Check Box 1717" hidden="1">
                <a:extLst>
                  <a:ext uri="{63B3BB69-23CF-44E3-9099-C40C66FF867C}">
                    <a14:compatExt spid="_x0000_s20149"/>
                  </a:ext>
                  <a:ext uri="{FF2B5EF4-FFF2-40B4-BE49-F238E27FC236}">
                    <a16:creationId xmlns:a16="http://schemas.microsoft.com/office/drawing/2014/main" id="{00000000-0008-0000-0400-0000B54E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38100</xdr:colOff>
          <xdr:row>124</xdr:row>
          <xdr:rowOff>9525</xdr:rowOff>
        </xdr:from>
        <xdr:to>
          <xdr:col>61</xdr:col>
          <xdr:colOff>39388</xdr:colOff>
          <xdr:row>124</xdr:row>
          <xdr:rowOff>215536</xdr:rowOff>
        </xdr:to>
        <xdr:grpSp>
          <xdr:nvGrpSpPr>
            <xdr:cNvPr id="1047" name="グループ化 1046">
              <a:extLst>
                <a:ext uri="{FF2B5EF4-FFF2-40B4-BE49-F238E27FC236}">
                  <a16:creationId xmlns:a16="http://schemas.microsoft.com/office/drawing/2014/main" id="{00000000-0008-0000-0400-000017040000}"/>
                </a:ext>
              </a:extLst>
            </xdr:cNvPr>
            <xdr:cNvGrpSpPr/>
          </xdr:nvGrpSpPr>
          <xdr:grpSpPr>
            <a:xfrm>
              <a:off x="5047422" y="33464638"/>
              <a:ext cx="650644" cy="206011"/>
              <a:chOff x="2095482" y="3552825"/>
              <a:chExt cx="468097" cy="127745"/>
            </a:xfrm>
          </xdr:grpSpPr>
          <xdr:sp macro="" textlink="">
            <xdr:nvSpPr>
              <xdr:cNvPr id="20152" name="Check Box 1720" hidden="1">
                <a:extLst>
                  <a:ext uri="{63B3BB69-23CF-44E3-9099-C40C66FF867C}">
                    <a14:compatExt spid="_x0000_s20152"/>
                  </a:ext>
                  <a:ext uri="{FF2B5EF4-FFF2-40B4-BE49-F238E27FC236}">
                    <a16:creationId xmlns:a16="http://schemas.microsoft.com/office/drawing/2014/main" id="{00000000-0008-0000-0400-0000B84E0000}"/>
                  </a:ext>
                </a:extLst>
              </xdr:cNvPr>
              <xdr:cNvSpPr/>
            </xdr:nvSpPr>
            <xdr:spPr bwMode="auto">
              <a:xfrm>
                <a:off x="2095482"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3" name="Check Box 1721" hidden="1">
                <a:extLst>
                  <a:ext uri="{63B3BB69-23CF-44E3-9099-C40C66FF867C}">
                    <a14:compatExt spid="_x0000_s20153"/>
                  </a:ext>
                  <a:ext uri="{FF2B5EF4-FFF2-40B4-BE49-F238E27FC236}">
                    <a16:creationId xmlns:a16="http://schemas.microsoft.com/office/drawing/2014/main" id="{00000000-0008-0000-0400-0000B94E0000}"/>
                  </a:ext>
                </a:extLst>
              </xdr:cNvPr>
              <xdr:cNvSpPr/>
            </xdr:nvSpPr>
            <xdr:spPr bwMode="auto">
              <a:xfrm>
                <a:off x="2334979" y="3552825"/>
                <a:ext cx="228600" cy="127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233</xdr:row>
          <xdr:rowOff>0</xdr:rowOff>
        </xdr:from>
        <xdr:to>
          <xdr:col>59</xdr:col>
          <xdr:colOff>22478</xdr:colOff>
          <xdr:row>233</xdr:row>
          <xdr:rowOff>174406</xdr:rowOff>
        </xdr:to>
        <xdr:grpSp>
          <xdr:nvGrpSpPr>
            <xdr:cNvPr id="1060" name="グループ化 1059">
              <a:extLst>
                <a:ext uri="{FF2B5EF4-FFF2-40B4-BE49-F238E27FC236}">
                  <a16:creationId xmlns:a16="http://schemas.microsoft.com/office/drawing/2014/main" id="{00000000-0008-0000-0400-000024040000}"/>
                </a:ext>
              </a:extLst>
            </xdr:cNvPr>
            <xdr:cNvGrpSpPr/>
          </xdr:nvGrpSpPr>
          <xdr:grpSpPr>
            <a:xfrm>
              <a:off x="4842841" y="61496713"/>
              <a:ext cx="652785" cy="174406"/>
              <a:chOff x="5155402" y="1673507"/>
              <a:chExt cx="670302" cy="174405"/>
            </a:xfrm>
          </xdr:grpSpPr>
          <xdr:sp macro="" textlink="">
            <xdr:nvSpPr>
              <xdr:cNvPr id="20154" name="Check Box 1722" hidden="1">
                <a:extLst>
                  <a:ext uri="{63B3BB69-23CF-44E3-9099-C40C66FF867C}">
                    <a14:compatExt spid="_x0000_s20154"/>
                  </a:ext>
                  <a:ext uri="{FF2B5EF4-FFF2-40B4-BE49-F238E27FC236}">
                    <a16:creationId xmlns:a16="http://schemas.microsoft.com/office/drawing/2014/main" id="{00000000-0008-0000-0400-0000BA4E0000}"/>
                  </a:ext>
                </a:extLst>
              </xdr:cNvPr>
              <xdr:cNvSpPr/>
            </xdr:nvSpPr>
            <xdr:spPr bwMode="auto">
              <a:xfrm>
                <a:off x="5155402" y="1673507"/>
                <a:ext cx="219368"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5" name="Check Box 1723" hidden="1">
                <a:extLst>
                  <a:ext uri="{63B3BB69-23CF-44E3-9099-C40C66FF867C}">
                    <a14:compatExt spid="_x0000_s20155"/>
                  </a:ext>
                  <a:ext uri="{FF2B5EF4-FFF2-40B4-BE49-F238E27FC236}">
                    <a16:creationId xmlns:a16="http://schemas.microsoft.com/office/drawing/2014/main" id="{00000000-0008-0000-0400-0000BB4E0000}"/>
                  </a:ext>
                </a:extLst>
              </xdr:cNvPr>
              <xdr:cNvSpPr/>
            </xdr:nvSpPr>
            <xdr:spPr bwMode="auto">
              <a:xfrm>
                <a:off x="5598389" y="1674166"/>
                <a:ext cx="22731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397</xdr:row>
          <xdr:rowOff>0</xdr:rowOff>
        </xdr:from>
        <xdr:to>
          <xdr:col>59</xdr:col>
          <xdr:colOff>7041</xdr:colOff>
          <xdr:row>397</xdr:row>
          <xdr:rowOff>174406</xdr:rowOff>
        </xdr:to>
        <xdr:grpSp>
          <xdr:nvGrpSpPr>
            <xdr:cNvPr id="1063" name="グループ化 1062">
              <a:extLst>
                <a:ext uri="{FF2B5EF4-FFF2-40B4-BE49-F238E27FC236}">
                  <a16:creationId xmlns:a16="http://schemas.microsoft.com/office/drawing/2014/main" id="{00000000-0008-0000-0400-000027040000}"/>
                </a:ext>
              </a:extLst>
            </xdr:cNvPr>
            <xdr:cNvGrpSpPr/>
          </xdr:nvGrpSpPr>
          <xdr:grpSpPr>
            <a:xfrm>
              <a:off x="4842841" y="113233200"/>
              <a:ext cx="637348" cy="174406"/>
              <a:chOff x="5155526" y="1673154"/>
              <a:chExt cx="654777" cy="159453"/>
            </a:xfrm>
          </xdr:grpSpPr>
          <xdr:sp macro="" textlink="">
            <xdr:nvSpPr>
              <xdr:cNvPr id="20156" name="Check Box 1724" hidden="1">
                <a:extLst>
                  <a:ext uri="{63B3BB69-23CF-44E3-9099-C40C66FF867C}">
                    <a14:compatExt spid="_x0000_s20156"/>
                  </a:ext>
                  <a:ext uri="{FF2B5EF4-FFF2-40B4-BE49-F238E27FC236}">
                    <a16:creationId xmlns:a16="http://schemas.microsoft.com/office/drawing/2014/main" id="{00000000-0008-0000-0400-0000BC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7" name="Check Box 1725" hidden="1">
                <a:extLst>
                  <a:ext uri="{63B3BB69-23CF-44E3-9099-C40C66FF867C}">
                    <a14:compatExt spid="_x0000_s20157"/>
                  </a:ext>
                  <a:ext uri="{FF2B5EF4-FFF2-40B4-BE49-F238E27FC236}">
                    <a16:creationId xmlns:a16="http://schemas.microsoft.com/office/drawing/2014/main" id="{00000000-0008-0000-0400-0000BD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398</xdr:row>
          <xdr:rowOff>0</xdr:rowOff>
        </xdr:from>
        <xdr:to>
          <xdr:col>59</xdr:col>
          <xdr:colOff>7041</xdr:colOff>
          <xdr:row>398</xdr:row>
          <xdr:rowOff>174406</xdr:rowOff>
        </xdr:to>
        <xdr:grpSp>
          <xdr:nvGrpSpPr>
            <xdr:cNvPr id="1066" name="グループ化 1065">
              <a:extLst>
                <a:ext uri="{FF2B5EF4-FFF2-40B4-BE49-F238E27FC236}">
                  <a16:creationId xmlns:a16="http://schemas.microsoft.com/office/drawing/2014/main" id="{00000000-0008-0000-0400-00002A040000}"/>
                </a:ext>
              </a:extLst>
            </xdr:cNvPr>
            <xdr:cNvGrpSpPr/>
          </xdr:nvGrpSpPr>
          <xdr:grpSpPr>
            <a:xfrm>
              <a:off x="4842841" y="113591009"/>
              <a:ext cx="637348" cy="174406"/>
              <a:chOff x="5155526" y="1673154"/>
              <a:chExt cx="654777" cy="159453"/>
            </a:xfrm>
          </xdr:grpSpPr>
          <xdr:sp macro="" textlink="">
            <xdr:nvSpPr>
              <xdr:cNvPr id="20158" name="Check Box 1726" hidden="1">
                <a:extLst>
                  <a:ext uri="{63B3BB69-23CF-44E3-9099-C40C66FF867C}">
                    <a14:compatExt spid="_x0000_s20158"/>
                  </a:ext>
                  <a:ext uri="{FF2B5EF4-FFF2-40B4-BE49-F238E27FC236}">
                    <a16:creationId xmlns:a16="http://schemas.microsoft.com/office/drawing/2014/main" id="{00000000-0008-0000-0400-0000BE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59" name="Check Box 1727" hidden="1">
                <a:extLst>
                  <a:ext uri="{63B3BB69-23CF-44E3-9099-C40C66FF867C}">
                    <a14:compatExt spid="_x0000_s20159"/>
                  </a:ext>
                  <a:ext uri="{FF2B5EF4-FFF2-40B4-BE49-F238E27FC236}">
                    <a16:creationId xmlns:a16="http://schemas.microsoft.com/office/drawing/2014/main" id="{00000000-0008-0000-0400-0000BF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399</xdr:row>
          <xdr:rowOff>0</xdr:rowOff>
        </xdr:from>
        <xdr:to>
          <xdr:col>59</xdr:col>
          <xdr:colOff>7041</xdr:colOff>
          <xdr:row>399</xdr:row>
          <xdr:rowOff>174406</xdr:rowOff>
        </xdr:to>
        <xdr:grpSp>
          <xdr:nvGrpSpPr>
            <xdr:cNvPr id="1077" name="グループ化 1076">
              <a:extLst>
                <a:ext uri="{FF2B5EF4-FFF2-40B4-BE49-F238E27FC236}">
                  <a16:creationId xmlns:a16="http://schemas.microsoft.com/office/drawing/2014/main" id="{00000000-0008-0000-0400-000035040000}"/>
                </a:ext>
              </a:extLst>
            </xdr:cNvPr>
            <xdr:cNvGrpSpPr/>
          </xdr:nvGrpSpPr>
          <xdr:grpSpPr>
            <a:xfrm>
              <a:off x="4842841" y="113909061"/>
              <a:ext cx="637348" cy="174406"/>
              <a:chOff x="5155526" y="1673154"/>
              <a:chExt cx="654777" cy="159453"/>
            </a:xfrm>
          </xdr:grpSpPr>
          <xdr:sp macro="" textlink="">
            <xdr:nvSpPr>
              <xdr:cNvPr id="20160" name="Check Box 1728" hidden="1">
                <a:extLst>
                  <a:ext uri="{63B3BB69-23CF-44E3-9099-C40C66FF867C}">
                    <a14:compatExt spid="_x0000_s20160"/>
                  </a:ext>
                  <a:ext uri="{FF2B5EF4-FFF2-40B4-BE49-F238E27FC236}">
                    <a16:creationId xmlns:a16="http://schemas.microsoft.com/office/drawing/2014/main" id="{00000000-0008-0000-0400-0000C0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1" name="Check Box 1729" hidden="1">
                <a:extLst>
                  <a:ext uri="{63B3BB69-23CF-44E3-9099-C40C66FF867C}">
                    <a14:compatExt spid="_x0000_s20161"/>
                  </a:ext>
                  <a:ext uri="{FF2B5EF4-FFF2-40B4-BE49-F238E27FC236}">
                    <a16:creationId xmlns:a16="http://schemas.microsoft.com/office/drawing/2014/main" id="{00000000-0008-0000-0400-0000C1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411</xdr:row>
          <xdr:rowOff>0</xdr:rowOff>
        </xdr:from>
        <xdr:to>
          <xdr:col>59</xdr:col>
          <xdr:colOff>7041</xdr:colOff>
          <xdr:row>411</xdr:row>
          <xdr:rowOff>174406</xdr:rowOff>
        </xdr:to>
        <xdr:grpSp>
          <xdr:nvGrpSpPr>
            <xdr:cNvPr id="1078" name="グループ化 1077">
              <a:extLst>
                <a:ext uri="{FF2B5EF4-FFF2-40B4-BE49-F238E27FC236}">
                  <a16:creationId xmlns:a16="http://schemas.microsoft.com/office/drawing/2014/main" id="{00000000-0008-0000-0400-000036040000}"/>
                </a:ext>
              </a:extLst>
            </xdr:cNvPr>
            <xdr:cNvGrpSpPr/>
          </xdr:nvGrpSpPr>
          <xdr:grpSpPr>
            <a:xfrm>
              <a:off x="4842841" y="117427513"/>
              <a:ext cx="637348" cy="174406"/>
              <a:chOff x="5155526" y="1673154"/>
              <a:chExt cx="654777" cy="159453"/>
            </a:xfrm>
          </xdr:grpSpPr>
          <xdr:sp macro="" textlink="">
            <xdr:nvSpPr>
              <xdr:cNvPr id="20162" name="Check Box 1730" hidden="1">
                <a:extLst>
                  <a:ext uri="{63B3BB69-23CF-44E3-9099-C40C66FF867C}">
                    <a14:compatExt spid="_x0000_s20162"/>
                  </a:ext>
                  <a:ext uri="{FF2B5EF4-FFF2-40B4-BE49-F238E27FC236}">
                    <a16:creationId xmlns:a16="http://schemas.microsoft.com/office/drawing/2014/main" id="{00000000-0008-0000-0400-0000C2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3" name="Check Box 1731" hidden="1">
                <a:extLst>
                  <a:ext uri="{63B3BB69-23CF-44E3-9099-C40C66FF867C}">
                    <a14:compatExt spid="_x0000_s20163"/>
                  </a:ext>
                  <a:ext uri="{FF2B5EF4-FFF2-40B4-BE49-F238E27FC236}">
                    <a16:creationId xmlns:a16="http://schemas.microsoft.com/office/drawing/2014/main" id="{00000000-0008-0000-0400-0000C3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455</xdr:row>
          <xdr:rowOff>0</xdr:rowOff>
        </xdr:from>
        <xdr:to>
          <xdr:col>59</xdr:col>
          <xdr:colOff>7041</xdr:colOff>
          <xdr:row>455</xdr:row>
          <xdr:rowOff>174406</xdr:rowOff>
        </xdr:to>
        <xdr:grpSp>
          <xdr:nvGrpSpPr>
            <xdr:cNvPr id="1085" name="グループ化 1084">
              <a:extLst>
                <a:ext uri="{FF2B5EF4-FFF2-40B4-BE49-F238E27FC236}">
                  <a16:creationId xmlns:a16="http://schemas.microsoft.com/office/drawing/2014/main" id="{00000000-0008-0000-0400-00003D040000}"/>
                </a:ext>
              </a:extLst>
            </xdr:cNvPr>
            <xdr:cNvGrpSpPr/>
          </xdr:nvGrpSpPr>
          <xdr:grpSpPr>
            <a:xfrm>
              <a:off x="4842841" y="129752035"/>
              <a:ext cx="637348" cy="174406"/>
              <a:chOff x="5155526" y="1673154"/>
              <a:chExt cx="654777" cy="159453"/>
            </a:xfrm>
          </xdr:grpSpPr>
          <xdr:sp macro="" textlink="">
            <xdr:nvSpPr>
              <xdr:cNvPr id="20166" name="Check Box 1734" hidden="1">
                <a:extLst>
                  <a:ext uri="{63B3BB69-23CF-44E3-9099-C40C66FF867C}">
                    <a14:compatExt spid="_x0000_s20166"/>
                  </a:ext>
                  <a:ext uri="{FF2B5EF4-FFF2-40B4-BE49-F238E27FC236}">
                    <a16:creationId xmlns:a16="http://schemas.microsoft.com/office/drawing/2014/main" id="{00000000-0008-0000-0400-0000C6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7" name="Check Box 1735" hidden="1">
                <a:extLst>
                  <a:ext uri="{63B3BB69-23CF-44E3-9099-C40C66FF867C}">
                    <a14:compatExt spid="_x0000_s20167"/>
                  </a:ext>
                  <a:ext uri="{FF2B5EF4-FFF2-40B4-BE49-F238E27FC236}">
                    <a16:creationId xmlns:a16="http://schemas.microsoft.com/office/drawing/2014/main" id="{00000000-0008-0000-0400-0000C7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679</xdr:row>
          <xdr:rowOff>9525</xdr:rowOff>
        </xdr:from>
        <xdr:to>
          <xdr:col>59</xdr:col>
          <xdr:colOff>7041</xdr:colOff>
          <xdr:row>679</xdr:row>
          <xdr:rowOff>183931</xdr:rowOff>
        </xdr:to>
        <xdr:grpSp>
          <xdr:nvGrpSpPr>
            <xdr:cNvPr id="1088" name="グループ化 1087">
              <a:extLst>
                <a:ext uri="{FF2B5EF4-FFF2-40B4-BE49-F238E27FC236}">
                  <a16:creationId xmlns:a16="http://schemas.microsoft.com/office/drawing/2014/main" id="{00000000-0008-0000-0400-000040040000}"/>
                </a:ext>
              </a:extLst>
            </xdr:cNvPr>
            <xdr:cNvGrpSpPr/>
          </xdr:nvGrpSpPr>
          <xdr:grpSpPr>
            <a:xfrm>
              <a:off x="4842841" y="189734273"/>
              <a:ext cx="637348" cy="174406"/>
              <a:chOff x="5155526" y="1673154"/>
              <a:chExt cx="654777" cy="159453"/>
            </a:xfrm>
          </xdr:grpSpPr>
          <xdr:sp macro="" textlink="">
            <xdr:nvSpPr>
              <xdr:cNvPr id="20168" name="Check Box 1736" hidden="1">
                <a:extLst>
                  <a:ext uri="{63B3BB69-23CF-44E3-9099-C40C66FF867C}">
                    <a14:compatExt spid="_x0000_s20168"/>
                  </a:ext>
                  <a:ext uri="{FF2B5EF4-FFF2-40B4-BE49-F238E27FC236}">
                    <a16:creationId xmlns:a16="http://schemas.microsoft.com/office/drawing/2014/main" id="{00000000-0008-0000-0400-0000C8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69" name="Check Box 1737" hidden="1">
                <a:extLst>
                  <a:ext uri="{63B3BB69-23CF-44E3-9099-C40C66FF867C}">
                    <a14:compatExt spid="_x0000_s20169"/>
                  </a:ext>
                  <a:ext uri="{FF2B5EF4-FFF2-40B4-BE49-F238E27FC236}">
                    <a16:creationId xmlns:a16="http://schemas.microsoft.com/office/drawing/2014/main" id="{00000000-0008-0000-0400-0000C9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680</xdr:row>
          <xdr:rowOff>9525</xdr:rowOff>
        </xdr:from>
        <xdr:to>
          <xdr:col>59</xdr:col>
          <xdr:colOff>7041</xdr:colOff>
          <xdr:row>680</xdr:row>
          <xdr:rowOff>183931</xdr:rowOff>
        </xdr:to>
        <xdr:grpSp>
          <xdr:nvGrpSpPr>
            <xdr:cNvPr id="1090" name="グループ化 1089">
              <a:extLst>
                <a:ext uri="{FF2B5EF4-FFF2-40B4-BE49-F238E27FC236}">
                  <a16:creationId xmlns:a16="http://schemas.microsoft.com/office/drawing/2014/main" id="{00000000-0008-0000-0400-000042040000}"/>
                </a:ext>
              </a:extLst>
            </xdr:cNvPr>
            <xdr:cNvGrpSpPr/>
          </xdr:nvGrpSpPr>
          <xdr:grpSpPr>
            <a:xfrm>
              <a:off x="4842841" y="190423386"/>
              <a:ext cx="637348" cy="174406"/>
              <a:chOff x="5155526" y="1673154"/>
              <a:chExt cx="654777" cy="159453"/>
            </a:xfrm>
          </xdr:grpSpPr>
          <xdr:sp macro="" textlink="">
            <xdr:nvSpPr>
              <xdr:cNvPr id="20170" name="Check Box 1738" hidden="1">
                <a:extLst>
                  <a:ext uri="{63B3BB69-23CF-44E3-9099-C40C66FF867C}">
                    <a14:compatExt spid="_x0000_s20170"/>
                  </a:ext>
                  <a:ext uri="{FF2B5EF4-FFF2-40B4-BE49-F238E27FC236}">
                    <a16:creationId xmlns:a16="http://schemas.microsoft.com/office/drawing/2014/main" id="{00000000-0008-0000-0400-0000CA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1" name="Check Box 1739" hidden="1">
                <a:extLst>
                  <a:ext uri="{63B3BB69-23CF-44E3-9099-C40C66FF867C}">
                    <a14:compatExt spid="_x0000_s20171"/>
                  </a:ext>
                  <a:ext uri="{FF2B5EF4-FFF2-40B4-BE49-F238E27FC236}">
                    <a16:creationId xmlns:a16="http://schemas.microsoft.com/office/drawing/2014/main" id="{00000000-0008-0000-0400-0000CB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681</xdr:row>
          <xdr:rowOff>9525</xdr:rowOff>
        </xdr:from>
        <xdr:to>
          <xdr:col>59</xdr:col>
          <xdr:colOff>7041</xdr:colOff>
          <xdr:row>681</xdr:row>
          <xdr:rowOff>183931</xdr:rowOff>
        </xdr:to>
        <xdr:grpSp>
          <xdr:nvGrpSpPr>
            <xdr:cNvPr id="1091" name="グループ化 1090">
              <a:extLst>
                <a:ext uri="{FF2B5EF4-FFF2-40B4-BE49-F238E27FC236}">
                  <a16:creationId xmlns:a16="http://schemas.microsoft.com/office/drawing/2014/main" id="{00000000-0008-0000-0400-000043040000}"/>
                </a:ext>
              </a:extLst>
            </xdr:cNvPr>
            <xdr:cNvGrpSpPr/>
          </xdr:nvGrpSpPr>
          <xdr:grpSpPr>
            <a:xfrm>
              <a:off x="4842841" y="190933595"/>
              <a:ext cx="637348" cy="174406"/>
              <a:chOff x="5155526" y="1673154"/>
              <a:chExt cx="654777" cy="159453"/>
            </a:xfrm>
          </xdr:grpSpPr>
          <xdr:sp macro="" textlink="">
            <xdr:nvSpPr>
              <xdr:cNvPr id="20172" name="Check Box 1740" hidden="1">
                <a:extLst>
                  <a:ext uri="{63B3BB69-23CF-44E3-9099-C40C66FF867C}">
                    <a14:compatExt spid="_x0000_s20172"/>
                  </a:ext>
                  <a:ext uri="{FF2B5EF4-FFF2-40B4-BE49-F238E27FC236}">
                    <a16:creationId xmlns:a16="http://schemas.microsoft.com/office/drawing/2014/main" id="{00000000-0008-0000-0400-0000CC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3" name="Check Box 1741" hidden="1">
                <a:extLst>
                  <a:ext uri="{63B3BB69-23CF-44E3-9099-C40C66FF867C}">
                    <a14:compatExt spid="_x0000_s20173"/>
                  </a:ext>
                  <a:ext uri="{FF2B5EF4-FFF2-40B4-BE49-F238E27FC236}">
                    <a16:creationId xmlns:a16="http://schemas.microsoft.com/office/drawing/2014/main" id="{00000000-0008-0000-0400-0000CD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682</xdr:row>
          <xdr:rowOff>9525</xdr:rowOff>
        </xdr:from>
        <xdr:to>
          <xdr:col>59</xdr:col>
          <xdr:colOff>7041</xdr:colOff>
          <xdr:row>682</xdr:row>
          <xdr:rowOff>183931</xdr:rowOff>
        </xdr:to>
        <xdr:grpSp>
          <xdr:nvGrpSpPr>
            <xdr:cNvPr id="1094" name="グループ化 1093">
              <a:extLst>
                <a:ext uri="{FF2B5EF4-FFF2-40B4-BE49-F238E27FC236}">
                  <a16:creationId xmlns:a16="http://schemas.microsoft.com/office/drawing/2014/main" id="{00000000-0008-0000-0400-000046040000}"/>
                </a:ext>
              </a:extLst>
            </xdr:cNvPr>
            <xdr:cNvGrpSpPr/>
          </xdr:nvGrpSpPr>
          <xdr:grpSpPr>
            <a:xfrm>
              <a:off x="4842841" y="191443803"/>
              <a:ext cx="637348" cy="174406"/>
              <a:chOff x="5155526" y="1673154"/>
              <a:chExt cx="654777" cy="159453"/>
            </a:xfrm>
          </xdr:grpSpPr>
          <xdr:sp macro="" textlink="">
            <xdr:nvSpPr>
              <xdr:cNvPr id="20174" name="Check Box 1742" hidden="1">
                <a:extLst>
                  <a:ext uri="{63B3BB69-23CF-44E3-9099-C40C66FF867C}">
                    <a14:compatExt spid="_x0000_s20174"/>
                  </a:ext>
                  <a:ext uri="{FF2B5EF4-FFF2-40B4-BE49-F238E27FC236}">
                    <a16:creationId xmlns:a16="http://schemas.microsoft.com/office/drawing/2014/main" id="{00000000-0008-0000-0400-0000CE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5" name="Check Box 1743" hidden="1">
                <a:extLst>
                  <a:ext uri="{63B3BB69-23CF-44E3-9099-C40C66FF867C}">
                    <a14:compatExt spid="_x0000_s20175"/>
                  </a:ext>
                  <a:ext uri="{FF2B5EF4-FFF2-40B4-BE49-F238E27FC236}">
                    <a16:creationId xmlns:a16="http://schemas.microsoft.com/office/drawing/2014/main" id="{00000000-0008-0000-0400-0000CF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683</xdr:row>
          <xdr:rowOff>9525</xdr:rowOff>
        </xdr:from>
        <xdr:to>
          <xdr:col>59</xdr:col>
          <xdr:colOff>7041</xdr:colOff>
          <xdr:row>683</xdr:row>
          <xdr:rowOff>183931</xdr:rowOff>
        </xdr:to>
        <xdr:grpSp>
          <xdr:nvGrpSpPr>
            <xdr:cNvPr id="1097" name="グループ化 1096">
              <a:extLst>
                <a:ext uri="{FF2B5EF4-FFF2-40B4-BE49-F238E27FC236}">
                  <a16:creationId xmlns:a16="http://schemas.microsoft.com/office/drawing/2014/main" id="{00000000-0008-0000-0400-000049040000}"/>
                </a:ext>
              </a:extLst>
            </xdr:cNvPr>
            <xdr:cNvGrpSpPr/>
          </xdr:nvGrpSpPr>
          <xdr:grpSpPr>
            <a:xfrm>
              <a:off x="4842841" y="191828116"/>
              <a:ext cx="637348" cy="174406"/>
              <a:chOff x="5155526" y="1673154"/>
              <a:chExt cx="654777" cy="159453"/>
            </a:xfrm>
          </xdr:grpSpPr>
          <xdr:sp macro="" textlink="">
            <xdr:nvSpPr>
              <xdr:cNvPr id="20176" name="Check Box 1744" hidden="1">
                <a:extLst>
                  <a:ext uri="{63B3BB69-23CF-44E3-9099-C40C66FF867C}">
                    <a14:compatExt spid="_x0000_s20176"/>
                  </a:ext>
                  <a:ext uri="{FF2B5EF4-FFF2-40B4-BE49-F238E27FC236}">
                    <a16:creationId xmlns:a16="http://schemas.microsoft.com/office/drawing/2014/main" id="{00000000-0008-0000-0400-0000D0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7" name="Check Box 1745" hidden="1">
                <a:extLst>
                  <a:ext uri="{63B3BB69-23CF-44E3-9099-C40C66FF867C}">
                    <a14:compatExt spid="_x0000_s20177"/>
                  </a:ext>
                  <a:ext uri="{FF2B5EF4-FFF2-40B4-BE49-F238E27FC236}">
                    <a16:creationId xmlns:a16="http://schemas.microsoft.com/office/drawing/2014/main" id="{00000000-0008-0000-0400-0000D1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684</xdr:row>
          <xdr:rowOff>9525</xdr:rowOff>
        </xdr:from>
        <xdr:to>
          <xdr:col>59</xdr:col>
          <xdr:colOff>7041</xdr:colOff>
          <xdr:row>684</xdr:row>
          <xdr:rowOff>183931</xdr:rowOff>
        </xdr:to>
        <xdr:grpSp>
          <xdr:nvGrpSpPr>
            <xdr:cNvPr id="1100" name="グループ化 1099">
              <a:extLst>
                <a:ext uri="{FF2B5EF4-FFF2-40B4-BE49-F238E27FC236}">
                  <a16:creationId xmlns:a16="http://schemas.microsoft.com/office/drawing/2014/main" id="{00000000-0008-0000-0400-00004C040000}"/>
                </a:ext>
              </a:extLst>
            </xdr:cNvPr>
            <xdr:cNvGrpSpPr/>
          </xdr:nvGrpSpPr>
          <xdr:grpSpPr>
            <a:xfrm>
              <a:off x="4842841" y="192305195"/>
              <a:ext cx="637348" cy="174406"/>
              <a:chOff x="5155526" y="1673154"/>
              <a:chExt cx="654777" cy="159453"/>
            </a:xfrm>
          </xdr:grpSpPr>
          <xdr:sp macro="" textlink="">
            <xdr:nvSpPr>
              <xdr:cNvPr id="20178" name="Check Box 1746" hidden="1">
                <a:extLst>
                  <a:ext uri="{63B3BB69-23CF-44E3-9099-C40C66FF867C}">
                    <a14:compatExt spid="_x0000_s20178"/>
                  </a:ext>
                  <a:ext uri="{FF2B5EF4-FFF2-40B4-BE49-F238E27FC236}">
                    <a16:creationId xmlns:a16="http://schemas.microsoft.com/office/drawing/2014/main" id="{00000000-0008-0000-0400-0000D2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79" name="Check Box 1747" hidden="1">
                <a:extLst>
                  <a:ext uri="{63B3BB69-23CF-44E3-9099-C40C66FF867C}">
                    <a14:compatExt spid="_x0000_s20179"/>
                  </a:ext>
                  <a:ext uri="{FF2B5EF4-FFF2-40B4-BE49-F238E27FC236}">
                    <a16:creationId xmlns:a16="http://schemas.microsoft.com/office/drawing/2014/main" id="{00000000-0008-0000-0400-0000D3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686</xdr:row>
          <xdr:rowOff>9525</xdr:rowOff>
        </xdr:from>
        <xdr:to>
          <xdr:col>59</xdr:col>
          <xdr:colOff>7041</xdr:colOff>
          <xdr:row>686</xdr:row>
          <xdr:rowOff>183931</xdr:rowOff>
        </xdr:to>
        <xdr:grpSp>
          <xdr:nvGrpSpPr>
            <xdr:cNvPr id="1112" name="グループ化 1111">
              <a:extLst>
                <a:ext uri="{FF2B5EF4-FFF2-40B4-BE49-F238E27FC236}">
                  <a16:creationId xmlns:a16="http://schemas.microsoft.com/office/drawing/2014/main" id="{00000000-0008-0000-0400-000058040000}"/>
                </a:ext>
              </a:extLst>
            </xdr:cNvPr>
            <xdr:cNvGrpSpPr/>
          </xdr:nvGrpSpPr>
          <xdr:grpSpPr>
            <a:xfrm>
              <a:off x="4842841" y="193040690"/>
              <a:ext cx="637348" cy="174406"/>
              <a:chOff x="5155526" y="1673154"/>
              <a:chExt cx="654777" cy="159453"/>
            </a:xfrm>
          </xdr:grpSpPr>
          <xdr:sp macro="" textlink="">
            <xdr:nvSpPr>
              <xdr:cNvPr id="20180" name="Check Box 1748" hidden="1">
                <a:extLst>
                  <a:ext uri="{63B3BB69-23CF-44E3-9099-C40C66FF867C}">
                    <a14:compatExt spid="_x0000_s20180"/>
                  </a:ext>
                  <a:ext uri="{FF2B5EF4-FFF2-40B4-BE49-F238E27FC236}">
                    <a16:creationId xmlns:a16="http://schemas.microsoft.com/office/drawing/2014/main" id="{00000000-0008-0000-0400-0000D44E0000}"/>
                  </a:ext>
                </a:extLst>
              </xdr:cNvPr>
              <xdr:cNvSpPr/>
            </xdr:nvSpPr>
            <xdr:spPr bwMode="auto">
              <a:xfrm>
                <a:off x="5155526" y="1673154"/>
                <a:ext cx="204473"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1" name="Check Box 1749" hidden="1">
                <a:extLst>
                  <a:ext uri="{63B3BB69-23CF-44E3-9099-C40C66FF867C}">
                    <a14:compatExt spid="_x0000_s20181"/>
                  </a:ext>
                  <a:ext uri="{FF2B5EF4-FFF2-40B4-BE49-F238E27FC236}">
                    <a16:creationId xmlns:a16="http://schemas.microsoft.com/office/drawing/2014/main" id="{00000000-0008-0000-0400-0000D54E0000}"/>
                  </a:ext>
                </a:extLst>
              </xdr:cNvPr>
              <xdr:cNvSpPr/>
            </xdr:nvSpPr>
            <xdr:spPr bwMode="auto">
              <a:xfrm>
                <a:off x="5598421" y="1673797"/>
                <a:ext cx="211882"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546</xdr:row>
          <xdr:rowOff>0</xdr:rowOff>
        </xdr:from>
        <xdr:to>
          <xdr:col>59</xdr:col>
          <xdr:colOff>7041</xdr:colOff>
          <xdr:row>546</xdr:row>
          <xdr:rowOff>200025</xdr:rowOff>
        </xdr:to>
        <xdr:grpSp>
          <xdr:nvGrpSpPr>
            <xdr:cNvPr id="1082" name="グループ化 1081">
              <a:extLst>
                <a:ext uri="{FF2B5EF4-FFF2-40B4-BE49-F238E27FC236}">
                  <a16:creationId xmlns:a16="http://schemas.microsoft.com/office/drawing/2014/main" id="{00000000-0008-0000-0400-00003A040000}"/>
                </a:ext>
              </a:extLst>
            </xdr:cNvPr>
            <xdr:cNvGrpSpPr/>
          </xdr:nvGrpSpPr>
          <xdr:grpSpPr>
            <a:xfrm>
              <a:off x="4842841" y="154560104"/>
              <a:ext cx="637348" cy="200025"/>
              <a:chOff x="5155481" y="1673310"/>
              <a:chExt cx="654841" cy="159455"/>
            </a:xfrm>
          </xdr:grpSpPr>
          <xdr:sp macro="" textlink="">
            <xdr:nvSpPr>
              <xdr:cNvPr id="20182" name="Check Box 1750" hidden="1">
                <a:extLst>
                  <a:ext uri="{63B3BB69-23CF-44E3-9099-C40C66FF867C}">
                    <a14:compatExt spid="_x0000_s20182"/>
                  </a:ext>
                  <a:ext uri="{FF2B5EF4-FFF2-40B4-BE49-F238E27FC236}">
                    <a16:creationId xmlns:a16="http://schemas.microsoft.com/office/drawing/2014/main" id="{00000000-0008-0000-0400-0000D64E0000}"/>
                  </a:ext>
                </a:extLst>
              </xdr:cNvPr>
              <xdr:cNvSpPr/>
            </xdr:nvSpPr>
            <xdr:spPr bwMode="auto">
              <a:xfrm>
                <a:off x="5155481" y="1673310"/>
                <a:ext cx="204470" cy="156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3" name="Check Box 1751" hidden="1">
                <a:extLst>
                  <a:ext uri="{63B3BB69-23CF-44E3-9099-C40C66FF867C}">
                    <a14:compatExt spid="_x0000_s20183"/>
                  </a:ext>
                  <a:ext uri="{FF2B5EF4-FFF2-40B4-BE49-F238E27FC236}">
                    <a16:creationId xmlns:a16="http://schemas.microsoft.com/office/drawing/2014/main" id="{00000000-0008-0000-0400-0000D74E0000}"/>
                  </a:ext>
                </a:extLst>
              </xdr:cNvPr>
              <xdr:cNvSpPr/>
            </xdr:nvSpPr>
            <xdr:spPr bwMode="auto">
              <a:xfrm>
                <a:off x="5598440" y="1673956"/>
                <a:ext cx="211882" cy="1588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21535</xdr:colOff>
          <xdr:row>194</xdr:row>
          <xdr:rowOff>197071</xdr:rowOff>
        </xdr:from>
        <xdr:to>
          <xdr:col>59</xdr:col>
          <xdr:colOff>9526</xdr:colOff>
          <xdr:row>195</xdr:row>
          <xdr:rowOff>180977</xdr:rowOff>
        </xdr:to>
        <xdr:grpSp>
          <xdr:nvGrpSpPr>
            <xdr:cNvPr id="1116" name="グループ化 1115">
              <a:extLst>
                <a:ext uri="{FF2B5EF4-FFF2-40B4-BE49-F238E27FC236}">
                  <a16:creationId xmlns:a16="http://schemas.microsoft.com/office/drawing/2014/main" id="{00000000-0008-0000-0400-00005C040000}"/>
                </a:ext>
              </a:extLst>
            </xdr:cNvPr>
            <xdr:cNvGrpSpPr/>
          </xdr:nvGrpSpPr>
          <xdr:grpSpPr>
            <a:xfrm>
              <a:off x="4845326" y="50720984"/>
              <a:ext cx="637348" cy="188321"/>
              <a:chOff x="5155533" y="1673473"/>
              <a:chExt cx="655000" cy="159446"/>
            </a:xfrm>
          </xdr:grpSpPr>
          <xdr:sp macro="" textlink="">
            <xdr:nvSpPr>
              <xdr:cNvPr id="20186" name="Check Box 1754" hidden="1">
                <a:extLst>
                  <a:ext uri="{63B3BB69-23CF-44E3-9099-C40C66FF867C}">
                    <a14:compatExt spid="_x0000_s20186"/>
                  </a:ext>
                  <a:ext uri="{FF2B5EF4-FFF2-40B4-BE49-F238E27FC236}">
                    <a16:creationId xmlns:a16="http://schemas.microsoft.com/office/drawing/2014/main" id="{00000000-0008-0000-0400-0000DA4E0000}"/>
                  </a:ext>
                </a:extLst>
              </xdr:cNvPr>
              <xdr:cNvSpPr/>
            </xdr:nvSpPr>
            <xdr:spPr bwMode="auto">
              <a:xfrm>
                <a:off x="5155533" y="1673473"/>
                <a:ext cx="204483" cy="156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87" name="Check Box 1755" hidden="1">
                <a:extLst>
                  <a:ext uri="{63B3BB69-23CF-44E3-9099-C40C66FF867C}">
                    <a14:compatExt spid="_x0000_s20187"/>
                  </a:ext>
                  <a:ext uri="{FF2B5EF4-FFF2-40B4-BE49-F238E27FC236}">
                    <a16:creationId xmlns:a16="http://schemas.microsoft.com/office/drawing/2014/main" id="{00000000-0008-0000-0400-0000DB4E0000}"/>
                  </a:ext>
                </a:extLst>
              </xdr:cNvPr>
              <xdr:cNvSpPr/>
            </xdr:nvSpPr>
            <xdr:spPr bwMode="auto">
              <a:xfrm>
                <a:off x="5598652" y="1674111"/>
                <a:ext cx="211881" cy="158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537</xdr:row>
          <xdr:rowOff>0</xdr:rowOff>
        </xdr:from>
        <xdr:to>
          <xdr:col>59</xdr:col>
          <xdr:colOff>7041</xdr:colOff>
          <xdr:row>537</xdr:row>
          <xdr:rowOff>174406</xdr:rowOff>
        </xdr:to>
        <xdr:grpSp>
          <xdr:nvGrpSpPr>
            <xdr:cNvPr id="1124" name="グループ化 1123">
              <a:extLst>
                <a:ext uri="{FF2B5EF4-FFF2-40B4-BE49-F238E27FC236}">
                  <a16:creationId xmlns:a16="http://schemas.microsoft.com/office/drawing/2014/main" id="{00000000-0008-0000-0400-000064040000}"/>
                </a:ext>
              </a:extLst>
            </xdr:cNvPr>
            <xdr:cNvGrpSpPr/>
          </xdr:nvGrpSpPr>
          <xdr:grpSpPr>
            <a:xfrm>
              <a:off x="4842841" y="152459635"/>
              <a:ext cx="637348" cy="174406"/>
              <a:chOff x="5155613" y="1673139"/>
              <a:chExt cx="654721" cy="159453"/>
            </a:xfrm>
          </xdr:grpSpPr>
          <xdr:sp macro="" textlink="">
            <xdr:nvSpPr>
              <xdr:cNvPr id="20194" name="Check Box 1762" hidden="1">
                <a:extLst>
                  <a:ext uri="{63B3BB69-23CF-44E3-9099-C40C66FF867C}">
                    <a14:compatExt spid="_x0000_s20194"/>
                  </a:ext>
                  <a:ext uri="{FF2B5EF4-FFF2-40B4-BE49-F238E27FC236}">
                    <a16:creationId xmlns:a16="http://schemas.microsoft.com/office/drawing/2014/main" id="{00000000-0008-0000-0400-0000E24E0000}"/>
                  </a:ext>
                </a:extLst>
              </xdr:cNvPr>
              <xdr:cNvSpPr/>
            </xdr:nvSpPr>
            <xdr:spPr bwMode="auto">
              <a:xfrm>
                <a:off x="5155613" y="1673139"/>
                <a:ext cx="204499"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5" name="Check Box 1763" hidden="1">
                <a:extLst>
                  <a:ext uri="{63B3BB69-23CF-44E3-9099-C40C66FF867C}">
                    <a14:compatExt spid="_x0000_s20195"/>
                  </a:ext>
                  <a:ext uri="{FF2B5EF4-FFF2-40B4-BE49-F238E27FC236}">
                    <a16:creationId xmlns:a16="http://schemas.microsoft.com/office/drawing/2014/main" id="{00000000-0008-0000-0400-0000E34E0000}"/>
                  </a:ext>
                </a:extLst>
              </xdr:cNvPr>
              <xdr:cNvSpPr/>
            </xdr:nvSpPr>
            <xdr:spPr bwMode="auto">
              <a:xfrm>
                <a:off x="5598455" y="1673782"/>
                <a:ext cx="211879"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85</xdr:col>
      <xdr:colOff>76200</xdr:colOff>
      <xdr:row>509</xdr:row>
      <xdr:rowOff>76200</xdr:rowOff>
    </xdr:from>
    <xdr:to>
      <xdr:col>86</xdr:col>
      <xdr:colOff>57150</xdr:colOff>
      <xdr:row>509</xdr:row>
      <xdr:rowOff>304800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086975" y="152800050"/>
          <a:ext cx="361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none">
              <a:solidFill>
                <a:sysClr val="windowText" lastClr="000000"/>
              </a:solidFill>
            </a:rPr>
            <a:t>‐</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36</xdr:col>
          <xdr:colOff>42024</xdr:colOff>
          <xdr:row>64</xdr:row>
          <xdr:rowOff>39656</xdr:rowOff>
        </xdr:from>
        <xdr:to>
          <xdr:col>43</xdr:col>
          <xdr:colOff>3130</xdr:colOff>
          <xdr:row>64</xdr:row>
          <xdr:rowOff>153956</xdr:rowOff>
        </xdr:to>
        <xdr:grpSp>
          <xdr:nvGrpSpPr>
            <xdr:cNvPr id="1115" name="グループ化 1114">
              <a:extLst>
                <a:ext uri="{FF2B5EF4-FFF2-40B4-BE49-F238E27FC236}">
                  <a16:creationId xmlns:a16="http://schemas.microsoft.com/office/drawing/2014/main" id="{00000000-0008-0000-0400-00005B040000}"/>
                </a:ext>
              </a:extLst>
            </xdr:cNvPr>
            <xdr:cNvGrpSpPr/>
          </xdr:nvGrpSpPr>
          <xdr:grpSpPr>
            <a:xfrm>
              <a:off x="3381572" y="16372960"/>
              <a:ext cx="610462" cy="114300"/>
              <a:chOff x="3633938" y="13099346"/>
              <a:chExt cx="657726" cy="171494"/>
            </a:xfrm>
          </xdr:grpSpPr>
          <xdr:sp macro="" textlink="">
            <xdr:nvSpPr>
              <xdr:cNvPr id="20196" name="Check Box 1764" hidden="1">
                <a:extLst>
                  <a:ext uri="{63B3BB69-23CF-44E3-9099-C40C66FF867C}">
                    <a14:compatExt spid="_x0000_s20196"/>
                  </a:ext>
                  <a:ext uri="{FF2B5EF4-FFF2-40B4-BE49-F238E27FC236}">
                    <a16:creationId xmlns:a16="http://schemas.microsoft.com/office/drawing/2014/main" id="{00000000-0008-0000-0400-0000E44E0000}"/>
                  </a:ext>
                </a:extLst>
              </xdr:cNvPr>
              <xdr:cNvSpPr/>
            </xdr:nvSpPr>
            <xdr:spPr bwMode="auto">
              <a:xfrm>
                <a:off x="3633938" y="13099346"/>
                <a:ext cx="231846" cy="167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7" name="Check Box 1765" hidden="1">
                <a:extLst>
                  <a:ext uri="{63B3BB69-23CF-44E3-9099-C40C66FF867C}">
                    <a14:compatExt spid="_x0000_s20197"/>
                  </a:ext>
                  <a:ext uri="{FF2B5EF4-FFF2-40B4-BE49-F238E27FC236}">
                    <a16:creationId xmlns:a16="http://schemas.microsoft.com/office/drawing/2014/main" id="{00000000-0008-0000-0400-0000E54E0000}"/>
                  </a:ext>
                </a:extLst>
              </xdr:cNvPr>
              <xdr:cNvSpPr/>
            </xdr:nvSpPr>
            <xdr:spPr bwMode="auto">
              <a:xfrm>
                <a:off x="4051409" y="13100021"/>
                <a:ext cx="240255" cy="170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91</xdr:row>
          <xdr:rowOff>0</xdr:rowOff>
        </xdr:from>
        <xdr:to>
          <xdr:col>59</xdr:col>
          <xdr:colOff>7041</xdr:colOff>
          <xdr:row>91</xdr:row>
          <xdr:rowOff>174406</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842841" y="25821861"/>
              <a:ext cx="637348" cy="174406"/>
              <a:chOff x="5155740" y="1673089"/>
              <a:chExt cx="654788" cy="159453"/>
            </a:xfrm>
          </xdr:grpSpPr>
          <xdr:sp macro="" textlink="">
            <xdr:nvSpPr>
              <xdr:cNvPr id="20198" name="Check Box 1766" hidden="1">
                <a:extLst>
                  <a:ext uri="{63B3BB69-23CF-44E3-9099-C40C66FF867C}">
                    <a14:compatExt spid="_x0000_s20198"/>
                  </a:ext>
                  <a:ext uri="{FF2B5EF4-FFF2-40B4-BE49-F238E27FC236}">
                    <a16:creationId xmlns:a16="http://schemas.microsoft.com/office/drawing/2014/main" id="{00000000-0008-0000-0400-0000E6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199" name="Check Box 1767" hidden="1">
                <a:extLst>
                  <a:ext uri="{63B3BB69-23CF-44E3-9099-C40C66FF867C}">
                    <a14:compatExt spid="_x0000_s20199"/>
                  </a:ext>
                  <a:ext uri="{FF2B5EF4-FFF2-40B4-BE49-F238E27FC236}">
                    <a16:creationId xmlns:a16="http://schemas.microsoft.com/office/drawing/2014/main" id="{00000000-0008-0000-0400-0000E7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92</xdr:row>
          <xdr:rowOff>0</xdr:rowOff>
        </xdr:from>
        <xdr:to>
          <xdr:col>59</xdr:col>
          <xdr:colOff>7041</xdr:colOff>
          <xdr:row>92</xdr:row>
          <xdr:rowOff>174406</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4842841" y="26159791"/>
              <a:ext cx="637348" cy="174406"/>
              <a:chOff x="5155740" y="1673089"/>
              <a:chExt cx="654788" cy="159453"/>
            </a:xfrm>
          </xdr:grpSpPr>
          <xdr:sp macro="" textlink="">
            <xdr:nvSpPr>
              <xdr:cNvPr id="20200" name="Check Box 1768" hidden="1">
                <a:extLst>
                  <a:ext uri="{63B3BB69-23CF-44E3-9099-C40C66FF867C}">
                    <a14:compatExt spid="_x0000_s20200"/>
                  </a:ext>
                  <a:ext uri="{FF2B5EF4-FFF2-40B4-BE49-F238E27FC236}">
                    <a16:creationId xmlns:a16="http://schemas.microsoft.com/office/drawing/2014/main" id="{00000000-0008-0000-0400-0000E8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1" name="Check Box 1769" hidden="1">
                <a:extLst>
                  <a:ext uri="{63B3BB69-23CF-44E3-9099-C40C66FF867C}">
                    <a14:compatExt spid="_x0000_s20201"/>
                  </a:ext>
                  <a:ext uri="{FF2B5EF4-FFF2-40B4-BE49-F238E27FC236}">
                    <a16:creationId xmlns:a16="http://schemas.microsoft.com/office/drawing/2014/main" id="{00000000-0008-0000-0400-0000E9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93</xdr:row>
          <xdr:rowOff>0</xdr:rowOff>
        </xdr:from>
        <xdr:to>
          <xdr:col>59</xdr:col>
          <xdr:colOff>7041</xdr:colOff>
          <xdr:row>93</xdr:row>
          <xdr:rowOff>174406</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4842841" y="26484470"/>
              <a:ext cx="637348" cy="174406"/>
              <a:chOff x="5155740" y="1673089"/>
              <a:chExt cx="654788" cy="159453"/>
            </a:xfrm>
          </xdr:grpSpPr>
          <xdr:sp macro="" textlink="">
            <xdr:nvSpPr>
              <xdr:cNvPr id="20202" name="Check Box 1770" hidden="1">
                <a:extLst>
                  <a:ext uri="{63B3BB69-23CF-44E3-9099-C40C66FF867C}">
                    <a14:compatExt spid="_x0000_s20202"/>
                  </a:ext>
                  <a:ext uri="{FF2B5EF4-FFF2-40B4-BE49-F238E27FC236}">
                    <a16:creationId xmlns:a16="http://schemas.microsoft.com/office/drawing/2014/main" id="{00000000-0008-0000-0400-0000EA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3" name="Check Box 1771" hidden="1">
                <a:extLst>
                  <a:ext uri="{63B3BB69-23CF-44E3-9099-C40C66FF867C}">
                    <a14:compatExt spid="_x0000_s20203"/>
                  </a:ext>
                  <a:ext uri="{FF2B5EF4-FFF2-40B4-BE49-F238E27FC236}">
                    <a16:creationId xmlns:a16="http://schemas.microsoft.com/office/drawing/2014/main" id="{00000000-0008-0000-0400-0000EB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91</xdr:row>
          <xdr:rowOff>0</xdr:rowOff>
        </xdr:from>
        <xdr:to>
          <xdr:col>59</xdr:col>
          <xdr:colOff>7041</xdr:colOff>
          <xdr:row>91</xdr:row>
          <xdr:rowOff>174406</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4842841" y="25821861"/>
              <a:ext cx="637348" cy="174406"/>
              <a:chOff x="5155740" y="1673089"/>
              <a:chExt cx="654788" cy="159453"/>
            </a:xfrm>
          </xdr:grpSpPr>
          <xdr:sp macro="" textlink="">
            <xdr:nvSpPr>
              <xdr:cNvPr id="20205" name="Check Box 1773" hidden="1">
                <a:extLst>
                  <a:ext uri="{63B3BB69-23CF-44E3-9099-C40C66FF867C}">
                    <a14:compatExt spid="_x0000_s20205"/>
                  </a:ext>
                  <a:ext uri="{FF2B5EF4-FFF2-40B4-BE49-F238E27FC236}">
                    <a16:creationId xmlns:a16="http://schemas.microsoft.com/office/drawing/2014/main" id="{00000000-0008-0000-0400-0000ED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6" name="Check Box 1774" hidden="1">
                <a:extLst>
                  <a:ext uri="{63B3BB69-23CF-44E3-9099-C40C66FF867C}">
                    <a14:compatExt spid="_x0000_s20206"/>
                  </a:ext>
                  <a:ext uri="{FF2B5EF4-FFF2-40B4-BE49-F238E27FC236}">
                    <a16:creationId xmlns:a16="http://schemas.microsoft.com/office/drawing/2014/main" id="{00000000-0008-0000-0400-0000EE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92</xdr:row>
          <xdr:rowOff>0</xdr:rowOff>
        </xdr:from>
        <xdr:to>
          <xdr:col>59</xdr:col>
          <xdr:colOff>7041</xdr:colOff>
          <xdr:row>92</xdr:row>
          <xdr:rowOff>174406</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842841" y="26159791"/>
              <a:ext cx="637348" cy="174406"/>
              <a:chOff x="5155740" y="1673089"/>
              <a:chExt cx="654788" cy="159453"/>
            </a:xfrm>
          </xdr:grpSpPr>
          <xdr:sp macro="" textlink="">
            <xdr:nvSpPr>
              <xdr:cNvPr id="20207" name="Check Box 1775" hidden="1">
                <a:extLst>
                  <a:ext uri="{63B3BB69-23CF-44E3-9099-C40C66FF867C}">
                    <a14:compatExt spid="_x0000_s20207"/>
                  </a:ext>
                  <a:ext uri="{FF2B5EF4-FFF2-40B4-BE49-F238E27FC236}">
                    <a16:creationId xmlns:a16="http://schemas.microsoft.com/office/drawing/2014/main" id="{00000000-0008-0000-0400-0000EF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08" name="Check Box 1776" hidden="1">
                <a:extLst>
                  <a:ext uri="{63B3BB69-23CF-44E3-9099-C40C66FF867C}">
                    <a14:compatExt spid="_x0000_s20208"/>
                  </a:ext>
                  <a:ext uri="{FF2B5EF4-FFF2-40B4-BE49-F238E27FC236}">
                    <a16:creationId xmlns:a16="http://schemas.microsoft.com/office/drawing/2014/main" id="{00000000-0008-0000-0400-0000F0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93</xdr:row>
          <xdr:rowOff>0</xdr:rowOff>
        </xdr:from>
        <xdr:to>
          <xdr:col>59</xdr:col>
          <xdr:colOff>7041</xdr:colOff>
          <xdr:row>93</xdr:row>
          <xdr:rowOff>174406</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842841" y="26484470"/>
              <a:ext cx="637348" cy="174406"/>
              <a:chOff x="5155740" y="1673089"/>
              <a:chExt cx="654788" cy="159453"/>
            </a:xfrm>
          </xdr:grpSpPr>
          <xdr:sp macro="" textlink="">
            <xdr:nvSpPr>
              <xdr:cNvPr id="20209" name="Check Box 1777" hidden="1">
                <a:extLst>
                  <a:ext uri="{63B3BB69-23CF-44E3-9099-C40C66FF867C}">
                    <a14:compatExt spid="_x0000_s20209"/>
                  </a:ext>
                  <a:ext uri="{FF2B5EF4-FFF2-40B4-BE49-F238E27FC236}">
                    <a16:creationId xmlns:a16="http://schemas.microsoft.com/office/drawing/2014/main" id="{00000000-0008-0000-0400-0000F1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0" name="Check Box 1778" hidden="1">
                <a:extLst>
                  <a:ext uri="{63B3BB69-23CF-44E3-9099-C40C66FF867C}">
                    <a14:compatExt spid="_x0000_s20210"/>
                  </a:ext>
                  <a:ext uri="{FF2B5EF4-FFF2-40B4-BE49-F238E27FC236}">
                    <a16:creationId xmlns:a16="http://schemas.microsoft.com/office/drawing/2014/main" id="{00000000-0008-0000-0400-0000F2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616</xdr:row>
          <xdr:rowOff>0</xdr:rowOff>
        </xdr:from>
        <xdr:to>
          <xdr:col>59</xdr:col>
          <xdr:colOff>7041</xdr:colOff>
          <xdr:row>616</xdr:row>
          <xdr:rowOff>174406</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4842841" y="172304765"/>
              <a:ext cx="637348" cy="174406"/>
              <a:chOff x="5155740" y="1673089"/>
              <a:chExt cx="654788" cy="159453"/>
            </a:xfrm>
          </xdr:grpSpPr>
          <xdr:sp macro="" textlink="">
            <xdr:nvSpPr>
              <xdr:cNvPr id="20212" name="Check Box 1780" hidden="1">
                <a:extLst>
                  <a:ext uri="{63B3BB69-23CF-44E3-9099-C40C66FF867C}">
                    <a14:compatExt spid="_x0000_s20212"/>
                  </a:ext>
                  <a:ext uri="{FF2B5EF4-FFF2-40B4-BE49-F238E27FC236}">
                    <a16:creationId xmlns:a16="http://schemas.microsoft.com/office/drawing/2014/main" id="{00000000-0008-0000-0400-0000F4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3" name="Check Box 1781" hidden="1">
                <a:extLst>
                  <a:ext uri="{63B3BB69-23CF-44E3-9099-C40C66FF867C}">
                    <a14:compatExt spid="_x0000_s20213"/>
                  </a:ext>
                  <a:ext uri="{FF2B5EF4-FFF2-40B4-BE49-F238E27FC236}">
                    <a16:creationId xmlns:a16="http://schemas.microsoft.com/office/drawing/2014/main" id="{00000000-0008-0000-0400-0000F5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617</xdr:row>
          <xdr:rowOff>0</xdr:rowOff>
        </xdr:from>
        <xdr:to>
          <xdr:col>59</xdr:col>
          <xdr:colOff>7041</xdr:colOff>
          <xdr:row>617</xdr:row>
          <xdr:rowOff>174406</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4842841" y="172642696"/>
              <a:ext cx="637348" cy="174406"/>
              <a:chOff x="5155740" y="1673089"/>
              <a:chExt cx="654788" cy="159453"/>
            </a:xfrm>
          </xdr:grpSpPr>
          <xdr:sp macro="" textlink="">
            <xdr:nvSpPr>
              <xdr:cNvPr id="20214" name="Check Box 1782" hidden="1">
                <a:extLst>
                  <a:ext uri="{63B3BB69-23CF-44E3-9099-C40C66FF867C}">
                    <a14:compatExt spid="_x0000_s20214"/>
                  </a:ext>
                  <a:ext uri="{FF2B5EF4-FFF2-40B4-BE49-F238E27FC236}">
                    <a16:creationId xmlns:a16="http://schemas.microsoft.com/office/drawing/2014/main" id="{00000000-0008-0000-0400-0000F6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5" name="Check Box 1783" hidden="1">
                <a:extLst>
                  <a:ext uri="{63B3BB69-23CF-44E3-9099-C40C66FF867C}">
                    <a14:compatExt spid="_x0000_s20215"/>
                  </a:ext>
                  <a:ext uri="{FF2B5EF4-FFF2-40B4-BE49-F238E27FC236}">
                    <a16:creationId xmlns:a16="http://schemas.microsoft.com/office/drawing/2014/main" id="{00000000-0008-0000-0400-0000F7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618</xdr:row>
          <xdr:rowOff>0</xdr:rowOff>
        </xdr:from>
        <xdr:to>
          <xdr:col>59</xdr:col>
          <xdr:colOff>7041</xdr:colOff>
          <xdr:row>618</xdr:row>
          <xdr:rowOff>174406</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4842841" y="172967374"/>
              <a:ext cx="637348" cy="174406"/>
              <a:chOff x="5155740" y="1673089"/>
              <a:chExt cx="654788" cy="159453"/>
            </a:xfrm>
          </xdr:grpSpPr>
          <xdr:sp macro="" textlink="">
            <xdr:nvSpPr>
              <xdr:cNvPr id="20216" name="Check Box 1784" hidden="1">
                <a:extLst>
                  <a:ext uri="{63B3BB69-23CF-44E3-9099-C40C66FF867C}">
                    <a14:compatExt spid="_x0000_s20216"/>
                  </a:ext>
                  <a:ext uri="{FF2B5EF4-FFF2-40B4-BE49-F238E27FC236}">
                    <a16:creationId xmlns:a16="http://schemas.microsoft.com/office/drawing/2014/main" id="{00000000-0008-0000-0400-0000F8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7" name="Check Box 1785" hidden="1">
                <a:extLst>
                  <a:ext uri="{63B3BB69-23CF-44E3-9099-C40C66FF867C}">
                    <a14:compatExt spid="_x0000_s20217"/>
                  </a:ext>
                  <a:ext uri="{FF2B5EF4-FFF2-40B4-BE49-F238E27FC236}">
                    <a16:creationId xmlns:a16="http://schemas.microsoft.com/office/drawing/2014/main" id="{00000000-0008-0000-0400-0000F9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619</xdr:row>
          <xdr:rowOff>0</xdr:rowOff>
        </xdr:from>
        <xdr:to>
          <xdr:col>59</xdr:col>
          <xdr:colOff>7041</xdr:colOff>
          <xdr:row>619</xdr:row>
          <xdr:rowOff>174406</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4842841" y="173292052"/>
              <a:ext cx="637348" cy="174406"/>
              <a:chOff x="5155740" y="1673089"/>
              <a:chExt cx="654788" cy="159453"/>
            </a:xfrm>
          </xdr:grpSpPr>
          <xdr:sp macro="" textlink="">
            <xdr:nvSpPr>
              <xdr:cNvPr id="20218" name="Check Box 1786" hidden="1">
                <a:extLst>
                  <a:ext uri="{63B3BB69-23CF-44E3-9099-C40C66FF867C}">
                    <a14:compatExt spid="_x0000_s20218"/>
                  </a:ext>
                  <a:ext uri="{FF2B5EF4-FFF2-40B4-BE49-F238E27FC236}">
                    <a16:creationId xmlns:a16="http://schemas.microsoft.com/office/drawing/2014/main" id="{00000000-0008-0000-0400-0000FA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19" name="Check Box 1787" hidden="1">
                <a:extLst>
                  <a:ext uri="{63B3BB69-23CF-44E3-9099-C40C66FF867C}">
                    <a14:compatExt spid="_x0000_s20219"/>
                  </a:ext>
                  <a:ext uri="{FF2B5EF4-FFF2-40B4-BE49-F238E27FC236}">
                    <a16:creationId xmlns:a16="http://schemas.microsoft.com/office/drawing/2014/main" id="{00000000-0008-0000-0400-0000FB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616</xdr:row>
          <xdr:rowOff>0</xdr:rowOff>
        </xdr:from>
        <xdr:to>
          <xdr:col>59</xdr:col>
          <xdr:colOff>7041</xdr:colOff>
          <xdr:row>616</xdr:row>
          <xdr:rowOff>174406</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4842841" y="172304765"/>
              <a:ext cx="637348" cy="174406"/>
              <a:chOff x="5155740" y="1673089"/>
              <a:chExt cx="654788" cy="159453"/>
            </a:xfrm>
          </xdr:grpSpPr>
          <xdr:sp macro="" textlink="">
            <xdr:nvSpPr>
              <xdr:cNvPr id="20221" name="Check Box 1789" hidden="1">
                <a:extLst>
                  <a:ext uri="{63B3BB69-23CF-44E3-9099-C40C66FF867C}">
                    <a14:compatExt spid="_x0000_s20221"/>
                  </a:ext>
                  <a:ext uri="{FF2B5EF4-FFF2-40B4-BE49-F238E27FC236}">
                    <a16:creationId xmlns:a16="http://schemas.microsoft.com/office/drawing/2014/main" id="{00000000-0008-0000-0400-0000FD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2" name="Check Box 1790" hidden="1">
                <a:extLst>
                  <a:ext uri="{63B3BB69-23CF-44E3-9099-C40C66FF867C}">
                    <a14:compatExt spid="_x0000_s20222"/>
                  </a:ext>
                  <a:ext uri="{FF2B5EF4-FFF2-40B4-BE49-F238E27FC236}">
                    <a16:creationId xmlns:a16="http://schemas.microsoft.com/office/drawing/2014/main" id="{00000000-0008-0000-0400-0000FE4E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617</xdr:row>
          <xdr:rowOff>0</xdr:rowOff>
        </xdr:from>
        <xdr:to>
          <xdr:col>59</xdr:col>
          <xdr:colOff>7041</xdr:colOff>
          <xdr:row>617</xdr:row>
          <xdr:rowOff>174406</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4842841" y="172642696"/>
              <a:ext cx="637348" cy="174406"/>
              <a:chOff x="5155740" y="1673089"/>
              <a:chExt cx="654788" cy="159453"/>
            </a:xfrm>
          </xdr:grpSpPr>
          <xdr:sp macro="" textlink="">
            <xdr:nvSpPr>
              <xdr:cNvPr id="20223" name="Check Box 1791" hidden="1">
                <a:extLst>
                  <a:ext uri="{63B3BB69-23CF-44E3-9099-C40C66FF867C}">
                    <a14:compatExt spid="_x0000_s20223"/>
                  </a:ext>
                  <a:ext uri="{FF2B5EF4-FFF2-40B4-BE49-F238E27FC236}">
                    <a16:creationId xmlns:a16="http://schemas.microsoft.com/office/drawing/2014/main" id="{00000000-0008-0000-0400-0000FF4E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4" name="Check Box 1792" hidden="1">
                <a:extLst>
                  <a:ext uri="{63B3BB69-23CF-44E3-9099-C40C66FF867C}">
                    <a14:compatExt spid="_x0000_s20224"/>
                  </a:ext>
                  <a:ext uri="{FF2B5EF4-FFF2-40B4-BE49-F238E27FC236}">
                    <a16:creationId xmlns:a16="http://schemas.microsoft.com/office/drawing/2014/main" id="{00000000-0008-0000-0400-0000004F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618</xdr:row>
          <xdr:rowOff>0</xdr:rowOff>
        </xdr:from>
        <xdr:to>
          <xdr:col>59</xdr:col>
          <xdr:colOff>7041</xdr:colOff>
          <xdr:row>618</xdr:row>
          <xdr:rowOff>174406</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4842841" y="172967374"/>
              <a:ext cx="637348" cy="174406"/>
              <a:chOff x="5155740" y="1673089"/>
              <a:chExt cx="654788" cy="159453"/>
            </a:xfrm>
          </xdr:grpSpPr>
          <xdr:sp macro="" textlink="">
            <xdr:nvSpPr>
              <xdr:cNvPr id="20225" name="Check Box 1793" hidden="1">
                <a:extLst>
                  <a:ext uri="{63B3BB69-23CF-44E3-9099-C40C66FF867C}">
                    <a14:compatExt spid="_x0000_s20225"/>
                  </a:ext>
                  <a:ext uri="{FF2B5EF4-FFF2-40B4-BE49-F238E27FC236}">
                    <a16:creationId xmlns:a16="http://schemas.microsoft.com/office/drawing/2014/main" id="{00000000-0008-0000-0400-0000014F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6" name="Check Box 1794" hidden="1">
                <a:extLst>
                  <a:ext uri="{63B3BB69-23CF-44E3-9099-C40C66FF867C}">
                    <a14:compatExt spid="_x0000_s20226"/>
                  </a:ext>
                  <a:ext uri="{FF2B5EF4-FFF2-40B4-BE49-F238E27FC236}">
                    <a16:creationId xmlns:a16="http://schemas.microsoft.com/office/drawing/2014/main" id="{00000000-0008-0000-0400-0000024F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619</xdr:row>
          <xdr:rowOff>0</xdr:rowOff>
        </xdr:from>
        <xdr:to>
          <xdr:col>59</xdr:col>
          <xdr:colOff>7041</xdr:colOff>
          <xdr:row>619</xdr:row>
          <xdr:rowOff>174406</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4842841" y="173292052"/>
              <a:ext cx="637348" cy="174406"/>
              <a:chOff x="5155740" y="1673089"/>
              <a:chExt cx="654788" cy="159453"/>
            </a:xfrm>
          </xdr:grpSpPr>
          <xdr:sp macro="" textlink="">
            <xdr:nvSpPr>
              <xdr:cNvPr id="20227" name="Check Box 1795" hidden="1">
                <a:extLst>
                  <a:ext uri="{63B3BB69-23CF-44E3-9099-C40C66FF867C}">
                    <a14:compatExt spid="_x0000_s20227"/>
                  </a:ext>
                  <a:ext uri="{FF2B5EF4-FFF2-40B4-BE49-F238E27FC236}">
                    <a16:creationId xmlns:a16="http://schemas.microsoft.com/office/drawing/2014/main" id="{00000000-0008-0000-0400-0000034F0000}"/>
                  </a:ext>
                </a:extLst>
              </xdr:cNvPr>
              <xdr:cNvSpPr/>
            </xdr:nvSpPr>
            <xdr:spPr bwMode="auto">
              <a:xfrm>
                <a:off x="5155740" y="1673089"/>
                <a:ext cx="204508" cy="156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28" name="Check Box 1796" hidden="1">
                <a:extLst>
                  <a:ext uri="{63B3BB69-23CF-44E3-9099-C40C66FF867C}">
                    <a14:compatExt spid="_x0000_s20228"/>
                  </a:ext>
                  <a:ext uri="{FF2B5EF4-FFF2-40B4-BE49-F238E27FC236}">
                    <a16:creationId xmlns:a16="http://schemas.microsoft.com/office/drawing/2014/main" id="{00000000-0008-0000-0400-0000044F0000}"/>
                  </a:ext>
                </a:extLst>
              </xdr:cNvPr>
              <xdr:cNvSpPr/>
            </xdr:nvSpPr>
            <xdr:spPr bwMode="auto">
              <a:xfrm>
                <a:off x="5598643" y="1673732"/>
                <a:ext cx="211885" cy="158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59966</xdr:colOff>
          <xdr:row>621</xdr:row>
          <xdr:rowOff>231914</xdr:rowOff>
        </xdr:from>
        <xdr:to>
          <xdr:col>59</xdr:col>
          <xdr:colOff>44726</xdr:colOff>
          <xdr:row>622</xdr:row>
          <xdr:rowOff>692347</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4790992" y="174279340"/>
              <a:ext cx="726882" cy="1182677"/>
              <a:chOff x="5155436" y="1665990"/>
              <a:chExt cx="670221" cy="174689"/>
            </a:xfrm>
          </xdr:grpSpPr>
          <xdr:sp macro="" textlink="">
            <xdr:nvSpPr>
              <xdr:cNvPr id="20230" name="Check Box 1798" hidden="1">
                <a:extLst>
                  <a:ext uri="{63B3BB69-23CF-44E3-9099-C40C66FF867C}">
                    <a14:compatExt spid="_x0000_s20230"/>
                  </a:ext>
                  <a:ext uri="{FF2B5EF4-FFF2-40B4-BE49-F238E27FC236}">
                    <a16:creationId xmlns:a16="http://schemas.microsoft.com/office/drawing/2014/main" id="{00000000-0008-0000-0400-0000064F0000}"/>
                  </a:ext>
                </a:extLst>
              </xdr:cNvPr>
              <xdr:cNvSpPr/>
            </xdr:nvSpPr>
            <xdr:spPr bwMode="auto">
              <a:xfrm>
                <a:off x="5155436" y="1665990"/>
                <a:ext cx="219375"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31" name="Check Box 1799" hidden="1">
                <a:extLst>
                  <a:ext uri="{63B3BB69-23CF-44E3-9099-C40C66FF867C}">
                    <a14:compatExt spid="_x0000_s20231"/>
                  </a:ext>
                  <a:ext uri="{FF2B5EF4-FFF2-40B4-BE49-F238E27FC236}">
                    <a16:creationId xmlns:a16="http://schemas.microsoft.com/office/drawing/2014/main" id="{00000000-0008-0000-0400-0000074F0000}"/>
                  </a:ext>
                </a:extLst>
              </xdr:cNvPr>
              <xdr:cNvSpPr/>
            </xdr:nvSpPr>
            <xdr:spPr bwMode="auto">
              <a:xfrm>
                <a:off x="5598351" y="1666908"/>
                <a:ext cx="227306" cy="173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64604</xdr:colOff>
          <xdr:row>619</xdr:row>
          <xdr:rowOff>448587</xdr:rowOff>
        </xdr:from>
        <xdr:to>
          <xdr:col>59</xdr:col>
          <xdr:colOff>49364</xdr:colOff>
          <xdr:row>621</xdr:row>
          <xdr:rowOff>486939</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4795630" y="173740639"/>
              <a:ext cx="726882" cy="793726"/>
              <a:chOff x="5155436" y="1665995"/>
              <a:chExt cx="670221" cy="174696"/>
            </a:xfrm>
          </xdr:grpSpPr>
          <xdr:sp macro="" textlink="">
            <xdr:nvSpPr>
              <xdr:cNvPr id="20232" name="Check Box 1800" hidden="1">
                <a:extLst>
                  <a:ext uri="{63B3BB69-23CF-44E3-9099-C40C66FF867C}">
                    <a14:compatExt spid="_x0000_s20232"/>
                  </a:ext>
                  <a:ext uri="{FF2B5EF4-FFF2-40B4-BE49-F238E27FC236}">
                    <a16:creationId xmlns:a16="http://schemas.microsoft.com/office/drawing/2014/main" id="{00000000-0008-0000-0400-0000084F0000}"/>
                  </a:ext>
                </a:extLst>
              </xdr:cNvPr>
              <xdr:cNvSpPr/>
            </xdr:nvSpPr>
            <xdr:spPr bwMode="auto">
              <a:xfrm>
                <a:off x="5155436" y="1665995"/>
                <a:ext cx="219375" cy="170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233" name="Check Box 1801" hidden="1">
                <a:extLst>
                  <a:ext uri="{63B3BB69-23CF-44E3-9099-C40C66FF867C}">
                    <a14:compatExt spid="_x0000_s20233"/>
                  </a:ext>
                  <a:ext uri="{FF2B5EF4-FFF2-40B4-BE49-F238E27FC236}">
                    <a16:creationId xmlns:a16="http://schemas.microsoft.com/office/drawing/2014/main" id="{00000000-0008-0000-0400-0000094F0000}"/>
                  </a:ext>
                </a:extLst>
              </xdr:cNvPr>
              <xdr:cNvSpPr/>
            </xdr:nvSpPr>
            <xdr:spPr bwMode="auto">
              <a:xfrm>
                <a:off x="5598351" y="1666920"/>
                <a:ext cx="227306" cy="173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52</xdr:col>
          <xdr:colOff>31065</xdr:colOff>
          <xdr:row>6</xdr:row>
          <xdr:rowOff>225644</xdr:rowOff>
        </xdr:from>
        <xdr:to>
          <xdr:col>59</xdr:col>
          <xdr:colOff>15443</xdr:colOff>
          <xdr:row>7</xdr:row>
          <xdr:rowOff>180975</xdr:rowOff>
        </xdr:to>
        <xdr:grpSp>
          <xdr:nvGrpSpPr>
            <xdr:cNvPr id="153" name="グループ化 152">
              <a:extLst>
                <a:ext uri="{FF2B5EF4-FFF2-40B4-BE49-F238E27FC236}">
                  <a16:creationId xmlns:a16="http://schemas.microsoft.com/office/drawing/2014/main" id="{00000000-0008-0000-0500-000099000000}"/>
                </a:ext>
              </a:extLst>
            </xdr:cNvPr>
            <xdr:cNvGrpSpPr/>
          </xdr:nvGrpSpPr>
          <xdr:grpSpPr>
            <a:xfrm>
              <a:off x="4785945" y="1208624"/>
              <a:ext cx="624458" cy="191551"/>
              <a:chOff x="5155428" y="1673325"/>
              <a:chExt cx="651445" cy="174419"/>
            </a:xfrm>
          </xdr:grpSpPr>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500-000073180000}"/>
                  </a:ext>
                </a:extLst>
              </xdr:cNvPr>
              <xdr:cNvSpPr/>
            </xdr:nvSpPr>
            <xdr:spPr bwMode="auto">
              <a:xfrm>
                <a:off x="5155428" y="1673325"/>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500-000074180000}"/>
                  </a:ext>
                </a:extLst>
              </xdr:cNvPr>
              <xdr:cNvSpPr/>
            </xdr:nvSpPr>
            <xdr:spPr bwMode="auto">
              <a:xfrm>
                <a:off x="5579556" y="1673971"/>
                <a:ext cx="227317" cy="1737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9</xdr:row>
          <xdr:rowOff>314325</xdr:rowOff>
        </xdr:from>
        <xdr:to>
          <xdr:col>59</xdr:col>
          <xdr:colOff>22478</xdr:colOff>
          <xdr:row>10</xdr:row>
          <xdr:rowOff>183931</xdr:rowOff>
        </xdr:to>
        <xdr:grpSp>
          <xdr:nvGrpSpPr>
            <xdr:cNvPr id="227" name="グループ化 226">
              <a:extLst>
                <a:ext uri="{FF2B5EF4-FFF2-40B4-BE49-F238E27FC236}">
                  <a16:creationId xmlns:a16="http://schemas.microsoft.com/office/drawing/2014/main" id="{00000000-0008-0000-0500-0000E3000000}"/>
                </a:ext>
              </a:extLst>
            </xdr:cNvPr>
            <xdr:cNvGrpSpPr/>
          </xdr:nvGrpSpPr>
          <xdr:grpSpPr>
            <a:xfrm>
              <a:off x="4792980" y="2455545"/>
              <a:ext cx="624458" cy="189646"/>
              <a:chOff x="5155428" y="1673316"/>
              <a:chExt cx="651445" cy="174422"/>
            </a:xfrm>
          </xdr:grpSpPr>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500-0000A5180000}"/>
                  </a:ext>
                </a:extLst>
              </xdr:cNvPr>
              <xdr:cNvSpPr/>
            </xdr:nvSpPr>
            <xdr:spPr bwMode="auto">
              <a:xfrm>
                <a:off x="5155428" y="1673316"/>
                <a:ext cx="219365" cy="170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500-0000A6180000}"/>
                  </a:ext>
                </a:extLst>
              </xdr:cNvPr>
              <xdr:cNvSpPr/>
            </xdr:nvSpPr>
            <xdr:spPr bwMode="auto">
              <a:xfrm>
                <a:off x="5579556" y="1673964"/>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10</xdr:row>
          <xdr:rowOff>228600</xdr:rowOff>
        </xdr:from>
        <xdr:to>
          <xdr:col>59</xdr:col>
          <xdr:colOff>22478</xdr:colOff>
          <xdr:row>11</xdr:row>
          <xdr:rowOff>212506</xdr:rowOff>
        </xdr:to>
        <xdr:grpSp>
          <xdr:nvGrpSpPr>
            <xdr:cNvPr id="230" name="グループ化 229">
              <a:extLst>
                <a:ext uri="{FF2B5EF4-FFF2-40B4-BE49-F238E27FC236}">
                  <a16:creationId xmlns:a16="http://schemas.microsoft.com/office/drawing/2014/main" id="{00000000-0008-0000-0500-0000E6000000}"/>
                </a:ext>
              </a:extLst>
            </xdr:cNvPr>
            <xdr:cNvGrpSpPr/>
          </xdr:nvGrpSpPr>
          <xdr:grpSpPr>
            <a:xfrm>
              <a:off x="4792980" y="2689860"/>
              <a:ext cx="624458" cy="258226"/>
              <a:chOff x="5155428" y="1673427"/>
              <a:chExt cx="651445" cy="174472"/>
            </a:xfrm>
          </xdr:grpSpPr>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500-0000A7180000}"/>
                  </a:ext>
                </a:extLst>
              </xdr:cNvPr>
              <xdr:cNvSpPr/>
            </xdr:nvSpPr>
            <xdr:spPr bwMode="auto">
              <a:xfrm>
                <a:off x="5155428" y="1673427"/>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500-0000A8180000}"/>
                  </a:ext>
                </a:extLst>
              </xdr:cNvPr>
              <xdr:cNvSpPr/>
            </xdr:nvSpPr>
            <xdr:spPr bwMode="auto">
              <a:xfrm>
                <a:off x="5579556" y="1674124"/>
                <a:ext cx="227317"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11</xdr:row>
          <xdr:rowOff>371475</xdr:rowOff>
        </xdr:from>
        <xdr:to>
          <xdr:col>59</xdr:col>
          <xdr:colOff>22478</xdr:colOff>
          <xdr:row>12</xdr:row>
          <xdr:rowOff>183931</xdr:rowOff>
        </xdr:to>
        <xdr:grpSp>
          <xdr:nvGrpSpPr>
            <xdr:cNvPr id="233" name="グループ化 232">
              <a:extLst>
                <a:ext uri="{FF2B5EF4-FFF2-40B4-BE49-F238E27FC236}">
                  <a16:creationId xmlns:a16="http://schemas.microsoft.com/office/drawing/2014/main" id="{00000000-0008-0000-0500-0000E9000000}"/>
                </a:ext>
              </a:extLst>
            </xdr:cNvPr>
            <xdr:cNvGrpSpPr/>
          </xdr:nvGrpSpPr>
          <xdr:grpSpPr>
            <a:xfrm>
              <a:off x="4792980" y="3107055"/>
              <a:ext cx="624458" cy="193456"/>
              <a:chOff x="5155428" y="1673305"/>
              <a:chExt cx="651445" cy="174416"/>
            </a:xfrm>
          </xdr:grpSpPr>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500-0000A9180000}"/>
                  </a:ext>
                </a:extLst>
              </xdr:cNvPr>
              <xdr:cNvSpPr/>
            </xdr:nvSpPr>
            <xdr:spPr bwMode="auto">
              <a:xfrm>
                <a:off x="5155428" y="1673305"/>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500-0000AA180000}"/>
                  </a:ext>
                </a:extLst>
              </xdr:cNvPr>
              <xdr:cNvSpPr/>
            </xdr:nvSpPr>
            <xdr:spPr bwMode="auto">
              <a:xfrm>
                <a:off x="5579556" y="1673947"/>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29817</xdr:colOff>
          <xdr:row>19</xdr:row>
          <xdr:rowOff>0</xdr:rowOff>
        </xdr:from>
        <xdr:to>
          <xdr:col>59</xdr:col>
          <xdr:colOff>14195</xdr:colOff>
          <xdr:row>19</xdr:row>
          <xdr:rowOff>183931</xdr:rowOff>
        </xdr:to>
        <xdr:grpSp>
          <xdr:nvGrpSpPr>
            <xdr:cNvPr id="236" name="グループ化 235">
              <a:extLst>
                <a:ext uri="{FF2B5EF4-FFF2-40B4-BE49-F238E27FC236}">
                  <a16:creationId xmlns:a16="http://schemas.microsoft.com/office/drawing/2014/main" id="{00000000-0008-0000-0500-0000EC000000}"/>
                </a:ext>
              </a:extLst>
            </xdr:cNvPr>
            <xdr:cNvGrpSpPr/>
          </xdr:nvGrpSpPr>
          <xdr:grpSpPr>
            <a:xfrm>
              <a:off x="4784697" y="5250180"/>
              <a:ext cx="624458" cy="183931"/>
              <a:chOff x="5155428" y="1673088"/>
              <a:chExt cx="651445" cy="174422"/>
            </a:xfrm>
          </xdr:grpSpPr>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500-0000AB180000}"/>
                  </a:ext>
                </a:extLst>
              </xdr:cNvPr>
              <xdr:cNvSpPr/>
            </xdr:nvSpPr>
            <xdr:spPr bwMode="auto">
              <a:xfrm>
                <a:off x="5155428" y="1673088"/>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500-0000AC180000}"/>
                  </a:ext>
                </a:extLst>
              </xdr:cNvPr>
              <xdr:cNvSpPr/>
            </xdr:nvSpPr>
            <xdr:spPr bwMode="auto">
              <a:xfrm>
                <a:off x="5579556" y="1673736"/>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29817</xdr:colOff>
          <xdr:row>19</xdr:row>
          <xdr:rowOff>409575</xdr:rowOff>
        </xdr:from>
        <xdr:to>
          <xdr:col>59</xdr:col>
          <xdr:colOff>14195</xdr:colOff>
          <xdr:row>20</xdr:row>
          <xdr:rowOff>241081</xdr:rowOff>
        </xdr:to>
        <xdr:grpSp>
          <xdr:nvGrpSpPr>
            <xdr:cNvPr id="239" name="グループ化 238">
              <a:extLst>
                <a:ext uri="{FF2B5EF4-FFF2-40B4-BE49-F238E27FC236}">
                  <a16:creationId xmlns:a16="http://schemas.microsoft.com/office/drawing/2014/main" id="{00000000-0008-0000-0500-0000EF000000}"/>
                </a:ext>
              </a:extLst>
            </xdr:cNvPr>
            <xdr:cNvGrpSpPr/>
          </xdr:nvGrpSpPr>
          <xdr:grpSpPr>
            <a:xfrm>
              <a:off x="4784697" y="5659755"/>
              <a:ext cx="624458" cy="296326"/>
              <a:chOff x="5155428" y="1673472"/>
              <a:chExt cx="651445" cy="174416"/>
            </a:xfrm>
          </xdr:grpSpPr>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500-0000AD180000}"/>
                  </a:ext>
                </a:extLst>
              </xdr:cNvPr>
              <xdr:cNvSpPr/>
            </xdr:nvSpPr>
            <xdr:spPr bwMode="auto">
              <a:xfrm>
                <a:off x="5155428" y="1673472"/>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500-0000AE180000}"/>
                  </a:ext>
                </a:extLst>
              </xdr:cNvPr>
              <xdr:cNvSpPr/>
            </xdr:nvSpPr>
            <xdr:spPr bwMode="auto">
              <a:xfrm>
                <a:off x="5579556" y="1674114"/>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29817</xdr:colOff>
          <xdr:row>20</xdr:row>
          <xdr:rowOff>523875</xdr:rowOff>
        </xdr:from>
        <xdr:to>
          <xdr:col>59</xdr:col>
          <xdr:colOff>14195</xdr:colOff>
          <xdr:row>21</xdr:row>
          <xdr:rowOff>183931</xdr:rowOff>
        </xdr:to>
        <xdr:grpSp>
          <xdr:nvGrpSpPr>
            <xdr:cNvPr id="242" name="グループ化 241">
              <a:extLst>
                <a:ext uri="{FF2B5EF4-FFF2-40B4-BE49-F238E27FC236}">
                  <a16:creationId xmlns:a16="http://schemas.microsoft.com/office/drawing/2014/main" id="{00000000-0008-0000-0500-0000F2000000}"/>
                </a:ext>
              </a:extLst>
            </xdr:cNvPr>
            <xdr:cNvGrpSpPr/>
          </xdr:nvGrpSpPr>
          <xdr:grpSpPr>
            <a:xfrm>
              <a:off x="4784697" y="6238875"/>
              <a:ext cx="624458" cy="193456"/>
              <a:chOff x="5155428" y="1673223"/>
              <a:chExt cx="651445" cy="174427"/>
            </a:xfrm>
          </xdr:grpSpPr>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500-0000AF180000}"/>
                  </a:ext>
                </a:extLst>
              </xdr:cNvPr>
              <xdr:cNvSpPr/>
            </xdr:nvSpPr>
            <xdr:spPr bwMode="auto">
              <a:xfrm>
                <a:off x="5155428" y="1673223"/>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500-0000B0180000}"/>
                  </a:ext>
                </a:extLst>
              </xdr:cNvPr>
              <xdr:cNvSpPr/>
            </xdr:nvSpPr>
            <xdr:spPr bwMode="auto">
              <a:xfrm>
                <a:off x="5579556" y="1673876"/>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39342</xdr:colOff>
          <xdr:row>23</xdr:row>
          <xdr:rowOff>38100</xdr:rowOff>
        </xdr:from>
        <xdr:to>
          <xdr:col>59</xdr:col>
          <xdr:colOff>23720</xdr:colOff>
          <xdr:row>24</xdr:row>
          <xdr:rowOff>231556</xdr:rowOff>
        </xdr:to>
        <xdr:grpSp>
          <xdr:nvGrpSpPr>
            <xdr:cNvPr id="245" name="グループ化 244">
              <a:extLst>
                <a:ext uri="{FF2B5EF4-FFF2-40B4-BE49-F238E27FC236}">
                  <a16:creationId xmlns:a16="http://schemas.microsoft.com/office/drawing/2014/main" id="{00000000-0008-0000-0500-0000F5000000}"/>
                </a:ext>
              </a:extLst>
            </xdr:cNvPr>
            <xdr:cNvGrpSpPr/>
          </xdr:nvGrpSpPr>
          <xdr:grpSpPr>
            <a:xfrm>
              <a:off x="4794222" y="7597140"/>
              <a:ext cx="624458" cy="284896"/>
              <a:chOff x="5155428" y="1673350"/>
              <a:chExt cx="651445" cy="174421"/>
            </a:xfrm>
          </xdr:grpSpPr>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500-0000B1180000}"/>
                  </a:ext>
                </a:extLst>
              </xdr:cNvPr>
              <xdr:cNvSpPr/>
            </xdr:nvSpPr>
            <xdr:spPr bwMode="auto">
              <a:xfrm>
                <a:off x="5155428" y="1673350"/>
                <a:ext cx="219365"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500-0000B2180000}"/>
                  </a:ext>
                </a:extLst>
              </xdr:cNvPr>
              <xdr:cNvSpPr/>
            </xdr:nvSpPr>
            <xdr:spPr bwMode="auto">
              <a:xfrm>
                <a:off x="5579556" y="1673997"/>
                <a:ext cx="227317"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39342</xdr:colOff>
          <xdr:row>29</xdr:row>
          <xdr:rowOff>123825</xdr:rowOff>
        </xdr:from>
        <xdr:to>
          <xdr:col>59</xdr:col>
          <xdr:colOff>23720</xdr:colOff>
          <xdr:row>30</xdr:row>
          <xdr:rowOff>174406</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4794222" y="9161145"/>
              <a:ext cx="624458" cy="180121"/>
              <a:chOff x="5155308" y="1673358"/>
              <a:chExt cx="651509" cy="174465"/>
            </a:xfrm>
          </xdr:grpSpPr>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500-0000BD180000}"/>
                  </a:ext>
                </a:extLst>
              </xdr:cNvPr>
              <xdr:cNvSpPr/>
            </xdr:nvSpPr>
            <xdr:spPr bwMode="auto">
              <a:xfrm>
                <a:off x="5155308" y="1673358"/>
                <a:ext cx="21937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34" name="Check Box 190" hidden="1">
                <a:extLst>
                  <a:ext uri="{63B3BB69-23CF-44E3-9099-C40C66FF867C}">
                    <a14:compatExt spid="_x0000_s6334"/>
                  </a:ext>
                  <a:ext uri="{FF2B5EF4-FFF2-40B4-BE49-F238E27FC236}">
                    <a16:creationId xmlns:a16="http://schemas.microsoft.com/office/drawing/2014/main" id="{00000000-0008-0000-0500-0000BE180000}"/>
                  </a:ext>
                </a:extLst>
              </xdr:cNvPr>
              <xdr:cNvSpPr/>
            </xdr:nvSpPr>
            <xdr:spPr bwMode="auto">
              <a:xfrm>
                <a:off x="5579506" y="1674054"/>
                <a:ext cx="227311" cy="1737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38100</xdr:colOff>
          <xdr:row>33</xdr:row>
          <xdr:rowOff>0</xdr:rowOff>
        </xdr:from>
        <xdr:to>
          <xdr:col>59</xdr:col>
          <xdr:colOff>22478</xdr:colOff>
          <xdr:row>33</xdr:row>
          <xdr:rowOff>183931</xdr:rowOff>
        </xdr:to>
        <xdr:grpSp>
          <xdr:nvGrpSpPr>
            <xdr:cNvPr id="54" name="グループ化 53">
              <a:extLst>
                <a:ext uri="{FF2B5EF4-FFF2-40B4-BE49-F238E27FC236}">
                  <a16:creationId xmlns:a16="http://schemas.microsoft.com/office/drawing/2014/main" id="{00000000-0008-0000-0500-000036000000}"/>
                </a:ext>
              </a:extLst>
            </xdr:cNvPr>
            <xdr:cNvGrpSpPr/>
          </xdr:nvGrpSpPr>
          <xdr:grpSpPr>
            <a:xfrm>
              <a:off x="4792980" y="13007340"/>
              <a:ext cx="624458" cy="183931"/>
              <a:chOff x="5155308" y="1673123"/>
              <a:chExt cx="651509" cy="174422"/>
            </a:xfrm>
          </xdr:grpSpPr>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500-0000C5180000}"/>
                  </a:ext>
                </a:extLst>
              </xdr:cNvPr>
              <xdr:cNvSpPr/>
            </xdr:nvSpPr>
            <xdr:spPr bwMode="auto">
              <a:xfrm>
                <a:off x="5155308" y="1673123"/>
                <a:ext cx="21937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500-0000C6180000}"/>
                  </a:ext>
                </a:extLst>
              </xdr:cNvPr>
              <xdr:cNvSpPr/>
            </xdr:nvSpPr>
            <xdr:spPr bwMode="auto">
              <a:xfrm>
                <a:off x="5579506" y="1673771"/>
                <a:ext cx="227311" cy="173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45141</xdr:colOff>
          <xdr:row>30</xdr:row>
          <xdr:rowOff>1933575</xdr:rowOff>
        </xdr:from>
        <xdr:to>
          <xdr:col>59</xdr:col>
          <xdr:colOff>29519</xdr:colOff>
          <xdr:row>31</xdr:row>
          <xdr:rowOff>171093</xdr:rowOff>
        </xdr:to>
        <xdr:grpSp>
          <xdr:nvGrpSpPr>
            <xdr:cNvPr id="41" name="グループ化 40">
              <a:extLst>
                <a:ext uri="{FF2B5EF4-FFF2-40B4-BE49-F238E27FC236}">
                  <a16:creationId xmlns:a16="http://schemas.microsoft.com/office/drawing/2014/main" id="{00000000-0008-0000-0500-000029000000}"/>
                </a:ext>
              </a:extLst>
            </xdr:cNvPr>
            <xdr:cNvGrpSpPr/>
          </xdr:nvGrpSpPr>
          <xdr:grpSpPr>
            <a:xfrm>
              <a:off x="4800021" y="11100435"/>
              <a:ext cx="624458" cy="180618"/>
              <a:chOff x="5155308" y="1673354"/>
              <a:chExt cx="651509" cy="174437"/>
            </a:xfrm>
          </xdr:grpSpPr>
          <xdr:sp macro="" textlink="">
            <xdr:nvSpPr>
              <xdr:cNvPr id="6345" name="Check Box 201" hidden="1">
                <a:extLst>
                  <a:ext uri="{63B3BB69-23CF-44E3-9099-C40C66FF867C}">
                    <a14:compatExt spid="_x0000_s6345"/>
                  </a:ext>
                  <a:ext uri="{FF2B5EF4-FFF2-40B4-BE49-F238E27FC236}">
                    <a16:creationId xmlns:a16="http://schemas.microsoft.com/office/drawing/2014/main" id="{00000000-0008-0000-0500-0000C9180000}"/>
                  </a:ext>
                </a:extLst>
              </xdr:cNvPr>
              <xdr:cNvSpPr/>
            </xdr:nvSpPr>
            <xdr:spPr bwMode="auto">
              <a:xfrm>
                <a:off x="5155308" y="1673354"/>
                <a:ext cx="219374" cy="170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46" name="Check Box 202" hidden="1">
                <a:extLst>
                  <a:ext uri="{63B3BB69-23CF-44E3-9099-C40C66FF867C}">
                    <a14:compatExt spid="_x0000_s6346"/>
                  </a:ext>
                  <a:ext uri="{FF2B5EF4-FFF2-40B4-BE49-F238E27FC236}">
                    <a16:creationId xmlns:a16="http://schemas.microsoft.com/office/drawing/2014/main" id="{00000000-0008-0000-0500-0000CA180000}"/>
                  </a:ext>
                </a:extLst>
              </xdr:cNvPr>
              <xdr:cNvSpPr/>
            </xdr:nvSpPr>
            <xdr:spPr bwMode="auto">
              <a:xfrm>
                <a:off x="5579506" y="1674016"/>
                <a:ext cx="227311" cy="173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26091</xdr:colOff>
          <xdr:row>33</xdr:row>
          <xdr:rowOff>1071994</xdr:rowOff>
        </xdr:from>
        <xdr:to>
          <xdr:col>59</xdr:col>
          <xdr:colOff>10469</xdr:colOff>
          <xdr:row>34</xdr:row>
          <xdr:rowOff>172123</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4780971" y="14079334"/>
              <a:ext cx="624458" cy="174549"/>
              <a:chOff x="5155308" y="1663996"/>
              <a:chExt cx="651509" cy="179886"/>
            </a:xfrm>
          </xdr:grpSpPr>
          <xdr:sp macro="" textlink="">
            <xdr:nvSpPr>
              <xdr:cNvPr id="6347" name="Check Box 203" hidden="1">
                <a:extLst>
                  <a:ext uri="{63B3BB69-23CF-44E3-9099-C40C66FF867C}">
                    <a14:compatExt spid="_x0000_s6347"/>
                  </a:ext>
                  <a:ext uri="{FF2B5EF4-FFF2-40B4-BE49-F238E27FC236}">
                    <a16:creationId xmlns:a16="http://schemas.microsoft.com/office/drawing/2014/main" id="{00000000-0008-0000-0500-0000CB180000}"/>
                  </a:ext>
                </a:extLst>
              </xdr:cNvPr>
              <xdr:cNvSpPr/>
            </xdr:nvSpPr>
            <xdr:spPr bwMode="auto">
              <a:xfrm>
                <a:off x="5155308" y="1673055"/>
                <a:ext cx="219374"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500-0000CC180000}"/>
                  </a:ext>
                </a:extLst>
              </xdr:cNvPr>
              <xdr:cNvSpPr/>
            </xdr:nvSpPr>
            <xdr:spPr bwMode="auto">
              <a:xfrm>
                <a:off x="5579506" y="1663996"/>
                <a:ext cx="227311" cy="173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42241</xdr:colOff>
          <xdr:row>32</xdr:row>
          <xdr:rowOff>0</xdr:rowOff>
        </xdr:from>
        <xdr:to>
          <xdr:col>59</xdr:col>
          <xdr:colOff>26619</xdr:colOff>
          <xdr:row>32</xdr:row>
          <xdr:rowOff>174406</xdr:rowOff>
        </xdr:to>
        <xdr:grpSp>
          <xdr:nvGrpSpPr>
            <xdr:cNvPr id="47" name="グループ化 46">
              <a:extLst>
                <a:ext uri="{FF2B5EF4-FFF2-40B4-BE49-F238E27FC236}">
                  <a16:creationId xmlns:a16="http://schemas.microsoft.com/office/drawing/2014/main" id="{00000000-0008-0000-0500-00002F000000}"/>
                </a:ext>
              </a:extLst>
            </xdr:cNvPr>
            <xdr:cNvGrpSpPr/>
          </xdr:nvGrpSpPr>
          <xdr:grpSpPr>
            <a:xfrm>
              <a:off x="4797121" y="12199620"/>
              <a:ext cx="624458" cy="174406"/>
              <a:chOff x="5155308" y="1673556"/>
              <a:chExt cx="651509" cy="174469"/>
            </a:xfrm>
          </xdr:grpSpPr>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500-0000CD180000}"/>
                  </a:ext>
                </a:extLst>
              </xdr:cNvPr>
              <xdr:cNvSpPr/>
            </xdr:nvSpPr>
            <xdr:spPr bwMode="auto">
              <a:xfrm>
                <a:off x="5155308" y="1673556"/>
                <a:ext cx="219374" cy="1708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500-0000CE180000}"/>
                  </a:ext>
                </a:extLst>
              </xdr:cNvPr>
              <xdr:cNvSpPr/>
            </xdr:nvSpPr>
            <xdr:spPr bwMode="auto">
              <a:xfrm>
                <a:off x="5579506" y="1674259"/>
                <a:ext cx="227311" cy="1737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68</xdr:col>
          <xdr:colOff>0</xdr:colOff>
          <xdr:row>6</xdr:row>
          <xdr:rowOff>342900</xdr:rowOff>
        </xdr:from>
        <xdr:to>
          <xdr:col>70</xdr:col>
          <xdr:colOff>22860</xdr:colOff>
          <xdr:row>8</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8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6</xdr:row>
          <xdr:rowOff>342900</xdr:rowOff>
        </xdr:from>
        <xdr:to>
          <xdr:col>73</xdr:col>
          <xdr:colOff>0</xdr:colOff>
          <xdr:row>8</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8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9</xdr:row>
          <xdr:rowOff>83820</xdr:rowOff>
        </xdr:from>
        <xdr:to>
          <xdr:col>70</xdr:col>
          <xdr:colOff>22860</xdr:colOff>
          <xdr:row>9</xdr:row>
          <xdr:rowOff>259080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8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9</xdr:row>
          <xdr:rowOff>83820</xdr:rowOff>
        </xdr:from>
        <xdr:to>
          <xdr:col>73</xdr:col>
          <xdr:colOff>0</xdr:colOff>
          <xdr:row>9</xdr:row>
          <xdr:rowOff>259080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8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10</xdr:row>
          <xdr:rowOff>60960</xdr:rowOff>
        </xdr:from>
        <xdr:to>
          <xdr:col>70</xdr:col>
          <xdr:colOff>22860</xdr:colOff>
          <xdr:row>10</xdr:row>
          <xdr:rowOff>228600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8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10</xdr:row>
          <xdr:rowOff>60960</xdr:rowOff>
        </xdr:from>
        <xdr:to>
          <xdr:col>73</xdr:col>
          <xdr:colOff>0</xdr:colOff>
          <xdr:row>10</xdr:row>
          <xdr:rowOff>228600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8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11</xdr:row>
          <xdr:rowOff>137160</xdr:rowOff>
        </xdr:from>
        <xdr:to>
          <xdr:col>70</xdr:col>
          <xdr:colOff>22860</xdr:colOff>
          <xdr:row>11</xdr:row>
          <xdr:rowOff>304800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8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11</xdr:row>
          <xdr:rowOff>137160</xdr:rowOff>
        </xdr:from>
        <xdr:to>
          <xdr:col>73</xdr:col>
          <xdr:colOff>0</xdr:colOff>
          <xdr:row>11</xdr:row>
          <xdr:rowOff>304800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8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12</xdr:row>
          <xdr:rowOff>480060</xdr:rowOff>
        </xdr:from>
        <xdr:to>
          <xdr:col>70</xdr:col>
          <xdr:colOff>22860</xdr:colOff>
          <xdr:row>13</xdr:row>
          <xdr:rowOff>137160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8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12</xdr:row>
          <xdr:rowOff>480060</xdr:rowOff>
        </xdr:from>
        <xdr:to>
          <xdr:col>73</xdr:col>
          <xdr:colOff>0</xdr:colOff>
          <xdr:row>13</xdr:row>
          <xdr:rowOff>137160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8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15</xdr:row>
          <xdr:rowOff>220980</xdr:rowOff>
        </xdr:from>
        <xdr:to>
          <xdr:col>70</xdr:col>
          <xdr:colOff>22860</xdr:colOff>
          <xdr:row>15</xdr:row>
          <xdr:rowOff>388620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8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15</xdr:row>
          <xdr:rowOff>220980</xdr:rowOff>
        </xdr:from>
        <xdr:to>
          <xdr:col>73</xdr:col>
          <xdr:colOff>0</xdr:colOff>
          <xdr:row>15</xdr:row>
          <xdr:rowOff>388620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8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18</xdr:row>
          <xdr:rowOff>579120</xdr:rowOff>
        </xdr:from>
        <xdr:to>
          <xdr:col>70</xdr:col>
          <xdr:colOff>22860</xdr:colOff>
          <xdr:row>18</xdr:row>
          <xdr:rowOff>754380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8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xdr:row>
          <xdr:rowOff>579120</xdr:rowOff>
        </xdr:from>
        <xdr:to>
          <xdr:col>73</xdr:col>
          <xdr:colOff>0</xdr:colOff>
          <xdr:row>18</xdr:row>
          <xdr:rowOff>754380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8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19</xdr:row>
          <xdr:rowOff>121920</xdr:rowOff>
        </xdr:from>
        <xdr:to>
          <xdr:col>70</xdr:col>
          <xdr:colOff>22860</xdr:colOff>
          <xdr:row>19</xdr:row>
          <xdr:rowOff>297180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8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19</xdr:row>
          <xdr:rowOff>121920</xdr:rowOff>
        </xdr:from>
        <xdr:to>
          <xdr:col>73</xdr:col>
          <xdr:colOff>0</xdr:colOff>
          <xdr:row>19</xdr:row>
          <xdr:rowOff>297180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8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20</xdr:row>
          <xdr:rowOff>76200</xdr:rowOff>
        </xdr:from>
        <xdr:to>
          <xdr:col>70</xdr:col>
          <xdr:colOff>22860</xdr:colOff>
          <xdr:row>20</xdr:row>
          <xdr:rowOff>251460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8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20</xdr:row>
          <xdr:rowOff>76200</xdr:rowOff>
        </xdr:from>
        <xdr:to>
          <xdr:col>73</xdr:col>
          <xdr:colOff>0</xdr:colOff>
          <xdr:row>20</xdr:row>
          <xdr:rowOff>251460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8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xdr:row>
          <xdr:rowOff>137160</xdr:rowOff>
        </xdr:from>
        <xdr:to>
          <xdr:col>70</xdr:col>
          <xdr:colOff>22860</xdr:colOff>
          <xdr:row>21</xdr:row>
          <xdr:rowOff>304800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8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21</xdr:row>
          <xdr:rowOff>137160</xdr:rowOff>
        </xdr:from>
        <xdr:to>
          <xdr:col>73</xdr:col>
          <xdr:colOff>0</xdr:colOff>
          <xdr:row>21</xdr:row>
          <xdr:rowOff>304800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8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22</xdr:row>
          <xdr:rowOff>22860</xdr:rowOff>
        </xdr:from>
        <xdr:to>
          <xdr:col>70</xdr:col>
          <xdr:colOff>22860</xdr:colOff>
          <xdr:row>22</xdr:row>
          <xdr:rowOff>190500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8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22</xdr:row>
          <xdr:rowOff>22860</xdr:rowOff>
        </xdr:from>
        <xdr:to>
          <xdr:col>73</xdr:col>
          <xdr:colOff>0</xdr:colOff>
          <xdr:row>22</xdr:row>
          <xdr:rowOff>190500</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8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23</xdr:row>
          <xdr:rowOff>60960</xdr:rowOff>
        </xdr:from>
        <xdr:to>
          <xdr:col>70</xdr:col>
          <xdr:colOff>22860</xdr:colOff>
          <xdr:row>23</xdr:row>
          <xdr:rowOff>228600</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8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23</xdr:row>
          <xdr:rowOff>60960</xdr:rowOff>
        </xdr:from>
        <xdr:to>
          <xdr:col>73</xdr:col>
          <xdr:colOff>0</xdr:colOff>
          <xdr:row>23</xdr:row>
          <xdr:rowOff>228600</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8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xdr:row>
          <xdr:rowOff>22860</xdr:rowOff>
        </xdr:from>
        <xdr:to>
          <xdr:col>70</xdr:col>
          <xdr:colOff>22860</xdr:colOff>
          <xdr:row>30</xdr:row>
          <xdr:rowOff>190500</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8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30</xdr:row>
          <xdr:rowOff>22860</xdr:rowOff>
        </xdr:from>
        <xdr:to>
          <xdr:col>73</xdr:col>
          <xdr:colOff>0</xdr:colOff>
          <xdr:row>30</xdr:row>
          <xdr:rowOff>190500</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8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31</xdr:row>
          <xdr:rowOff>60960</xdr:rowOff>
        </xdr:from>
        <xdr:to>
          <xdr:col>70</xdr:col>
          <xdr:colOff>22860</xdr:colOff>
          <xdr:row>31</xdr:row>
          <xdr:rowOff>228600</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8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31</xdr:row>
          <xdr:rowOff>60960</xdr:rowOff>
        </xdr:from>
        <xdr:to>
          <xdr:col>73</xdr:col>
          <xdr:colOff>0</xdr:colOff>
          <xdr:row>31</xdr:row>
          <xdr:rowOff>228600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8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32</xdr:row>
          <xdr:rowOff>60960</xdr:rowOff>
        </xdr:from>
        <xdr:to>
          <xdr:col>70</xdr:col>
          <xdr:colOff>22860</xdr:colOff>
          <xdr:row>32</xdr:row>
          <xdr:rowOff>228600</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8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32</xdr:row>
          <xdr:rowOff>60960</xdr:rowOff>
        </xdr:from>
        <xdr:to>
          <xdr:col>73</xdr:col>
          <xdr:colOff>0</xdr:colOff>
          <xdr:row>32</xdr:row>
          <xdr:rowOff>228600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8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33</xdr:row>
          <xdr:rowOff>121920</xdr:rowOff>
        </xdr:from>
        <xdr:to>
          <xdr:col>70</xdr:col>
          <xdr:colOff>22860</xdr:colOff>
          <xdr:row>33</xdr:row>
          <xdr:rowOff>297180</xdr:rowOff>
        </xdr:to>
        <xdr:sp macro="" textlink="">
          <xdr:nvSpPr>
            <xdr:cNvPr id="50207" name="Check Box 31" hidden="1">
              <a:extLst>
                <a:ext uri="{63B3BB69-23CF-44E3-9099-C40C66FF867C}">
                  <a14:compatExt spid="_x0000_s50207"/>
                </a:ext>
                <a:ext uri="{FF2B5EF4-FFF2-40B4-BE49-F238E27FC236}">
                  <a16:creationId xmlns:a16="http://schemas.microsoft.com/office/drawing/2014/main" id="{00000000-0008-0000-0800-00001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33</xdr:row>
          <xdr:rowOff>121920</xdr:rowOff>
        </xdr:from>
        <xdr:to>
          <xdr:col>73</xdr:col>
          <xdr:colOff>0</xdr:colOff>
          <xdr:row>33</xdr:row>
          <xdr:rowOff>297180</xdr:rowOff>
        </xdr:to>
        <xdr:sp macro="" textlink="">
          <xdr:nvSpPr>
            <xdr:cNvPr id="50208" name="Check Box 32" hidden="1">
              <a:extLst>
                <a:ext uri="{63B3BB69-23CF-44E3-9099-C40C66FF867C}">
                  <a14:compatExt spid="_x0000_s50208"/>
                </a:ext>
                <a:ext uri="{FF2B5EF4-FFF2-40B4-BE49-F238E27FC236}">
                  <a16:creationId xmlns:a16="http://schemas.microsoft.com/office/drawing/2014/main" id="{00000000-0008-0000-0800-00002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34</xdr:row>
          <xdr:rowOff>121920</xdr:rowOff>
        </xdr:from>
        <xdr:to>
          <xdr:col>70</xdr:col>
          <xdr:colOff>22860</xdr:colOff>
          <xdr:row>34</xdr:row>
          <xdr:rowOff>297180</xdr:rowOff>
        </xdr:to>
        <xdr:sp macro="" textlink="">
          <xdr:nvSpPr>
            <xdr:cNvPr id="50209" name="Check Box 33" hidden="1">
              <a:extLst>
                <a:ext uri="{63B3BB69-23CF-44E3-9099-C40C66FF867C}">
                  <a14:compatExt spid="_x0000_s50209"/>
                </a:ext>
                <a:ext uri="{FF2B5EF4-FFF2-40B4-BE49-F238E27FC236}">
                  <a16:creationId xmlns:a16="http://schemas.microsoft.com/office/drawing/2014/main" id="{00000000-0008-0000-0800-00002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34</xdr:row>
          <xdr:rowOff>121920</xdr:rowOff>
        </xdr:from>
        <xdr:to>
          <xdr:col>73</xdr:col>
          <xdr:colOff>0</xdr:colOff>
          <xdr:row>34</xdr:row>
          <xdr:rowOff>297180</xdr:rowOff>
        </xdr:to>
        <xdr:sp macro="" textlink="">
          <xdr:nvSpPr>
            <xdr:cNvPr id="50210" name="Check Box 34" hidden="1">
              <a:extLst>
                <a:ext uri="{63B3BB69-23CF-44E3-9099-C40C66FF867C}">
                  <a14:compatExt spid="_x0000_s50210"/>
                </a:ext>
                <a:ext uri="{FF2B5EF4-FFF2-40B4-BE49-F238E27FC236}">
                  <a16:creationId xmlns:a16="http://schemas.microsoft.com/office/drawing/2014/main" id="{00000000-0008-0000-0800-00002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38</xdr:row>
          <xdr:rowOff>7620</xdr:rowOff>
        </xdr:from>
        <xdr:to>
          <xdr:col>70</xdr:col>
          <xdr:colOff>22860</xdr:colOff>
          <xdr:row>38</xdr:row>
          <xdr:rowOff>182880</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8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38</xdr:row>
          <xdr:rowOff>7620</xdr:rowOff>
        </xdr:from>
        <xdr:to>
          <xdr:col>73</xdr:col>
          <xdr:colOff>0</xdr:colOff>
          <xdr:row>38</xdr:row>
          <xdr:rowOff>182880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8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110</xdr:row>
          <xdr:rowOff>30480</xdr:rowOff>
        </xdr:from>
        <xdr:to>
          <xdr:col>68</xdr:col>
          <xdr:colOff>0</xdr:colOff>
          <xdr:row>110</xdr:row>
          <xdr:rowOff>198120</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8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110</xdr:row>
          <xdr:rowOff>30480</xdr:rowOff>
        </xdr:from>
        <xdr:to>
          <xdr:col>71</xdr:col>
          <xdr:colOff>22860</xdr:colOff>
          <xdr:row>110</xdr:row>
          <xdr:rowOff>198120</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8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121</xdr:row>
          <xdr:rowOff>7620</xdr:rowOff>
        </xdr:from>
        <xdr:to>
          <xdr:col>68</xdr:col>
          <xdr:colOff>0</xdr:colOff>
          <xdr:row>121</xdr:row>
          <xdr:rowOff>182880</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8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121</xdr:row>
          <xdr:rowOff>7620</xdr:rowOff>
        </xdr:from>
        <xdr:to>
          <xdr:col>71</xdr:col>
          <xdr:colOff>22860</xdr:colOff>
          <xdr:row>121</xdr:row>
          <xdr:rowOff>182880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00000000-0008-0000-0800-00002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130</xdr:row>
          <xdr:rowOff>106680</xdr:rowOff>
        </xdr:from>
        <xdr:to>
          <xdr:col>68</xdr:col>
          <xdr:colOff>0</xdr:colOff>
          <xdr:row>130</xdr:row>
          <xdr:rowOff>274320</xdr:rowOff>
        </xdr:to>
        <xdr:sp macro="" textlink="">
          <xdr:nvSpPr>
            <xdr:cNvPr id="50217" name="Check Box 41" hidden="1">
              <a:extLst>
                <a:ext uri="{63B3BB69-23CF-44E3-9099-C40C66FF867C}">
                  <a14:compatExt spid="_x0000_s50217"/>
                </a:ext>
                <a:ext uri="{FF2B5EF4-FFF2-40B4-BE49-F238E27FC236}">
                  <a16:creationId xmlns:a16="http://schemas.microsoft.com/office/drawing/2014/main" id="{00000000-0008-0000-0800-00002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130</xdr:row>
          <xdr:rowOff>106680</xdr:rowOff>
        </xdr:from>
        <xdr:to>
          <xdr:col>71</xdr:col>
          <xdr:colOff>22860</xdr:colOff>
          <xdr:row>130</xdr:row>
          <xdr:rowOff>274320</xdr:rowOff>
        </xdr:to>
        <xdr:sp macro="" textlink="">
          <xdr:nvSpPr>
            <xdr:cNvPr id="50218" name="Check Box 42" hidden="1">
              <a:extLst>
                <a:ext uri="{63B3BB69-23CF-44E3-9099-C40C66FF867C}">
                  <a14:compatExt spid="_x0000_s50218"/>
                </a:ext>
                <a:ext uri="{FF2B5EF4-FFF2-40B4-BE49-F238E27FC236}">
                  <a16:creationId xmlns:a16="http://schemas.microsoft.com/office/drawing/2014/main" id="{00000000-0008-0000-0800-00002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131</xdr:row>
          <xdr:rowOff>594360</xdr:rowOff>
        </xdr:from>
        <xdr:to>
          <xdr:col>68</xdr:col>
          <xdr:colOff>0</xdr:colOff>
          <xdr:row>131</xdr:row>
          <xdr:rowOff>762000</xdr:rowOff>
        </xdr:to>
        <xdr:sp macro="" textlink="">
          <xdr:nvSpPr>
            <xdr:cNvPr id="50219" name="Check Box 43" hidden="1">
              <a:extLst>
                <a:ext uri="{63B3BB69-23CF-44E3-9099-C40C66FF867C}">
                  <a14:compatExt spid="_x0000_s50219"/>
                </a:ext>
                <a:ext uri="{FF2B5EF4-FFF2-40B4-BE49-F238E27FC236}">
                  <a16:creationId xmlns:a16="http://schemas.microsoft.com/office/drawing/2014/main" id="{00000000-0008-0000-0800-00002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131</xdr:row>
          <xdr:rowOff>594360</xdr:rowOff>
        </xdr:from>
        <xdr:to>
          <xdr:col>71</xdr:col>
          <xdr:colOff>22860</xdr:colOff>
          <xdr:row>131</xdr:row>
          <xdr:rowOff>762000</xdr:rowOff>
        </xdr:to>
        <xdr:sp macro="" textlink="">
          <xdr:nvSpPr>
            <xdr:cNvPr id="50220" name="Check Box 44" hidden="1">
              <a:extLst>
                <a:ext uri="{63B3BB69-23CF-44E3-9099-C40C66FF867C}">
                  <a14:compatExt spid="_x0000_s50220"/>
                </a:ext>
                <a:ext uri="{FF2B5EF4-FFF2-40B4-BE49-F238E27FC236}">
                  <a16:creationId xmlns:a16="http://schemas.microsoft.com/office/drawing/2014/main" id="{00000000-0008-0000-0800-00002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132</xdr:row>
          <xdr:rowOff>30480</xdr:rowOff>
        </xdr:from>
        <xdr:to>
          <xdr:col>68</xdr:col>
          <xdr:colOff>0</xdr:colOff>
          <xdr:row>132</xdr:row>
          <xdr:rowOff>198120</xdr:rowOff>
        </xdr:to>
        <xdr:sp macro="" textlink="">
          <xdr:nvSpPr>
            <xdr:cNvPr id="50221" name="Check Box 45" hidden="1">
              <a:extLst>
                <a:ext uri="{63B3BB69-23CF-44E3-9099-C40C66FF867C}">
                  <a14:compatExt spid="_x0000_s50221"/>
                </a:ext>
                <a:ext uri="{FF2B5EF4-FFF2-40B4-BE49-F238E27FC236}">
                  <a16:creationId xmlns:a16="http://schemas.microsoft.com/office/drawing/2014/main" id="{00000000-0008-0000-0800-00002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132</xdr:row>
          <xdr:rowOff>30480</xdr:rowOff>
        </xdr:from>
        <xdr:to>
          <xdr:col>71</xdr:col>
          <xdr:colOff>22860</xdr:colOff>
          <xdr:row>132</xdr:row>
          <xdr:rowOff>198120</xdr:rowOff>
        </xdr:to>
        <xdr:sp macro="" textlink="">
          <xdr:nvSpPr>
            <xdr:cNvPr id="50222" name="Check Box 46" hidden="1">
              <a:extLst>
                <a:ext uri="{63B3BB69-23CF-44E3-9099-C40C66FF867C}">
                  <a14:compatExt spid="_x0000_s50222"/>
                </a:ext>
                <a:ext uri="{FF2B5EF4-FFF2-40B4-BE49-F238E27FC236}">
                  <a16:creationId xmlns:a16="http://schemas.microsoft.com/office/drawing/2014/main" id="{00000000-0008-0000-0800-00002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133</xdr:row>
          <xdr:rowOff>30480</xdr:rowOff>
        </xdr:from>
        <xdr:to>
          <xdr:col>68</xdr:col>
          <xdr:colOff>0</xdr:colOff>
          <xdr:row>133</xdr:row>
          <xdr:rowOff>198120</xdr:rowOff>
        </xdr:to>
        <xdr:sp macro="" textlink="">
          <xdr:nvSpPr>
            <xdr:cNvPr id="50223" name="Check Box 47" hidden="1">
              <a:extLst>
                <a:ext uri="{63B3BB69-23CF-44E3-9099-C40C66FF867C}">
                  <a14:compatExt spid="_x0000_s50223"/>
                </a:ext>
                <a:ext uri="{FF2B5EF4-FFF2-40B4-BE49-F238E27FC236}">
                  <a16:creationId xmlns:a16="http://schemas.microsoft.com/office/drawing/2014/main" id="{00000000-0008-0000-0800-00002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133</xdr:row>
          <xdr:rowOff>30480</xdr:rowOff>
        </xdr:from>
        <xdr:to>
          <xdr:col>71</xdr:col>
          <xdr:colOff>22860</xdr:colOff>
          <xdr:row>133</xdr:row>
          <xdr:rowOff>198120</xdr:rowOff>
        </xdr:to>
        <xdr:sp macro="" textlink="">
          <xdr:nvSpPr>
            <xdr:cNvPr id="50224" name="Check Box 48" hidden="1">
              <a:extLst>
                <a:ext uri="{63B3BB69-23CF-44E3-9099-C40C66FF867C}">
                  <a14:compatExt spid="_x0000_s50224"/>
                </a:ext>
                <a:ext uri="{FF2B5EF4-FFF2-40B4-BE49-F238E27FC236}">
                  <a16:creationId xmlns:a16="http://schemas.microsoft.com/office/drawing/2014/main" id="{00000000-0008-0000-0800-00003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134</xdr:row>
          <xdr:rowOff>30480</xdr:rowOff>
        </xdr:from>
        <xdr:to>
          <xdr:col>68</xdr:col>
          <xdr:colOff>0</xdr:colOff>
          <xdr:row>134</xdr:row>
          <xdr:rowOff>198120</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8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134</xdr:row>
          <xdr:rowOff>30480</xdr:rowOff>
        </xdr:from>
        <xdr:to>
          <xdr:col>71</xdr:col>
          <xdr:colOff>22860</xdr:colOff>
          <xdr:row>134</xdr:row>
          <xdr:rowOff>198120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8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83820</xdr:colOff>
          <xdr:row>135</xdr:row>
          <xdr:rowOff>30480</xdr:rowOff>
        </xdr:from>
        <xdr:to>
          <xdr:col>68</xdr:col>
          <xdr:colOff>0</xdr:colOff>
          <xdr:row>135</xdr:row>
          <xdr:rowOff>198120</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8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99060</xdr:colOff>
          <xdr:row>135</xdr:row>
          <xdr:rowOff>30480</xdr:rowOff>
        </xdr:from>
        <xdr:to>
          <xdr:col>71</xdr:col>
          <xdr:colOff>22860</xdr:colOff>
          <xdr:row>135</xdr:row>
          <xdr:rowOff>198120</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8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95</xdr:row>
          <xdr:rowOff>114300</xdr:rowOff>
        </xdr:from>
        <xdr:to>
          <xdr:col>23</xdr:col>
          <xdr:colOff>68580</xdr:colOff>
          <xdr:row>96</xdr:row>
          <xdr:rowOff>99060</xdr:rowOff>
        </xdr:to>
        <xdr:sp macro="" textlink="">
          <xdr:nvSpPr>
            <xdr:cNvPr id="50229" name="Check Box 53" hidden="1">
              <a:extLst>
                <a:ext uri="{63B3BB69-23CF-44E3-9099-C40C66FF867C}">
                  <a14:compatExt spid="_x0000_s50229"/>
                </a:ext>
                <a:ext uri="{FF2B5EF4-FFF2-40B4-BE49-F238E27FC236}">
                  <a16:creationId xmlns:a16="http://schemas.microsoft.com/office/drawing/2014/main" id="{00000000-0008-0000-0800-00003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95</xdr:row>
          <xdr:rowOff>114300</xdr:rowOff>
        </xdr:from>
        <xdr:to>
          <xdr:col>26</xdr:col>
          <xdr:colOff>99060</xdr:colOff>
          <xdr:row>96</xdr:row>
          <xdr:rowOff>99060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8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97</xdr:row>
          <xdr:rowOff>114300</xdr:rowOff>
        </xdr:from>
        <xdr:to>
          <xdr:col>23</xdr:col>
          <xdr:colOff>68580</xdr:colOff>
          <xdr:row>98</xdr:row>
          <xdr:rowOff>99060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8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97</xdr:row>
          <xdr:rowOff>114300</xdr:rowOff>
        </xdr:from>
        <xdr:to>
          <xdr:col>26</xdr:col>
          <xdr:colOff>99060</xdr:colOff>
          <xdr:row>98</xdr:row>
          <xdr:rowOff>99060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8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35</xdr:row>
          <xdr:rowOff>7620</xdr:rowOff>
        </xdr:from>
        <xdr:to>
          <xdr:col>70</xdr:col>
          <xdr:colOff>22860</xdr:colOff>
          <xdr:row>35</xdr:row>
          <xdr:rowOff>182880</xdr:rowOff>
        </xdr:to>
        <xdr:sp macro="" textlink="">
          <xdr:nvSpPr>
            <xdr:cNvPr id="50233" name="Check Box 57" hidden="1">
              <a:extLst>
                <a:ext uri="{63B3BB69-23CF-44E3-9099-C40C66FF867C}">
                  <a14:compatExt spid="_x0000_s50233"/>
                </a:ext>
                <a:ext uri="{FF2B5EF4-FFF2-40B4-BE49-F238E27FC236}">
                  <a16:creationId xmlns:a16="http://schemas.microsoft.com/office/drawing/2014/main" id="{00000000-0008-0000-0800-00003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35</xdr:row>
          <xdr:rowOff>7620</xdr:rowOff>
        </xdr:from>
        <xdr:to>
          <xdr:col>73</xdr:col>
          <xdr:colOff>0</xdr:colOff>
          <xdr:row>35</xdr:row>
          <xdr:rowOff>182880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8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36</xdr:row>
          <xdr:rowOff>7620</xdr:rowOff>
        </xdr:from>
        <xdr:to>
          <xdr:col>70</xdr:col>
          <xdr:colOff>22860</xdr:colOff>
          <xdr:row>36</xdr:row>
          <xdr:rowOff>182880</xdr:rowOff>
        </xdr:to>
        <xdr:sp macro="" textlink="">
          <xdr:nvSpPr>
            <xdr:cNvPr id="50235" name="Check Box 59" hidden="1">
              <a:extLst>
                <a:ext uri="{63B3BB69-23CF-44E3-9099-C40C66FF867C}">
                  <a14:compatExt spid="_x0000_s50235"/>
                </a:ext>
                <a:ext uri="{FF2B5EF4-FFF2-40B4-BE49-F238E27FC236}">
                  <a16:creationId xmlns:a16="http://schemas.microsoft.com/office/drawing/2014/main" id="{00000000-0008-0000-0800-00003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36</xdr:row>
          <xdr:rowOff>7620</xdr:rowOff>
        </xdr:from>
        <xdr:to>
          <xdr:col>73</xdr:col>
          <xdr:colOff>0</xdr:colOff>
          <xdr:row>36</xdr:row>
          <xdr:rowOff>182880</xdr:rowOff>
        </xdr:to>
        <xdr:sp macro="" textlink="">
          <xdr:nvSpPr>
            <xdr:cNvPr id="50236" name="Check Box 60" hidden="1">
              <a:extLst>
                <a:ext uri="{63B3BB69-23CF-44E3-9099-C40C66FF867C}">
                  <a14:compatExt spid="_x0000_s50236"/>
                </a:ext>
                <a:ext uri="{FF2B5EF4-FFF2-40B4-BE49-F238E27FC236}">
                  <a16:creationId xmlns:a16="http://schemas.microsoft.com/office/drawing/2014/main" id="{00000000-0008-0000-0800-00003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37</xdr:row>
          <xdr:rowOff>7620</xdr:rowOff>
        </xdr:from>
        <xdr:to>
          <xdr:col>70</xdr:col>
          <xdr:colOff>22860</xdr:colOff>
          <xdr:row>37</xdr:row>
          <xdr:rowOff>182880</xdr:rowOff>
        </xdr:to>
        <xdr:sp macro="" textlink="">
          <xdr:nvSpPr>
            <xdr:cNvPr id="50237" name="Check Box 61" hidden="1">
              <a:extLst>
                <a:ext uri="{63B3BB69-23CF-44E3-9099-C40C66FF867C}">
                  <a14:compatExt spid="_x0000_s50237"/>
                </a:ext>
                <a:ext uri="{FF2B5EF4-FFF2-40B4-BE49-F238E27FC236}">
                  <a16:creationId xmlns:a16="http://schemas.microsoft.com/office/drawing/2014/main" id="{00000000-0008-0000-0800-00003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37</xdr:row>
          <xdr:rowOff>7620</xdr:rowOff>
        </xdr:from>
        <xdr:to>
          <xdr:col>73</xdr:col>
          <xdr:colOff>0</xdr:colOff>
          <xdr:row>37</xdr:row>
          <xdr:rowOff>182880</xdr:rowOff>
        </xdr:to>
        <xdr:sp macro="" textlink="">
          <xdr:nvSpPr>
            <xdr:cNvPr id="50238" name="Check Box 62" hidden="1">
              <a:extLst>
                <a:ext uri="{63B3BB69-23CF-44E3-9099-C40C66FF867C}">
                  <a14:compatExt spid="_x0000_s50238"/>
                </a:ext>
                <a:ext uri="{FF2B5EF4-FFF2-40B4-BE49-F238E27FC236}">
                  <a16:creationId xmlns:a16="http://schemas.microsoft.com/office/drawing/2014/main" id="{00000000-0008-0000-0800-00003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16</xdr:row>
          <xdr:rowOff>144780</xdr:rowOff>
        </xdr:from>
        <xdr:to>
          <xdr:col>70</xdr:col>
          <xdr:colOff>22860</xdr:colOff>
          <xdr:row>16</xdr:row>
          <xdr:rowOff>312420</xdr:rowOff>
        </xdr:to>
        <xdr:sp macro="" textlink="">
          <xdr:nvSpPr>
            <xdr:cNvPr id="50239" name="Check Box 63" hidden="1">
              <a:extLst>
                <a:ext uri="{63B3BB69-23CF-44E3-9099-C40C66FF867C}">
                  <a14:compatExt spid="_x0000_s50239"/>
                </a:ext>
                <a:ext uri="{FF2B5EF4-FFF2-40B4-BE49-F238E27FC236}">
                  <a16:creationId xmlns:a16="http://schemas.microsoft.com/office/drawing/2014/main" id="{00000000-0008-0000-0800-00003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xdr:row>
          <xdr:rowOff>144780</xdr:rowOff>
        </xdr:from>
        <xdr:to>
          <xdr:col>73</xdr:col>
          <xdr:colOff>0</xdr:colOff>
          <xdr:row>16</xdr:row>
          <xdr:rowOff>312420</xdr:rowOff>
        </xdr:to>
        <xdr:sp macro="" textlink="">
          <xdr:nvSpPr>
            <xdr:cNvPr id="50240" name="Check Box 64" hidden="1">
              <a:extLst>
                <a:ext uri="{63B3BB69-23CF-44E3-9099-C40C66FF867C}">
                  <a14:compatExt spid="_x0000_s50240"/>
                </a:ext>
                <a:ext uri="{FF2B5EF4-FFF2-40B4-BE49-F238E27FC236}">
                  <a16:creationId xmlns:a16="http://schemas.microsoft.com/office/drawing/2014/main" id="{00000000-0008-0000-0800-00004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17</xdr:row>
          <xdr:rowOff>68580</xdr:rowOff>
        </xdr:from>
        <xdr:to>
          <xdr:col>70</xdr:col>
          <xdr:colOff>22860</xdr:colOff>
          <xdr:row>17</xdr:row>
          <xdr:rowOff>236220</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8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17</xdr:row>
          <xdr:rowOff>68580</xdr:rowOff>
        </xdr:from>
        <xdr:to>
          <xdr:col>73</xdr:col>
          <xdr:colOff>0</xdr:colOff>
          <xdr:row>17</xdr:row>
          <xdr:rowOff>236220</xdr:rowOff>
        </xdr:to>
        <xdr:sp macro="" textlink="">
          <xdr:nvSpPr>
            <xdr:cNvPr id="50242" name="Check Box 66" hidden="1">
              <a:extLst>
                <a:ext uri="{63B3BB69-23CF-44E3-9099-C40C66FF867C}">
                  <a14:compatExt spid="_x0000_s50242"/>
                </a:ext>
                <a:ext uri="{FF2B5EF4-FFF2-40B4-BE49-F238E27FC236}">
                  <a16:creationId xmlns:a16="http://schemas.microsoft.com/office/drawing/2014/main" id="{00000000-0008-0000-0800-00004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24</xdr:row>
          <xdr:rowOff>7620</xdr:rowOff>
        </xdr:from>
        <xdr:to>
          <xdr:col>70</xdr:col>
          <xdr:colOff>22860</xdr:colOff>
          <xdr:row>24</xdr:row>
          <xdr:rowOff>182880</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8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24</xdr:row>
          <xdr:rowOff>7620</xdr:rowOff>
        </xdr:from>
        <xdr:to>
          <xdr:col>73</xdr:col>
          <xdr:colOff>0</xdr:colOff>
          <xdr:row>24</xdr:row>
          <xdr:rowOff>182880</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8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25</xdr:row>
          <xdr:rowOff>7620</xdr:rowOff>
        </xdr:from>
        <xdr:to>
          <xdr:col>70</xdr:col>
          <xdr:colOff>22860</xdr:colOff>
          <xdr:row>25</xdr:row>
          <xdr:rowOff>182880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8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25</xdr:row>
          <xdr:rowOff>7620</xdr:rowOff>
        </xdr:from>
        <xdr:to>
          <xdr:col>73</xdr:col>
          <xdr:colOff>0</xdr:colOff>
          <xdr:row>25</xdr:row>
          <xdr:rowOff>182880</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8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xdr:row>
          <xdr:rowOff>7620</xdr:rowOff>
        </xdr:from>
        <xdr:to>
          <xdr:col>70</xdr:col>
          <xdr:colOff>22860</xdr:colOff>
          <xdr:row>26</xdr:row>
          <xdr:rowOff>182880</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8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26</xdr:row>
          <xdr:rowOff>7620</xdr:rowOff>
        </xdr:from>
        <xdr:to>
          <xdr:col>73</xdr:col>
          <xdr:colOff>0</xdr:colOff>
          <xdr:row>26</xdr:row>
          <xdr:rowOff>182880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8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27</xdr:row>
          <xdr:rowOff>7620</xdr:rowOff>
        </xdr:from>
        <xdr:to>
          <xdr:col>70</xdr:col>
          <xdr:colOff>22860</xdr:colOff>
          <xdr:row>27</xdr:row>
          <xdr:rowOff>182880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8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27</xdr:row>
          <xdr:rowOff>7620</xdr:rowOff>
        </xdr:from>
        <xdr:to>
          <xdr:col>73</xdr:col>
          <xdr:colOff>0</xdr:colOff>
          <xdr:row>27</xdr:row>
          <xdr:rowOff>182880</xdr:rowOff>
        </xdr:to>
        <xdr:sp macro="" textlink="">
          <xdr:nvSpPr>
            <xdr:cNvPr id="50250" name="Check Box 74" hidden="1">
              <a:extLst>
                <a:ext uri="{63B3BB69-23CF-44E3-9099-C40C66FF867C}">
                  <a14:compatExt spid="_x0000_s50250"/>
                </a:ext>
                <a:ext uri="{FF2B5EF4-FFF2-40B4-BE49-F238E27FC236}">
                  <a16:creationId xmlns:a16="http://schemas.microsoft.com/office/drawing/2014/main" id="{00000000-0008-0000-0800-00004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28</xdr:row>
          <xdr:rowOff>7620</xdr:rowOff>
        </xdr:from>
        <xdr:to>
          <xdr:col>70</xdr:col>
          <xdr:colOff>22860</xdr:colOff>
          <xdr:row>28</xdr:row>
          <xdr:rowOff>182880</xdr:rowOff>
        </xdr:to>
        <xdr:sp macro="" textlink="">
          <xdr:nvSpPr>
            <xdr:cNvPr id="50251" name="Check Box 75" hidden="1">
              <a:extLst>
                <a:ext uri="{63B3BB69-23CF-44E3-9099-C40C66FF867C}">
                  <a14:compatExt spid="_x0000_s50251"/>
                </a:ext>
                <a:ext uri="{FF2B5EF4-FFF2-40B4-BE49-F238E27FC236}">
                  <a16:creationId xmlns:a16="http://schemas.microsoft.com/office/drawing/2014/main" id="{00000000-0008-0000-0800-00004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28</xdr:row>
          <xdr:rowOff>7620</xdr:rowOff>
        </xdr:from>
        <xdr:to>
          <xdr:col>73</xdr:col>
          <xdr:colOff>0</xdr:colOff>
          <xdr:row>28</xdr:row>
          <xdr:rowOff>182880</xdr:rowOff>
        </xdr:to>
        <xdr:sp macro="" textlink="">
          <xdr:nvSpPr>
            <xdr:cNvPr id="50252" name="Check Box 76" hidden="1">
              <a:extLst>
                <a:ext uri="{63B3BB69-23CF-44E3-9099-C40C66FF867C}">
                  <a14:compatExt spid="_x0000_s50252"/>
                </a:ext>
                <a:ext uri="{FF2B5EF4-FFF2-40B4-BE49-F238E27FC236}">
                  <a16:creationId xmlns:a16="http://schemas.microsoft.com/office/drawing/2014/main" id="{00000000-0008-0000-0800-00004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xdr:row>
          <xdr:rowOff>7620</xdr:rowOff>
        </xdr:from>
        <xdr:to>
          <xdr:col>70</xdr:col>
          <xdr:colOff>22860</xdr:colOff>
          <xdr:row>29</xdr:row>
          <xdr:rowOff>182880</xdr:rowOff>
        </xdr:to>
        <xdr:sp macro="" textlink="">
          <xdr:nvSpPr>
            <xdr:cNvPr id="50253" name="Check Box 77" hidden="1">
              <a:extLst>
                <a:ext uri="{63B3BB69-23CF-44E3-9099-C40C66FF867C}">
                  <a14:compatExt spid="_x0000_s50253"/>
                </a:ext>
                <a:ext uri="{FF2B5EF4-FFF2-40B4-BE49-F238E27FC236}">
                  <a16:creationId xmlns:a16="http://schemas.microsoft.com/office/drawing/2014/main" id="{00000000-0008-0000-0800-00004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29</xdr:row>
          <xdr:rowOff>7620</xdr:rowOff>
        </xdr:from>
        <xdr:to>
          <xdr:col>73</xdr:col>
          <xdr:colOff>0</xdr:colOff>
          <xdr:row>29</xdr:row>
          <xdr:rowOff>182880</xdr:rowOff>
        </xdr:to>
        <xdr:sp macro="" textlink="">
          <xdr:nvSpPr>
            <xdr:cNvPr id="50254" name="Check Box 78" hidden="1">
              <a:extLst>
                <a:ext uri="{63B3BB69-23CF-44E3-9099-C40C66FF867C}">
                  <a14:compatExt spid="_x0000_s50254"/>
                </a:ext>
                <a:ext uri="{FF2B5EF4-FFF2-40B4-BE49-F238E27FC236}">
                  <a16:creationId xmlns:a16="http://schemas.microsoft.com/office/drawing/2014/main" id="{00000000-0008-0000-0800-00004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53</xdr:row>
          <xdr:rowOff>76200</xdr:rowOff>
        </xdr:from>
        <xdr:to>
          <xdr:col>70</xdr:col>
          <xdr:colOff>22860</xdr:colOff>
          <xdr:row>54</xdr:row>
          <xdr:rowOff>38100</xdr:rowOff>
        </xdr:to>
        <xdr:sp macro="" textlink="">
          <xdr:nvSpPr>
            <xdr:cNvPr id="50265" name="Check Box 89" hidden="1">
              <a:extLst>
                <a:ext uri="{63B3BB69-23CF-44E3-9099-C40C66FF867C}">
                  <a14:compatExt spid="_x0000_s50265"/>
                </a:ext>
                <a:ext uri="{FF2B5EF4-FFF2-40B4-BE49-F238E27FC236}">
                  <a16:creationId xmlns:a16="http://schemas.microsoft.com/office/drawing/2014/main" id="{00000000-0008-0000-0800-00005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53</xdr:row>
          <xdr:rowOff>76200</xdr:rowOff>
        </xdr:from>
        <xdr:to>
          <xdr:col>73</xdr:col>
          <xdr:colOff>0</xdr:colOff>
          <xdr:row>54</xdr:row>
          <xdr:rowOff>38100</xdr:rowOff>
        </xdr:to>
        <xdr:sp macro="" textlink="">
          <xdr:nvSpPr>
            <xdr:cNvPr id="50266" name="Check Box 90" hidden="1">
              <a:extLst>
                <a:ext uri="{63B3BB69-23CF-44E3-9099-C40C66FF867C}">
                  <a14:compatExt spid="_x0000_s50266"/>
                </a:ext>
                <a:ext uri="{FF2B5EF4-FFF2-40B4-BE49-F238E27FC236}">
                  <a16:creationId xmlns:a16="http://schemas.microsoft.com/office/drawing/2014/main" id="{00000000-0008-0000-0800-00005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74</xdr:row>
          <xdr:rowOff>99060</xdr:rowOff>
        </xdr:from>
        <xdr:to>
          <xdr:col>70</xdr:col>
          <xdr:colOff>22860</xdr:colOff>
          <xdr:row>75</xdr:row>
          <xdr:rowOff>60960</xdr:rowOff>
        </xdr:to>
        <xdr:sp macro="" textlink="">
          <xdr:nvSpPr>
            <xdr:cNvPr id="50267" name="Check Box 91" hidden="1">
              <a:extLst>
                <a:ext uri="{63B3BB69-23CF-44E3-9099-C40C66FF867C}">
                  <a14:compatExt spid="_x0000_s50267"/>
                </a:ext>
                <a:ext uri="{FF2B5EF4-FFF2-40B4-BE49-F238E27FC236}">
                  <a16:creationId xmlns:a16="http://schemas.microsoft.com/office/drawing/2014/main" id="{00000000-0008-0000-0800-00005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74</xdr:row>
          <xdr:rowOff>99060</xdr:rowOff>
        </xdr:from>
        <xdr:to>
          <xdr:col>73</xdr:col>
          <xdr:colOff>0</xdr:colOff>
          <xdr:row>75</xdr:row>
          <xdr:rowOff>60960</xdr:rowOff>
        </xdr:to>
        <xdr:sp macro="" textlink="">
          <xdr:nvSpPr>
            <xdr:cNvPr id="50268" name="Check Box 92" hidden="1">
              <a:extLst>
                <a:ext uri="{63B3BB69-23CF-44E3-9099-C40C66FF867C}">
                  <a14:compatExt spid="_x0000_s50268"/>
                </a:ext>
                <a:ext uri="{FF2B5EF4-FFF2-40B4-BE49-F238E27FC236}">
                  <a16:creationId xmlns:a16="http://schemas.microsoft.com/office/drawing/2014/main" id="{00000000-0008-0000-0800-00005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179294</xdr:colOff>
      <xdr:row>19</xdr:row>
      <xdr:rowOff>85725</xdr:rowOff>
    </xdr:from>
    <xdr:to>
      <xdr:col>26</xdr:col>
      <xdr:colOff>0</xdr:colOff>
      <xdr:row>24</xdr:row>
      <xdr:rowOff>28575</xdr:rowOff>
    </xdr:to>
    <xdr:sp macro="" textlink="">
      <xdr:nvSpPr>
        <xdr:cNvPr id="3" name="AutoShape 1">
          <a:extLst>
            <a:ext uri="{FF2B5EF4-FFF2-40B4-BE49-F238E27FC236}">
              <a16:creationId xmlns:a16="http://schemas.microsoft.com/office/drawing/2014/main" id="{00000000-0008-0000-0900-000003000000}"/>
            </a:ext>
          </a:extLst>
        </xdr:cNvPr>
        <xdr:cNvSpPr>
          <a:spLocks noChangeArrowheads="1"/>
        </xdr:cNvSpPr>
      </xdr:nvSpPr>
      <xdr:spPr bwMode="auto">
        <a:xfrm>
          <a:off x="7113494" y="3629025"/>
          <a:ext cx="2468656" cy="895350"/>
        </a:xfrm>
        <a:prstGeom prst="bracketPair">
          <a:avLst>
            <a:gd name="adj" fmla="val 9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691" Type="http://schemas.openxmlformats.org/officeDocument/2006/relationships/ctrlProp" Target="../ctrlProps/ctrlProp68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5.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05.xml"/><Relationship Id="rId13" Type="http://schemas.openxmlformats.org/officeDocument/2006/relationships/ctrlProp" Target="../ctrlProps/ctrlProp710.xml"/><Relationship Id="rId18" Type="http://schemas.openxmlformats.org/officeDocument/2006/relationships/ctrlProp" Target="../ctrlProps/ctrlProp715.xml"/><Relationship Id="rId26" Type="http://schemas.openxmlformats.org/officeDocument/2006/relationships/ctrlProp" Target="../ctrlProps/ctrlProp723.xml"/><Relationship Id="rId3" Type="http://schemas.openxmlformats.org/officeDocument/2006/relationships/vmlDrawing" Target="../drawings/vmlDrawing2.vml"/><Relationship Id="rId21" Type="http://schemas.openxmlformats.org/officeDocument/2006/relationships/ctrlProp" Target="../ctrlProps/ctrlProp718.xml"/><Relationship Id="rId7" Type="http://schemas.openxmlformats.org/officeDocument/2006/relationships/ctrlProp" Target="../ctrlProps/ctrlProp704.xml"/><Relationship Id="rId12" Type="http://schemas.openxmlformats.org/officeDocument/2006/relationships/ctrlProp" Target="../ctrlProps/ctrlProp709.xml"/><Relationship Id="rId17" Type="http://schemas.openxmlformats.org/officeDocument/2006/relationships/ctrlProp" Target="../ctrlProps/ctrlProp714.xml"/><Relationship Id="rId25" Type="http://schemas.openxmlformats.org/officeDocument/2006/relationships/ctrlProp" Target="../ctrlProps/ctrlProp722.xml"/><Relationship Id="rId2" Type="http://schemas.openxmlformats.org/officeDocument/2006/relationships/drawing" Target="../drawings/drawing3.xml"/><Relationship Id="rId16" Type="http://schemas.openxmlformats.org/officeDocument/2006/relationships/ctrlProp" Target="../ctrlProps/ctrlProp713.xml"/><Relationship Id="rId20" Type="http://schemas.openxmlformats.org/officeDocument/2006/relationships/ctrlProp" Target="../ctrlProps/ctrlProp717.xml"/><Relationship Id="rId29" Type="http://schemas.openxmlformats.org/officeDocument/2006/relationships/ctrlProp" Target="../ctrlProps/ctrlProp726.xml"/><Relationship Id="rId1" Type="http://schemas.openxmlformats.org/officeDocument/2006/relationships/printerSettings" Target="../printerSettings/printerSettings6.bin"/><Relationship Id="rId6" Type="http://schemas.openxmlformats.org/officeDocument/2006/relationships/ctrlProp" Target="../ctrlProps/ctrlProp703.xml"/><Relationship Id="rId11" Type="http://schemas.openxmlformats.org/officeDocument/2006/relationships/ctrlProp" Target="../ctrlProps/ctrlProp708.xml"/><Relationship Id="rId24" Type="http://schemas.openxmlformats.org/officeDocument/2006/relationships/ctrlProp" Target="../ctrlProps/ctrlProp721.xml"/><Relationship Id="rId5" Type="http://schemas.openxmlformats.org/officeDocument/2006/relationships/ctrlProp" Target="../ctrlProps/ctrlProp702.xml"/><Relationship Id="rId15" Type="http://schemas.openxmlformats.org/officeDocument/2006/relationships/ctrlProp" Target="../ctrlProps/ctrlProp712.xml"/><Relationship Id="rId23" Type="http://schemas.openxmlformats.org/officeDocument/2006/relationships/ctrlProp" Target="../ctrlProps/ctrlProp720.xml"/><Relationship Id="rId28" Type="http://schemas.openxmlformats.org/officeDocument/2006/relationships/ctrlProp" Target="../ctrlProps/ctrlProp725.xml"/><Relationship Id="rId10" Type="http://schemas.openxmlformats.org/officeDocument/2006/relationships/ctrlProp" Target="../ctrlProps/ctrlProp707.xml"/><Relationship Id="rId19" Type="http://schemas.openxmlformats.org/officeDocument/2006/relationships/ctrlProp" Target="../ctrlProps/ctrlProp716.xml"/><Relationship Id="rId4" Type="http://schemas.openxmlformats.org/officeDocument/2006/relationships/ctrlProp" Target="../ctrlProps/ctrlProp701.xml"/><Relationship Id="rId9" Type="http://schemas.openxmlformats.org/officeDocument/2006/relationships/ctrlProp" Target="../ctrlProps/ctrlProp706.xml"/><Relationship Id="rId14" Type="http://schemas.openxmlformats.org/officeDocument/2006/relationships/ctrlProp" Target="../ctrlProps/ctrlProp711.xml"/><Relationship Id="rId22" Type="http://schemas.openxmlformats.org/officeDocument/2006/relationships/ctrlProp" Target="../ctrlProps/ctrlProp719.xml"/><Relationship Id="rId27" Type="http://schemas.openxmlformats.org/officeDocument/2006/relationships/ctrlProp" Target="../ctrlProps/ctrlProp7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736.xml"/><Relationship Id="rId18" Type="http://schemas.openxmlformats.org/officeDocument/2006/relationships/ctrlProp" Target="../ctrlProps/ctrlProp741.xml"/><Relationship Id="rId26" Type="http://schemas.openxmlformats.org/officeDocument/2006/relationships/ctrlProp" Target="../ctrlProps/ctrlProp749.xml"/><Relationship Id="rId39" Type="http://schemas.openxmlformats.org/officeDocument/2006/relationships/ctrlProp" Target="../ctrlProps/ctrlProp762.xml"/><Relationship Id="rId21" Type="http://schemas.openxmlformats.org/officeDocument/2006/relationships/ctrlProp" Target="../ctrlProps/ctrlProp744.xml"/><Relationship Id="rId34" Type="http://schemas.openxmlformats.org/officeDocument/2006/relationships/ctrlProp" Target="../ctrlProps/ctrlProp757.xml"/><Relationship Id="rId42" Type="http://schemas.openxmlformats.org/officeDocument/2006/relationships/ctrlProp" Target="../ctrlProps/ctrlProp765.xml"/><Relationship Id="rId47" Type="http://schemas.openxmlformats.org/officeDocument/2006/relationships/ctrlProp" Target="../ctrlProps/ctrlProp770.xml"/><Relationship Id="rId50" Type="http://schemas.openxmlformats.org/officeDocument/2006/relationships/ctrlProp" Target="../ctrlProps/ctrlProp773.xml"/><Relationship Id="rId55" Type="http://schemas.openxmlformats.org/officeDocument/2006/relationships/ctrlProp" Target="../ctrlProps/ctrlProp778.xml"/><Relationship Id="rId63" Type="http://schemas.openxmlformats.org/officeDocument/2006/relationships/ctrlProp" Target="../ctrlProps/ctrlProp786.xml"/><Relationship Id="rId68" Type="http://schemas.openxmlformats.org/officeDocument/2006/relationships/ctrlProp" Target="../ctrlProps/ctrlProp791.xml"/><Relationship Id="rId76" Type="http://schemas.openxmlformats.org/officeDocument/2006/relationships/ctrlProp" Target="../ctrlProps/ctrlProp799.xml"/><Relationship Id="rId84" Type="http://schemas.openxmlformats.org/officeDocument/2006/relationships/ctrlProp" Target="../ctrlProps/ctrlProp807.xml"/><Relationship Id="rId7" Type="http://schemas.openxmlformats.org/officeDocument/2006/relationships/ctrlProp" Target="../ctrlProps/ctrlProp730.xml"/><Relationship Id="rId71" Type="http://schemas.openxmlformats.org/officeDocument/2006/relationships/ctrlProp" Target="../ctrlProps/ctrlProp794.xml"/><Relationship Id="rId2" Type="http://schemas.openxmlformats.org/officeDocument/2006/relationships/drawing" Target="../drawings/drawing4.xml"/><Relationship Id="rId16" Type="http://schemas.openxmlformats.org/officeDocument/2006/relationships/ctrlProp" Target="../ctrlProps/ctrlProp739.xml"/><Relationship Id="rId29" Type="http://schemas.openxmlformats.org/officeDocument/2006/relationships/ctrlProp" Target="../ctrlProps/ctrlProp752.xml"/><Relationship Id="rId11" Type="http://schemas.openxmlformats.org/officeDocument/2006/relationships/ctrlProp" Target="../ctrlProps/ctrlProp734.xml"/><Relationship Id="rId24" Type="http://schemas.openxmlformats.org/officeDocument/2006/relationships/ctrlProp" Target="../ctrlProps/ctrlProp747.xml"/><Relationship Id="rId32" Type="http://schemas.openxmlformats.org/officeDocument/2006/relationships/ctrlProp" Target="../ctrlProps/ctrlProp755.xml"/><Relationship Id="rId37" Type="http://schemas.openxmlformats.org/officeDocument/2006/relationships/ctrlProp" Target="../ctrlProps/ctrlProp760.xml"/><Relationship Id="rId40" Type="http://schemas.openxmlformats.org/officeDocument/2006/relationships/ctrlProp" Target="../ctrlProps/ctrlProp763.xml"/><Relationship Id="rId45" Type="http://schemas.openxmlformats.org/officeDocument/2006/relationships/ctrlProp" Target="../ctrlProps/ctrlProp768.xml"/><Relationship Id="rId53" Type="http://schemas.openxmlformats.org/officeDocument/2006/relationships/ctrlProp" Target="../ctrlProps/ctrlProp776.xml"/><Relationship Id="rId58" Type="http://schemas.openxmlformats.org/officeDocument/2006/relationships/ctrlProp" Target="../ctrlProps/ctrlProp781.xml"/><Relationship Id="rId66" Type="http://schemas.openxmlformats.org/officeDocument/2006/relationships/ctrlProp" Target="../ctrlProps/ctrlProp789.xml"/><Relationship Id="rId74" Type="http://schemas.openxmlformats.org/officeDocument/2006/relationships/ctrlProp" Target="../ctrlProps/ctrlProp797.xml"/><Relationship Id="rId79" Type="http://schemas.openxmlformats.org/officeDocument/2006/relationships/ctrlProp" Target="../ctrlProps/ctrlProp802.xml"/><Relationship Id="rId5" Type="http://schemas.openxmlformats.org/officeDocument/2006/relationships/ctrlProp" Target="../ctrlProps/ctrlProp728.xml"/><Relationship Id="rId61" Type="http://schemas.openxmlformats.org/officeDocument/2006/relationships/ctrlProp" Target="../ctrlProps/ctrlProp784.xml"/><Relationship Id="rId82" Type="http://schemas.openxmlformats.org/officeDocument/2006/relationships/ctrlProp" Target="../ctrlProps/ctrlProp805.xml"/><Relationship Id="rId19" Type="http://schemas.openxmlformats.org/officeDocument/2006/relationships/ctrlProp" Target="../ctrlProps/ctrlProp742.xml"/><Relationship Id="rId4" Type="http://schemas.openxmlformats.org/officeDocument/2006/relationships/ctrlProp" Target="../ctrlProps/ctrlProp727.xml"/><Relationship Id="rId9" Type="http://schemas.openxmlformats.org/officeDocument/2006/relationships/ctrlProp" Target="../ctrlProps/ctrlProp732.xml"/><Relationship Id="rId14" Type="http://schemas.openxmlformats.org/officeDocument/2006/relationships/ctrlProp" Target="../ctrlProps/ctrlProp737.xml"/><Relationship Id="rId22" Type="http://schemas.openxmlformats.org/officeDocument/2006/relationships/ctrlProp" Target="../ctrlProps/ctrlProp745.xml"/><Relationship Id="rId27" Type="http://schemas.openxmlformats.org/officeDocument/2006/relationships/ctrlProp" Target="../ctrlProps/ctrlProp750.xml"/><Relationship Id="rId30" Type="http://schemas.openxmlformats.org/officeDocument/2006/relationships/ctrlProp" Target="../ctrlProps/ctrlProp753.xml"/><Relationship Id="rId35" Type="http://schemas.openxmlformats.org/officeDocument/2006/relationships/ctrlProp" Target="../ctrlProps/ctrlProp758.xml"/><Relationship Id="rId43" Type="http://schemas.openxmlformats.org/officeDocument/2006/relationships/ctrlProp" Target="../ctrlProps/ctrlProp766.xml"/><Relationship Id="rId48" Type="http://schemas.openxmlformats.org/officeDocument/2006/relationships/ctrlProp" Target="../ctrlProps/ctrlProp771.xml"/><Relationship Id="rId56" Type="http://schemas.openxmlformats.org/officeDocument/2006/relationships/ctrlProp" Target="../ctrlProps/ctrlProp779.xml"/><Relationship Id="rId64" Type="http://schemas.openxmlformats.org/officeDocument/2006/relationships/ctrlProp" Target="../ctrlProps/ctrlProp787.xml"/><Relationship Id="rId69" Type="http://schemas.openxmlformats.org/officeDocument/2006/relationships/ctrlProp" Target="../ctrlProps/ctrlProp792.xml"/><Relationship Id="rId77" Type="http://schemas.openxmlformats.org/officeDocument/2006/relationships/ctrlProp" Target="../ctrlProps/ctrlProp800.xml"/><Relationship Id="rId8" Type="http://schemas.openxmlformats.org/officeDocument/2006/relationships/ctrlProp" Target="../ctrlProps/ctrlProp731.xml"/><Relationship Id="rId51" Type="http://schemas.openxmlformats.org/officeDocument/2006/relationships/ctrlProp" Target="../ctrlProps/ctrlProp774.xml"/><Relationship Id="rId72" Type="http://schemas.openxmlformats.org/officeDocument/2006/relationships/ctrlProp" Target="../ctrlProps/ctrlProp795.xml"/><Relationship Id="rId80" Type="http://schemas.openxmlformats.org/officeDocument/2006/relationships/ctrlProp" Target="../ctrlProps/ctrlProp803.xml"/><Relationship Id="rId85" Type="http://schemas.openxmlformats.org/officeDocument/2006/relationships/ctrlProp" Target="../ctrlProps/ctrlProp808.xml"/><Relationship Id="rId3" Type="http://schemas.openxmlformats.org/officeDocument/2006/relationships/vmlDrawing" Target="../drawings/vmlDrawing3.vml"/><Relationship Id="rId12" Type="http://schemas.openxmlformats.org/officeDocument/2006/relationships/ctrlProp" Target="../ctrlProps/ctrlProp735.xml"/><Relationship Id="rId17" Type="http://schemas.openxmlformats.org/officeDocument/2006/relationships/ctrlProp" Target="../ctrlProps/ctrlProp740.xml"/><Relationship Id="rId25" Type="http://schemas.openxmlformats.org/officeDocument/2006/relationships/ctrlProp" Target="../ctrlProps/ctrlProp748.xml"/><Relationship Id="rId33" Type="http://schemas.openxmlformats.org/officeDocument/2006/relationships/ctrlProp" Target="../ctrlProps/ctrlProp756.xml"/><Relationship Id="rId38" Type="http://schemas.openxmlformats.org/officeDocument/2006/relationships/ctrlProp" Target="../ctrlProps/ctrlProp761.xml"/><Relationship Id="rId46" Type="http://schemas.openxmlformats.org/officeDocument/2006/relationships/ctrlProp" Target="../ctrlProps/ctrlProp769.xml"/><Relationship Id="rId59" Type="http://schemas.openxmlformats.org/officeDocument/2006/relationships/ctrlProp" Target="../ctrlProps/ctrlProp782.xml"/><Relationship Id="rId67" Type="http://schemas.openxmlformats.org/officeDocument/2006/relationships/ctrlProp" Target="../ctrlProps/ctrlProp790.xml"/><Relationship Id="rId20" Type="http://schemas.openxmlformats.org/officeDocument/2006/relationships/ctrlProp" Target="../ctrlProps/ctrlProp743.xml"/><Relationship Id="rId41" Type="http://schemas.openxmlformats.org/officeDocument/2006/relationships/ctrlProp" Target="../ctrlProps/ctrlProp764.xml"/><Relationship Id="rId54" Type="http://schemas.openxmlformats.org/officeDocument/2006/relationships/ctrlProp" Target="../ctrlProps/ctrlProp777.xml"/><Relationship Id="rId62" Type="http://schemas.openxmlformats.org/officeDocument/2006/relationships/ctrlProp" Target="../ctrlProps/ctrlProp785.xml"/><Relationship Id="rId70" Type="http://schemas.openxmlformats.org/officeDocument/2006/relationships/ctrlProp" Target="../ctrlProps/ctrlProp793.xml"/><Relationship Id="rId75" Type="http://schemas.openxmlformats.org/officeDocument/2006/relationships/ctrlProp" Target="../ctrlProps/ctrlProp798.xml"/><Relationship Id="rId83" Type="http://schemas.openxmlformats.org/officeDocument/2006/relationships/ctrlProp" Target="../ctrlProps/ctrlProp806.xml"/><Relationship Id="rId1" Type="http://schemas.openxmlformats.org/officeDocument/2006/relationships/printerSettings" Target="../printerSettings/printerSettings9.bin"/><Relationship Id="rId6" Type="http://schemas.openxmlformats.org/officeDocument/2006/relationships/ctrlProp" Target="../ctrlProps/ctrlProp729.xml"/><Relationship Id="rId15" Type="http://schemas.openxmlformats.org/officeDocument/2006/relationships/ctrlProp" Target="../ctrlProps/ctrlProp738.xml"/><Relationship Id="rId23" Type="http://schemas.openxmlformats.org/officeDocument/2006/relationships/ctrlProp" Target="../ctrlProps/ctrlProp746.xml"/><Relationship Id="rId28" Type="http://schemas.openxmlformats.org/officeDocument/2006/relationships/ctrlProp" Target="../ctrlProps/ctrlProp751.xml"/><Relationship Id="rId36" Type="http://schemas.openxmlformats.org/officeDocument/2006/relationships/ctrlProp" Target="../ctrlProps/ctrlProp759.xml"/><Relationship Id="rId49" Type="http://schemas.openxmlformats.org/officeDocument/2006/relationships/ctrlProp" Target="../ctrlProps/ctrlProp772.xml"/><Relationship Id="rId57" Type="http://schemas.openxmlformats.org/officeDocument/2006/relationships/ctrlProp" Target="../ctrlProps/ctrlProp780.xml"/><Relationship Id="rId10" Type="http://schemas.openxmlformats.org/officeDocument/2006/relationships/ctrlProp" Target="../ctrlProps/ctrlProp733.xml"/><Relationship Id="rId31" Type="http://schemas.openxmlformats.org/officeDocument/2006/relationships/ctrlProp" Target="../ctrlProps/ctrlProp754.xml"/><Relationship Id="rId44" Type="http://schemas.openxmlformats.org/officeDocument/2006/relationships/ctrlProp" Target="../ctrlProps/ctrlProp767.xml"/><Relationship Id="rId52" Type="http://schemas.openxmlformats.org/officeDocument/2006/relationships/ctrlProp" Target="../ctrlProps/ctrlProp775.xml"/><Relationship Id="rId60" Type="http://schemas.openxmlformats.org/officeDocument/2006/relationships/ctrlProp" Target="../ctrlProps/ctrlProp783.xml"/><Relationship Id="rId65" Type="http://schemas.openxmlformats.org/officeDocument/2006/relationships/ctrlProp" Target="../ctrlProps/ctrlProp788.xml"/><Relationship Id="rId73" Type="http://schemas.openxmlformats.org/officeDocument/2006/relationships/ctrlProp" Target="../ctrlProps/ctrlProp796.xml"/><Relationship Id="rId78" Type="http://schemas.openxmlformats.org/officeDocument/2006/relationships/ctrlProp" Target="../ctrlProps/ctrlProp801.xml"/><Relationship Id="rId81" Type="http://schemas.openxmlformats.org/officeDocument/2006/relationships/ctrlProp" Target="../ctrlProps/ctrlProp8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0"/>
  <sheetViews>
    <sheetView showGridLines="0" view="pageBreakPreview" zoomScale="85" zoomScaleNormal="85" zoomScaleSheetLayoutView="85" workbookViewId="0">
      <selection sqref="A1:J1"/>
    </sheetView>
  </sheetViews>
  <sheetFormatPr defaultColWidth="2.5" defaultRowHeight="15" customHeight="1" x14ac:dyDescent="0.45"/>
  <cols>
    <col min="1" max="16384" width="2.5" style="133"/>
  </cols>
  <sheetData>
    <row r="1" spans="1:34" s="483" customFormat="1" ht="15" customHeight="1" x14ac:dyDescent="0.45">
      <c r="A1" s="771"/>
      <c r="B1" s="771"/>
      <c r="C1" s="771"/>
      <c r="D1" s="771"/>
      <c r="E1" s="771"/>
      <c r="F1" s="771"/>
      <c r="G1" s="771"/>
      <c r="H1" s="771"/>
      <c r="I1" s="771"/>
      <c r="J1" s="771"/>
      <c r="Z1" s="540"/>
      <c r="AA1" s="751" t="s">
        <v>1711</v>
      </c>
      <c r="AB1" s="751"/>
      <c r="AC1" s="751"/>
      <c r="AD1" s="751"/>
      <c r="AE1" s="751"/>
      <c r="AF1" s="751"/>
      <c r="AG1" s="751"/>
      <c r="AH1" s="751"/>
    </row>
    <row r="2" spans="1:34" s="483" customFormat="1" ht="15" customHeight="1" x14ac:dyDescent="0.45">
      <c r="Y2" s="540"/>
      <c r="Z2" s="540"/>
      <c r="AA2" s="751"/>
      <c r="AB2" s="751"/>
      <c r="AC2" s="751"/>
      <c r="AD2" s="751"/>
      <c r="AE2" s="751"/>
      <c r="AF2" s="751"/>
      <c r="AG2" s="751"/>
      <c r="AH2" s="751"/>
    </row>
    <row r="3" spans="1:34" ht="15" customHeight="1" x14ac:dyDescent="0.45">
      <c r="AA3" s="772"/>
      <c r="AB3" s="773"/>
      <c r="AC3" s="773"/>
      <c r="AD3" s="773"/>
      <c r="AE3" s="773"/>
      <c r="AF3" s="773"/>
      <c r="AG3" s="773"/>
      <c r="AH3" s="773"/>
    </row>
    <row r="4" spans="1:34" ht="15" customHeight="1" x14ac:dyDescent="0.45">
      <c r="A4" s="752" t="s">
        <v>870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row>
    <row r="5" spans="1:34" ht="15" customHeight="1" x14ac:dyDescent="0.45">
      <c r="A5" s="752"/>
      <c r="B5" s="752"/>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row>
    <row r="6" spans="1:34" ht="15" customHeight="1" x14ac:dyDescent="0.45">
      <c r="A6" s="752"/>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row>
    <row r="9" spans="1:34" ht="15" customHeight="1" x14ac:dyDescent="0.45">
      <c r="B9" s="675" t="s">
        <v>871</v>
      </c>
      <c r="C9" s="739"/>
      <c r="D9" s="739"/>
      <c r="E9" s="739"/>
      <c r="F9" s="740"/>
      <c r="G9" s="753"/>
      <c r="H9" s="754"/>
      <c r="I9" s="754"/>
      <c r="J9" s="754"/>
      <c r="K9" s="754"/>
      <c r="L9" s="754"/>
      <c r="M9" s="754"/>
      <c r="N9" s="754"/>
      <c r="O9" s="754"/>
      <c r="P9" s="754"/>
      <c r="Q9" s="755"/>
      <c r="R9" s="675" t="s">
        <v>872</v>
      </c>
      <c r="S9" s="739"/>
      <c r="T9" s="739"/>
      <c r="U9" s="739"/>
      <c r="V9" s="740"/>
      <c r="W9" s="762"/>
      <c r="X9" s="763"/>
      <c r="Y9" s="763"/>
      <c r="Z9" s="763"/>
      <c r="AA9" s="763"/>
      <c r="AB9" s="763"/>
      <c r="AC9" s="763"/>
      <c r="AD9" s="763"/>
      <c r="AE9" s="763"/>
      <c r="AF9" s="763"/>
      <c r="AG9" s="764"/>
    </row>
    <row r="10" spans="1:34" ht="15" customHeight="1" x14ac:dyDescent="0.45">
      <c r="B10" s="677"/>
      <c r="C10" s="741"/>
      <c r="D10" s="741"/>
      <c r="E10" s="741"/>
      <c r="F10" s="742"/>
      <c r="G10" s="756"/>
      <c r="H10" s="757"/>
      <c r="I10" s="757"/>
      <c r="J10" s="757"/>
      <c r="K10" s="757"/>
      <c r="L10" s="757"/>
      <c r="M10" s="757"/>
      <c r="N10" s="757"/>
      <c r="O10" s="757"/>
      <c r="P10" s="757"/>
      <c r="Q10" s="758"/>
      <c r="R10" s="677"/>
      <c r="S10" s="741"/>
      <c r="T10" s="741"/>
      <c r="U10" s="741"/>
      <c r="V10" s="742"/>
      <c r="W10" s="765"/>
      <c r="X10" s="766"/>
      <c r="Y10" s="766"/>
      <c r="Z10" s="766"/>
      <c r="AA10" s="766"/>
      <c r="AB10" s="766"/>
      <c r="AC10" s="766"/>
      <c r="AD10" s="766"/>
      <c r="AE10" s="766"/>
      <c r="AF10" s="766"/>
      <c r="AG10" s="767"/>
    </row>
    <row r="11" spans="1:34" ht="15" customHeight="1" x14ac:dyDescent="0.45">
      <c r="B11" s="743"/>
      <c r="C11" s="744"/>
      <c r="D11" s="744"/>
      <c r="E11" s="744"/>
      <c r="F11" s="745"/>
      <c r="G11" s="759"/>
      <c r="H11" s="760"/>
      <c r="I11" s="760"/>
      <c r="J11" s="760"/>
      <c r="K11" s="760"/>
      <c r="L11" s="760"/>
      <c r="M11" s="760"/>
      <c r="N11" s="760"/>
      <c r="O11" s="760"/>
      <c r="P11" s="760"/>
      <c r="Q11" s="761"/>
      <c r="R11" s="743"/>
      <c r="S11" s="744"/>
      <c r="T11" s="744"/>
      <c r="U11" s="744"/>
      <c r="V11" s="745"/>
      <c r="W11" s="768"/>
      <c r="X11" s="769"/>
      <c r="Y11" s="769"/>
      <c r="Z11" s="769"/>
      <c r="AA11" s="769"/>
      <c r="AB11" s="769"/>
      <c r="AC11" s="769"/>
      <c r="AD11" s="769"/>
      <c r="AE11" s="769"/>
      <c r="AF11" s="769"/>
      <c r="AG11" s="770"/>
    </row>
    <row r="12" spans="1:34" ht="15" customHeight="1" x14ac:dyDescent="0.45">
      <c r="B12" s="692" t="s">
        <v>561</v>
      </c>
      <c r="C12" s="776"/>
      <c r="D12" s="776"/>
      <c r="E12" s="776"/>
      <c r="F12" s="777"/>
      <c r="G12" s="753"/>
      <c r="H12" s="694"/>
      <c r="I12" s="694"/>
      <c r="J12" s="694"/>
      <c r="K12" s="694"/>
      <c r="L12" s="694"/>
      <c r="M12" s="694"/>
      <c r="N12" s="694"/>
      <c r="O12" s="694"/>
      <c r="P12" s="694"/>
      <c r="Q12" s="695"/>
      <c r="R12" s="750" t="s">
        <v>1501</v>
      </c>
      <c r="S12" s="739"/>
      <c r="T12" s="739"/>
      <c r="U12" s="739"/>
      <c r="V12" s="740"/>
      <c r="W12" s="762"/>
      <c r="X12" s="763"/>
      <c r="Y12" s="763"/>
      <c r="Z12" s="763"/>
      <c r="AA12" s="763"/>
      <c r="AB12" s="763"/>
      <c r="AC12" s="763"/>
      <c r="AD12" s="763"/>
      <c r="AE12" s="763"/>
      <c r="AF12" s="763"/>
      <c r="AG12" s="764"/>
    </row>
    <row r="13" spans="1:34" ht="15" customHeight="1" x14ac:dyDescent="0.45">
      <c r="B13" s="778"/>
      <c r="C13" s="779"/>
      <c r="D13" s="779"/>
      <c r="E13" s="779"/>
      <c r="F13" s="780"/>
      <c r="G13" s="774"/>
      <c r="H13" s="698"/>
      <c r="I13" s="698"/>
      <c r="J13" s="698"/>
      <c r="K13" s="698"/>
      <c r="L13" s="698"/>
      <c r="M13" s="698"/>
      <c r="N13" s="698"/>
      <c r="O13" s="698"/>
      <c r="P13" s="698"/>
      <c r="Q13" s="699"/>
      <c r="R13" s="677"/>
      <c r="S13" s="741"/>
      <c r="T13" s="741"/>
      <c r="U13" s="741"/>
      <c r="V13" s="742"/>
      <c r="W13" s="765"/>
      <c r="X13" s="766"/>
      <c r="Y13" s="766"/>
      <c r="Z13" s="766"/>
      <c r="AA13" s="766"/>
      <c r="AB13" s="766"/>
      <c r="AC13" s="766"/>
      <c r="AD13" s="766"/>
      <c r="AE13" s="766"/>
      <c r="AF13" s="766"/>
      <c r="AG13" s="767"/>
    </row>
    <row r="14" spans="1:34" ht="15" customHeight="1" x14ac:dyDescent="0.45">
      <c r="B14" s="781" t="s">
        <v>1598</v>
      </c>
      <c r="C14" s="782"/>
      <c r="D14" s="782"/>
      <c r="E14" s="782"/>
      <c r="F14" s="783"/>
      <c r="G14" s="547" t="s">
        <v>1599</v>
      </c>
      <c r="H14" s="775"/>
      <c r="I14" s="775"/>
      <c r="J14" s="775"/>
      <c r="K14" s="775"/>
      <c r="L14" s="775"/>
      <c r="M14" s="775"/>
      <c r="N14" s="775"/>
      <c r="O14" s="775"/>
      <c r="P14" s="775"/>
      <c r="Q14" s="552" t="s">
        <v>1600</v>
      </c>
      <c r="R14" s="743"/>
      <c r="S14" s="744"/>
      <c r="T14" s="744"/>
      <c r="U14" s="744"/>
      <c r="V14" s="745"/>
      <c r="W14" s="768"/>
      <c r="X14" s="769"/>
      <c r="Y14" s="769"/>
      <c r="Z14" s="769"/>
      <c r="AA14" s="769"/>
      <c r="AB14" s="769"/>
      <c r="AC14" s="769"/>
      <c r="AD14" s="769"/>
      <c r="AE14" s="769"/>
      <c r="AF14" s="769"/>
      <c r="AG14" s="770"/>
    </row>
    <row r="15" spans="1:34" ht="15" customHeight="1" x14ac:dyDescent="0.45">
      <c r="B15" s="734" t="s">
        <v>1613</v>
      </c>
      <c r="C15" s="735"/>
      <c r="D15" s="735"/>
      <c r="E15" s="735"/>
      <c r="F15" s="676"/>
      <c r="G15" s="719" t="s">
        <v>1079</v>
      </c>
      <c r="H15" s="720"/>
      <c r="I15" s="720"/>
      <c r="J15" s="720"/>
      <c r="K15" s="720"/>
      <c r="L15" s="720"/>
      <c r="M15" s="720"/>
      <c r="N15" s="720"/>
      <c r="O15" s="720"/>
      <c r="P15" s="720"/>
      <c r="Q15" s="721"/>
      <c r="R15" s="675" t="s">
        <v>562</v>
      </c>
      <c r="S15" s="739"/>
      <c r="T15" s="739"/>
      <c r="U15" s="739"/>
      <c r="V15" s="740"/>
      <c r="W15" s="710" t="s">
        <v>612</v>
      </c>
      <c r="X15" s="711"/>
      <c r="Y15" s="711"/>
      <c r="Z15" s="711"/>
      <c r="AA15" s="711"/>
      <c r="AB15" s="711"/>
      <c r="AC15" s="711"/>
      <c r="AD15" s="711"/>
      <c r="AE15" s="711"/>
      <c r="AF15" s="711"/>
      <c r="AG15" s="712"/>
    </row>
    <row r="16" spans="1:34" ht="15" customHeight="1" x14ac:dyDescent="0.45">
      <c r="B16" s="736"/>
      <c r="C16" s="737"/>
      <c r="D16" s="737"/>
      <c r="E16" s="737"/>
      <c r="F16" s="678"/>
      <c r="G16" s="722"/>
      <c r="H16" s="723"/>
      <c r="I16" s="723"/>
      <c r="J16" s="723"/>
      <c r="K16" s="723"/>
      <c r="L16" s="723"/>
      <c r="M16" s="723"/>
      <c r="N16" s="723"/>
      <c r="O16" s="723"/>
      <c r="P16" s="723"/>
      <c r="Q16" s="724"/>
      <c r="R16" s="677"/>
      <c r="S16" s="741"/>
      <c r="T16" s="741"/>
      <c r="U16" s="741"/>
      <c r="V16" s="742"/>
      <c r="W16" s="713"/>
      <c r="X16" s="714"/>
      <c r="Y16" s="714"/>
      <c r="Z16" s="714"/>
      <c r="AA16" s="714"/>
      <c r="AB16" s="714"/>
      <c r="AC16" s="714"/>
      <c r="AD16" s="714"/>
      <c r="AE16" s="714"/>
      <c r="AF16" s="714"/>
      <c r="AG16" s="715"/>
    </row>
    <row r="17" spans="2:33" ht="15" customHeight="1" x14ac:dyDescent="0.45">
      <c r="B17" s="736"/>
      <c r="C17" s="737"/>
      <c r="D17" s="737"/>
      <c r="E17" s="737"/>
      <c r="F17" s="678"/>
      <c r="G17" s="746"/>
      <c r="H17" s="747"/>
      <c r="I17" s="747"/>
      <c r="J17" s="747"/>
      <c r="K17" s="747"/>
      <c r="L17" s="747"/>
      <c r="M17" s="747"/>
      <c r="N17" s="747"/>
      <c r="O17" s="747"/>
      <c r="P17" s="747"/>
      <c r="Q17" s="748"/>
      <c r="R17" s="677"/>
      <c r="S17" s="741"/>
      <c r="T17" s="741"/>
      <c r="U17" s="741"/>
      <c r="V17" s="742"/>
      <c r="W17" s="713"/>
      <c r="X17" s="714"/>
      <c r="Y17" s="714"/>
      <c r="Z17" s="714"/>
      <c r="AA17" s="714"/>
      <c r="AB17" s="714"/>
      <c r="AC17" s="714"/>
      <c r="AD17" s="714"/>
      <c r="AE17" s="714"/>
      <c r="AF17" s="714"/>
      <c r="AG17" s="715"/>
    </row>
    <row r="18" spans="2:33" ht="15" customHeight="1" x14ac:dyDescent="0.45">
      <c r="B18" s="736"/>
      <c r="C18" s="737"/>
      <c r="D18" s="737"/>
      <c r="E18" s="737"/>
      <c r="F18" s="678"/>
      <c r="G18" s="746"/>
      <c r="H18" s="747"/>
      <c r="I18" s="747"/>
      <c r="J18" s="747"/>
      <c r="K18" s="747"/>
      <c r="L18" s="747"/>
      <c r="M18" s="747"/>
      <c r="N18" s="747"/>
      <c r="O18" s="747"/>
      <c r="P18" s="747"/>
      <c r="Q18" s="748"/>
      <c r="R18" s="677"/>
      <c r="S18" s="741"/>
      <c r="T18" s="741"/>
      <c r="U18" s="741"/>
      <c r="V18" s="742"/>
      <c r="W18" s="713"/>
      <c r="X18" s="714"/>
      <c r="Y18" s="714"/>
      <c r="Z18" s="714"/>
      <c r="AA18" s="714"/>
      <c r="AB18" s="714"/>
      <c r="AC18" s="714"/>
      <c r="AD18" s="714"/>
      <c r="AE18" s="714"/>
      <c r="AF18" s="714"/>
      <c r="AG18" s="715"/>
    </row>
    <row r="19" spans="2:33" ht="15" customHeight="1" x14ac:dyDescent="0.45">
      <c r="B19" s="736"/>
      <c r="C19" s="737"/>
      <c r="D19" s="737"/>
      <c r="E19" s="737"/>
      <c r="F19" s="678"/>
      <c r="G19" s="746"/>
      <c r="H19" s="747"/>
      <c r="I19" s="747"/>
      <c r="J19" s="747"/>
      <c r="K19" s="747"/>
      <c r="L19" s="747"/>
      <c r="M19" s="747"/>
      <c r="N19" s="747"/>
      <c r="O19" s="747"/>
      <c r="P19" s="747"/>
      <c r="Q19" s="748"/>
      <c r="R19" s="677"/>
      <c r="S19" s="741"/>
      <c r="T19" s="741"/>
      <c r="U19" s="741"/>
      <c r="V19" s="742"/>
      <c r="W19" s="713"/>
      <c r="X19" s="714"/>
      <c r="Y19" s="714"/>
      <c r="Z19" s="714"/>
      <c r="AA19" s="714"/>
      <c r="AB19" s="714"/>
      <c r="AC19" s="714"/>
      <c r="AD19" s="714"/>
      <c r="AE19" s="714"/>
      <c r="AF19" s="714"/>
      <c r="AG19" s="715"/>
    </row>
    <row r="20" spans="2:33" ht="15" customHeight="1" x14ac:dyDescent="0.45">
      <c r="B20" s="736"/>
      <c r="C20" s="737"/>
      <c r="D20" s="737"/>
      <c r="E20" s="737"/>
      <c r="F20" s="678"/>
      <c r="G20" s="746"/>
      <c r="H20" s="747"/>
      <c r="I20" s="747"/>
      <c r="J20" s="747"/>
      <c r="K20" s="747"/>
      <c r="L20" s="747"/>
      <c r="M20" s="747"/>
      <c r="N20" s="747"/>
      <c r="O20" s="747"/>
      <c r="P20" s="747"/>
      <c r="Q20" s="748"/>
      <c r="R20" s="677"/>
      <c r="S20" s="741"/>
      <c r="T20" s="741"/>
      <c r="U20" s="741"/>
      <c r="V20" s="742"/>
      <c r="W20" s="713"/>
      <c r="X20" s="714"/>
      <c r="Y20" s="714"/>
      <c r="Z20" s="714"/>
      <c r="AA20" s="714"/>
      <c r="AB20" s="714"/>
      <c r="AC20" s="714"/>
      <c r="AD20" s="714"/>
      <c r="AE20" s="714"/>
      <c r="AF20" s="714"/>
      <c r="AG20" s="715"/>
    </row>
    <row r="21" spans="2:33" ht="15" customHeight="1" x14ac:dyDescent="0.45">
      <c r="B21" s="736"/>
      <c r="C21" s="737"/>
      <c r="D21" s="737"/>
      <c r="E21" s="737"/>
      <c r="F21" s="678"/>
      <c r="G21" s="722" t="s">
        <v>1080</v>
      </c>
      <c r="H21" s="723"/>
      <c r="I21" s="723"/>
      <c r="J21" s="723"/>
      <c r="K21" s="723"/>
      <c r="L21" s="723"/>
      <c r="M21" s="723"/>
      <c r="N21" s="723"/>
      <c r="O21" s="723"/>
      <c r="P21" s="723"/>
      <c r="Q21" s="724"/>
      <c r="R21" s="677"/>
      <c r="S21" s="741"/>
      <c r="T21" s="741"/>
      <c r="U21" s="741"/>
      <c r="V21" s="742"/>
      <c r="W21" s="713"/>
      <c r="X21" s="714"/>
      <c r="Y21" s="714"/>
      <c r="Z21" s="714"/>
      <c r="AA21" s="714"/>
      <c r="AB21" s="714"/>
      <c r="AC21" s="714"/>
      <c r="AD21" s="714"/>
      <c r="AE21" s="714"/>
      <c r="AF21" s="714"/>
      <c r="AG21" s="715"/>
    </row>
    <row r="22" spans="2:33" ht="15" customHeight="1" x14ac:dyDescent="0.45">
      <c r="B22" s="679"/>
      <c r="C22" s="738"/>
      <c r="D22" s="738"/>
      <c r="E22" s="738"/>
      <c r="F22" s="680"/>
      <c r="G22" s="731"/>
      <c r="H22" s="732"/>
      <c r="I22" s="732"/>
      <c r="J22" s="732"/>
      <c r="K22" s="732"/>
      <c r="L22" s="732"/>
      <c r="M22" s="732"/>
      <c r="N22" s="732"/>
      <c r="O22" s="732"/>
      <c r="P22" s="732"/>
      <c r="Q22" s="733"/>
      <c r="R22" s="743"/>
      <c r="S22" s="744"/>
      <c r="T22" s="744"/>
      <c r="U22" s="744"/>
      <c r="V22" s="745"/>
      <c r="W22" s="716"/>
      <c r="X22" s="717"/>
      <c r="Y22" s="717"/>
      <c r="Z22" s="717"/>
      <c r="AA22" s="717"/>
      <c r="AB22" s="717"/>
      <c r="AC22" s="717"/>
      <c r="AD22" s="717"/>
      <c r="AE22" s="717"/>
      <c r="AF22" s="717"/>
      <c r="AG22" s="718"/>
    </row>
    <row r="23" spans="2:33" s="483" customFormat="1" ht="15" customHeight="1" x14ac:dyDescent="0.45">
      <c r="B23" s="692" t="s">
        <v>1512</v>
      </c>
      <c r="C23" s="693"/>
      <c r="D23" s="693"/>
      <c r="E23" s="693"/>
      <c r="F23" s="693"/>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5"/>
    </row>
    <row r="24" spans="2:33" s="483" customFormat="1" ht="15" customHeight="1" thickBot="1" x14ac:dyDescent="0.5">
      <c r="B24" s="696"/>
      <c r="C24" s="697"/>
      <c r="D24" s="697"/>
      <c r="E24" s="697"/>
      <c r="F24" s="697"/>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9"/>
    </row>
    <row r="25" spans="2:33" s="483" customFormat="1" ht="15" customHeight="1" x14ac:dyDescent="0.45">
      <c r="B25" s="700" t="s">
        <v>1513</v>
      </c>
      <c r="C25" s="676"/>
      <c r="D25" s="703" t="s">
        <v>1609</v>
      </c>
      <c r="E25" s="693"/>
      <c r="F25" s="693"/>
      <c r="G25" s="693"/>
      <c r="H25" s="693"/>
      <c r="I25" s="693"/>
      <c r="J25" s="693"/>
      <c r="K25" s="693"/>
      <c r="L25" s="693"/>
      <c r="M25" s="693"/>
      <c r="N25" s="693"/>
      <c r="O25" s="693"/>
      <c r="P25" s="693"/>
      <c r="Q25" s="693"/>
      <c r="R25" s="693"/>
      <c r="S25" s="693"/>
      <c r="T25" s="693"/>
      <c r="U25" s="693"/>
      <c r="V25" s="693"/>
      <c r="W25" s="693"/>
      <c r="X25" s="704"/>
      <c r="Y25" s="707" t="s">
        <v>1514</v>
      </c>
      <c r="Z25" s="708"/>
      <c r="AA25" s="709"/>
      <c r="AB25" s="709"/>
      <c r="AC25" s="709"/>
      <c r="AD25" s="709"/>
      <c r="AE25" s="725" t="s">
        <v>1515</v>
      </c>
      <c r="AF25" s="726"/>
      <c r="AG25" s="727"/>
    </row>
    <row r="26" spans="2:33" s="483" customFormat="1" ht="15" customHeight="1" x14ac:dyDescent="0.45">
      <c r="B26" s="701"/>
      <c r="C26" s="702"/>
      <c r="D26" s="705"/>
      <c r="E26" s="706"/>
      <c r="F26" s="706"/>
      <c r="G26" s="706"/>
      <c r="H26" s="706"/>
      <c r="I26" s="706"/>
      <c r="J26" s="706"/>
      <c r="K26" s="706"/>
      <c r="L26" s="706"/>
      <c r="M26" s="706"/>
      <c r="N26" s="706"/>
      <c r="O26" s="706"/>
      <c r="P26" s="706"/>
      <c r="Q26" s="706"/>
      <c r="R26" s="706"/>
      <c r="S26" s="706"/>
      <c r="T26" s="706"/>
      <c r="U26" s="706"/>
      <c r="V26" s="706"/>
      <c r="W26" s="706"/>
      <c r="X26" s="706"/>
      <c r="Y26" s="749" t="s">
        <v>1522</v>
      </c>
      <c r="Z26" s="673"/>
      <c r="AA26" s="673"/>
      <c r="AB26" s="749" t="s">
        <v>1523</v>
      </c>
      <c r="AC26" s="673"/>
      <c r="AD26" s="674"/>
      <c r="AE26" s="728"/>
      <c r="AF26" s="729"/>
      <c r="AG26" s="730"/>
    </row>
    <row r="27" spans="2:33" s="483" customFormat="1" ht="15" customHeight="1" x14ac:dyDescent="0.45">
      <c r="B27" s="675">
        <v>1</v>
      </c>
      <c r="C27" s="676"/>
      <c r="D27" s="681" t="s">
        <v>1614</v>
      </c>
      <c r="E27" s="681"/>
      <c r="F27" s="681"/>
      <c r="G27" s="681"/>
      <c r="H27" s="681"/>
      <c r="I27" s="681"/>
      <c r="J27" s="681"/>
      <c r="K27" s="681"/>
      <c r="L27" s="681"/>
      <c r="M27" s="681"/>
      <c r="N27" s="681"/>
      <c r="O27" s="681"/>
      <c r="P27" s="681"/>
      <c r="Q27" s="681"/>
      <c r="R27" s="681"/>
      <c r="S27" s="681"/>
      <c r="T27" s="681"/>
      <c r="U27" s="681"/>
      <c r="V27" s="681"/>
      <c r="W27" s="682"/>
      <c r="X27" s="686"/>
      <c r="Y27" s="670"/>
      <c r="Z27" s="671"/>
      <c r="AA27" s="671"/>
      <c r="AB27" s="672" t="s">
        <v>1602</v>
      </c>
      <c r="AC27" s="673"/>
      <c r="AD27" s="674"/>
      <c r="AE27" s="683"/>
      <c r="AF27" s="684"/>
      <c r="AG27" s="685"/>
    </row>
    <row r="28" spans="2:33" s="483" customFormat="1" ht="15" customHeight="1" x14ac:dyDescent="0.45">
      <c r="B28" s="679"/>
      <c r="C28" s="680"/>
      <c r="D28" s="681"/>
      <c r="E28" s="681"/>
      <c r="F28" s="681"/>
      <c r="G28" s="681"/>
      <c r="H28" s="681"/>
      <c r="I28" s="681"/>
      <c r="J28" s="681"/>
      <c r="K28" s="681"/>
      <c r="L28" s="681"/>
      <c r="M28" s="681"/>
      <c r="N28" s="681"/>
      <c r="O28" s="681"/>
      <c r="P28" s="681"/>
      <c r="Q28" s="681"/>
      <c r="R28" s="681"/>
      <c r="S28" s="681"/>
      <c r="T28" s="681"/>
      <c r="U28" s="681"/>
      <c r="V28" s="681"/>
      <c r="W28" s="682"/>
      <c r="X28" s="686"/>
      <c r="Y28" s="671"/>
      <c r="Z28" s="671"/>
      <c r="AA28" s="671"/>
      <c r="AB28" s="673"/>
      <c r="AC28" s="673"/>
      <c r="AD28" s="674"/>
      <c r="AE28" s="683"/>
      <c r="AF28" s="684"/>
      <c r="AG28" s="685"/>
    </row>
    <row r="29" spans="2:33" s="483" customFormat="1" ht="15" customHeight="1" x14ac:dyDescent="0.45">
      <c r="B29" s="675">
        <v>2</v>
      </c>
      <c r="C29" s="676"/>
      <c r="D29" s="681" t="s">
        <v>1517</v>
      </c>
      <c r="E29" s="681"/>
      <c r="F29" s="681"/>
      <c r="G29" s="681"/>
      <c r="H29" s="681"/>
      <c r="I29" s="681"/>
      <c r="J29" s="681"/>
      <c r="K29" s="681"/>
      <c r="L29" s="681"/>
      <c r="M29" s="681"/>
      <c r="N29" s="681"/>
      <c r="O29" s="681"/>
      <c r="P29" s="681"/>
      <c r="Q29" s="681"/>
      <c r="R29" s="681"/>
      <c r="S29" s="681"/>
      <c r="T29" s="681"/>
      <c r="U29" s="681"/>
      <c r="V29" s="681"/>
      <c r="W29" s="682"/>
      <c r="X29" s="686"/>
      <c r="Y29" s="670"/>
      <c r="Z29" s="671"/>
      <c r="AA29" s="671"/>
      <c r="AB29" s="672" t="s">
        <v>1602</v>
      </c>
      <c r="AC29" s="673"/>
      <c r="AD29" s="674"/>
      <c r="AE29" s="683"/>
      <c r="AF29" s="684"/>
      <c r="AG29" s="685"/>
    </row>
    <row r="30" spans="2:33" s="483" customFormat="1" ht="15" customHeight="1" x14ac:dyDescent="0.45">
      <c r="B30" s="679"/>
      <c r="C30" s="680"/>
      <c r="D30" s="681"/>
      <c r="E30" s="681"/>
      <c r="F30" s="681"/>
      <c r="G30" s="681"/>
      <c r="H30" s="681"/>
      <c r="I30" s="681"/>
      <c r="J30" s="681"/>
      <c r="K30" s="681"/>
      <c r="L30" s="681"/>
      <c r="M30" s="681"/>
      <c r="N30" s="681"/>
      <c r="O30" s="681"/>
      <c r="P30" s="681"/>
      <c r="Q30" s="681"/>
      <c r="R30" s="681"/>
      <c r="S30" s="681"/>
      <c r="T30" s="681"/>
      <c r="U30" s="681"/>
      <c r="V30" s="681"/>
      <c r="W30" s="682"/>
      <c r="X30" s="686"/>
      <c r="Y30" s="671"/>
      <c r="Z30" s="671"/>
      <c r="AA30" s="671"/>
      <c r="AB30" s="673"/>
      <c r="AC30" s="673"/>
      <c r="AD30" s="674"/>
      <c r="AE30" s="683"/>
      <c r="AF30" s="684"/>
      <c r="AG30" s="685"/>
    </row>
    <row r="31" spans="2:33" s="483" customFormat="1" ht="15" customHeight="1" x14ac:dyDescent="0.45">
      <c r="B31" s="675">
        <v>3</v>
      </c>
      <c r="C31" s="676"/>
      <c r="D31" s="681" t="s">
        <v>1524</v>
      </c>
      <c r="E31" s="681"/>
      <c r="F31" s="681"/>
      <c r="G31" s="681"/>
      <c r="H31" s="681"/>
      <c r="I31" s="681"/>
      <c r="J31" s="681"/>
      <c r="K31" s="681"/>
      <c r="L31" s="681"/>
      <c r="M31" s="681"/>
      <c r="N31" s="681"/>
      <c r="O31" s="681"/>
      <c r="P31" s="681"/>
      <c r="Q31" s="681"/>
      <c r="R31" s="681"/>
      <c r="S31" s="681"/>
      <c r="T31" s="681"/>
      <c r="U31" s="681"/>
      <c r="V31" s="681"/>
      <c r="W31" s="682"/>
      <c r="X31" s="686"/>
      <c r="Y31" s="670"/>
      <c r="Z31" s="671"/>
      <c r="AA31" s="671"/>
      <c r="AB31" s="672" t="s">
        <v>1602</v>
      </c>
      <c r="AC31" s="673"/>
      <c r="AD31" s="674"/>
      <c r="AE31" s="683"/>
      <c r="AF31" s="684"/>
      <c r="AG31" s="685"/>
    </row>
    <row r="32" spans="2:33" s="483" customFormat="1" ht="15" customHeight="1" x14ac:dyDescent="0.45">
      <c r="B32" s="679"/>
      <c r="C32" s="680"/>
      <c r="D32" s="681"/>
      <c r="E32" s="681"/>
      <c r="F32" s="681"/>
      <c r="G32" s="681"/>
      <c r="H32" s="681"/>
      <c r="I32" s="681"/>
      <c r="J32" s="681"/>
      <c r="K32" s="681"/>
      <c r="L32" s="681"/>
      <c r="M32" s="681"/>
      <c r="N32" s="681"/>
      <c r="O32" s="681"/>
      <c r="P32" s="681"/>
      <c r="Q32" s="681"/>
      <c r="R32" s="681"/>
      <c r="S32" s="681"/>
      <c r="T32" s="681"/>
      <c r="U32" s="681"/>
      <c r="V32" s="681"/>
      <c r="W32" s="682"/>
      <c r="X32" s="686"/>
      <c r="Y32" s="671"/>
      <c r="Z32" s="671"/>
      <c r="AA32" s="671"/>
      <c r="AB32" s="673"/>
      <c r="AC32" s="673"/>
      <c r="AD32" s="674"/>
      <c r="AE32" s="683"/>
      <c r="AF32" s="684"/>
      <c r="AG32" s="685"/>
    </row>
    <row r="33" spans="2:33" s="483" customFormat="1" ht="15" customHeight="1" x14ac:dyDescent="0.45">
      <c r="B33" s="675">
        <v>4</v>
      </c>
      <c r="C33" s="676"/>
      <c r="D33" s="681" t="s">
        <v>1518</v>
      </c>
      <c r="E33" s="681"/>
      <c r="F33" s="681"/>
      <c r="G33" s="681"/>
      <c r="H33" s="681"/>
      <c r="I33" s="681"/>
      <c r="J33" s="681"/>
      <c r="K33" s="681"/>
      <c r="L33" s="681"/>
      <c r="M33" s="681"/>
      <c r="N33" s="681"/>
      <c r="O33" s="681"/>
      <c r="P33" s="681"/>
      <c r="Q33" s="681"/>
      <c r="R33" s="681"/>
      <c r="S33" s="681"/>
      <c r="T33" s="681"/>
      <c r="U33" s="681"/>
      <c r="V33" s="681"/>
      <c r="W33" s="682"/>
      <c r="X33" s="686"/>
      <c r="Y33" s="670"/>
      <c r="Z33" s="671"/>
      <c r="AA33" s="671"/>
      <c r="AB33" s="672" t="s">
        <v>1602</v>
      </c>
      <c r="AC33" s="673"/>
      <c r="AD33" s="674"/>
      <c r="AE33" s="683"/>
      <c r="AF33" s="684"/>
      <c r="AG33" s="685"/>
    </row>
    <row r="34" spans="2:33" s="483" customFormat="1" ht="15" customHeight="1" x14ac:dyDescent="0.45">
      <c r="B34" s="679"/>
      <c r="C34" s="680"/>
      <c r="D34" s="681"/>
      <c r="E34" s="681"/>
      <c r="F34" s="681"/>
      <c r="G34" s="681"/>
      <c r="H34" s="681"/>
      <c r="I34" s="681"/>
      <c r="J34" s="681"/>
      <c r="K34" s="681"/>
      <c r="L34" s="681"/>
      <c r="M34" s="681"/>
      <c r="N34" s="681"/>
      <c r="O34" s="681"/>
      <c r="P34" s="681"/>
      <c r="Q34" s="681"/>
      <c r="R34" s="681"/>
      <c r="S34" s="681"/>
      <c r="T34" s="681"/>
      <c r="U34" s="681"/>
      <c r="V34" s="681"/>
      <c r="W34" s="682"/>
      <c r="X34" s="686"/>
      <c r="Y34" s="671"/>
      <c r="Z34" s="671"/>
      <c r="AA34" s="671"/>
      <c r="AB34" s="673"/>
      <c r="AC34" s="673"/>
      <c r="AD34" s="674"/>
      <c r="AE34" s="683"/>
      <c r="AF34" s="684"/>
      <c r="AG34" s="685"/>
    </row>
    <row r="35" spans="2:33" s="483" customFormat="1" ht="15" customHeight="1" x14ac:dyDescent="0.45">
      <c r="B35" s="675">
        <v>5</v>
      </c>
      <c r="C35" s="676"/>
      <c r="D35" s="681" t="s">
        <v>1601</v>
      </c>
      <c r="E35" s="681"/>
      <c r="F35" s="681"/>
      <c r="G35" s="681"/>
      <c r="H35" s="681"/>
      <c r="I35" s="681"/>
      <c r="J35" s="681"/>
      <c r="K35" s="681"/>
      <c r="L35" s="681"/>
      <c r="M35" s="681"/>
      <c r="N35" s="681"/>
      <c r="O35" s="681"/>
      <c r="P35" s="681"/>
      <c r="Q35" s="681"/>
      <c r="R35" s="681"/>
      <c r="S35" s="681"/>
      <c r="T35" s="681"/>
      <c r="U35" s="681"/>
      <c r="V35" s="681"/>
      <c r="W35" s="682"/>
      <c r="X35" s="682"/>
      <c r="Y35" s="670"/>
      <c r="Z35" s="671"/>
      <c r="AA35" s="671"/>
      <c r="AB35" s="672" t="s">
        <v>1602</v>
      </c>
      <c r="AC35" s="673"/>
      <c r="AD35" s="674"/>
      <c r="AE35" s="683"/>
      <c r="AF35" s="684"/>
      <c r="AG35" s="685"/>
    </row>
    <row r="36" spans="2:33" s="483" customFormat="1" ht="15" customHeight="1" x14ac:dyDescent="0.45">
      <c r="B36" s="679"/>
      <c r="C36" s="680"/>
      <c r="D36" s="681"/>
      <c r="E36" s="681"/>
      <c r="F36" s="681"/>
      <c r="G36" s="681"/>
      <c r="H36" s="681"/>
      <c r="I36" s="681"/>
      <c r="J36" s="681"/>
      <c r="K36" s="681"/>
      <c r="L36" s="681"/>
      <c r="M36" s="681"/>
      <c r="N36" s="681"/>
      <c r="O36" s="681"/>
      <c r="P36" s="681"/>
      <c r="Q36" s="681"/>
      <c r="R36" s="681"/>
      <c r="S36" s="681"/>
      <c r="T36" s="681"/>
      <c r="U36" s="681"/>
      <c r="V36" s="681"/>
      <c r="W36" s="682"/>
      <c r="X36" s="682"/>
      <c r="Y36" s="671"/>
      <c r="Z36" s="671"/>
      <c r="AA36" s="671"/>
      <c r="AB36" s="673"/>
      <c r="AC36" s="673"/>
      <c r="AD36" s="674"/>
      <c r="AE36" s="683"/>
      <c r="AF36" s="684"/>
      <c r="AG36" s="685"/>
    </row>
    <row r="37" spans="2:33" s="483" customFormat="1" ht="15" customHeight="1" x14ac:dyDescent="0.45">
      <c r="B37" s="675">
        <v>6</v>
      </c>
      <c r="C37" s="676"/>
      <c r="D37" s="681" t="s">
        <v>1519</v>
      </c>
      <c r="E37" s="681"/>
      <c r="F37" s="681"/>
      <c r="G37" s="681"/>
      <c r="H37" s="681"/>
      <c r="I37" s="681"/>
      <c r="J37" s="681"/>
      <c r="K37" s="681"/>
      <c r="L37" s="681"/>
      <c r="M37" s="681"/>
      <c r="N37" s="681"/>
      <c r="O37" s="681"/>
      <c r="P37" s="681"/>
      <c r="Q37" s="681"/>
      <c r="R37" s="681"/>
      <c r="S37" s="681"/>
      <c r="T37" s="681"/>
      <c r="U37" s="681"/>
      <c r="V37" s="681"/>
      <c r="W37" s="682"/>
      <c r="X37" s="686"/>
      <c r="Y37" s="672" t="s">
        <v>1602</v>
      </c>
      <c r="Z37" s="673"/>
      <c r="AA37" s="673"/>
      <c r="AB37" s="672" t="s">
        <v>1602</v>
      </c>
      <c r="AC37" s="673"/>
      <c r="AD37" s="674"/>
      <c r="AE37" s="683"/>
      <c r="AF37" s="684"/>
      <c r="AG37" s="685"/>
    </row>
    <row r="38" spans="2:33" s="483" customFormat="1" ht="15" customHeight="1" x14ac:dyDescent="0.45">
      <c r="B38" s="679"/>
      <c r="C38" s="680"/>
      <c r="D38" s="681"/>
      <c r="E38" s="681"/>
      <c r="F38" s="681"/>
      <c r="G38" s="681"/>
      <c r="H38" s="681"/>
      <c r="I38" s="681"/>
      <c r="J38" s="681"/>
      <c r="K38" s="681"/>
      <c r="L38" s="681"/>
      <c r="M38" s="681"/>
      <c r="N38" s="681"/>
      <c r="O38" s="681"/>
      <c r="P38" s="681"/>
      <c r="Q38" s="681"/>
      <c r="R38" s="681"/>
      <c r="S38" s="681"/>
      <c r="T38" s="681"/>
      <c r="U38" s="681"/>
      <c r="V38" s="681"/>
      <c r="W38" s="682"/>
      <c r="X38" s="686"/>
      <c r="Y38" s="673"/>
      <c r="Z38" s="673"/>
      <c r="AA38" s="673"/>
      <c r="AB38" s="673"/>
      <c r="AC38" s="673"/>
      <c r="AD38" s="674"/>
      <c r="AE38" s="683"/>
      <c r="AF38" s="684"/>
      <c r="AG38" s="685"/>
    </row>
    <row r="39" spans="2:33" s="483" customFormat="1" ht="15" customHeight="1" x14ac:dyDescent="0.45">
      <c r="B39" s="675">
        <v>7</v>
      </c>
      <c r="C39" s="676"/>
      <c r="D39" s="681" t="s">
        <v>1520</v>
      </c>
      <c r="E39" s="681"/>
      <c r="F39" s="681"/>
      <c r="G39" s="681"/>
      <c r="H39" s="681"/>
      <c r="I39" s="681"/>
      <c r="J39" s="681"/>
      <c r="K39" s="681"/>
      <c r="L39" s="681"/>
      <c r="M39" s="681"/>
      <c r="N39" s="681"/>
      <c r="O39" s="681"/>
      <c r="P39" s="681"/>
      <c r="Q39" s="681"/>
      <c r="R39" s="681"/>
      <c r="S39" s="681"/>
      <c r="T39" s="681"/>
      <c r="U39" s="681"/>
      <c r="V39" s="681"/>
      <c r="W39" s="682"/>
      <c r="X39" s="686"/>
      <c r="Y39" s="672" t="s">
        <v>1602</v>
      </c>
      <c r="Z39" s="673"/>
      <c r="AA39" s="673"/>
      <c r="AB39" s="672" t="s">
        <v>1602</v>
      </c>
      <c r="AC39" s="673"/>
      <c r="AD39" s="674"/>
      <c r="AE39" s="683"/>
      <c r="AF39" s="684"/>
      <c r="AG39" s="685"/>
    </row>
    <row r="40" spans="2:33" s="483" customFormat="1" ht="15" customHeight="1" x14ac:dyDescent="0.45">
      <c r="B40" s="679"/>
      <c r="C40" s="680"/>
      <c r="D40" s="681"/>
      <c r="E40" s="681"/>
      <c r="F40" s="681"/>
      <c r="G40" s="681"/>
      <c r="H40" s="681"/>
      <c r="I40" s="681"/>
      <c r="J40" s="681"/>
      <c r="K40" s="681"/>
      <c r="L40" s="681"/>
      <c r="M40" s="681"/>
      <c r="N40" s="681"/>
      <c r="O40" s="681"/>
      <c r="P40" s="681"/>
      <c r="Q40" s="681"/>
      <c r="R40" s="681"/>
      <c r="S40" s="681"/>
      <c r="T40" s="681"/>
      <c r="U40" s="681"/>
      <c r="V40" s="681"/>
      <c r="W40" s="682"/>
      <c r="X40" s="686"/>
      <c r="Y40" s="673"/>
      <c r="Z40" s="673"/>
      <c r="AA40" s="673"/>
      <c r="AB40" s="673"/>
      <c r="AC40" s="673"/>
      <c r="AD40" s="674"/>
      <c r="AE40" s="683"/>
      <c r="AF40" s="684"/>
      <c r="AG40" s="685"/>
    </row>
    <row r="41" spans="2:33" s="483" customFormat="1" ht="15" customHeight="1" x14ac:dyDescent="0.45">
      <c r="B41" s="675">
        <v>8</v>
      </c>
      <c r="C41" s="676"/>
      <c r="D41" s="681" t="s">
        <v>1521</v>
      </c>
      <c r="E41" s="681"/>
      <c r="F41" s="681"/>
      <c r="G41" s="681"/>
      <c r="H41" s="681"/>
      <c r="I41" s="681"/>
      <c r="J41" s="681"/>
      <c r="K41" s="681"/>
      <c r="L41" s="681"/>
      <c r="M41" s="681"/>
      <c r="N41" s="681"/>
      <c r="O41" s="681"/>
      <c r="P41" s="681"/>
      <c r="Q41" s="681"/>
      <c r="R41" s="681"/>
      <c r="S41" s="681"/>
      <c r="T41" s="681"/>
      <c r="U41" s="681"/>
      <c r="V41" s="681"/>
      <c r="W41" s="682"/>
      <c r="X41" s="686"/>
      <c r="Y41" s="672" t="s">
        <v>1602</v>
      </c>
      <c r="Z41" s="673"/>
      <c r="AA41" s="673"/>
      <c r="AB41" s="672" t="s">
        <v>1602</v>
      </c>
      <c r="AC41" s="673"/>
      <c r="AD41" s="674"/>
      <c r="AE41" s="683"/>
      <c r="AF41" s="684"/>
      <c r="AG41" s="685"/>
    </row>
    <row r="42" spans="2:33" s="483" customFormat="1" ht="15" customHeight="1" x14ac:dyDescent="0.45">
      <c r="B42" s="679"/>
      <c r="C42" s="680"/>
      <c r="D42" s="681"/>
      <c r="E42" s="681"/>
      <c r="F42" s="681"/>
      <c r="G42" s="681"/>
      <c r="H42" s="681"/>
      <c r="I42" s="681"/>
      <c r="J42" s="681"/>
      <c r="K42" s="681"/>
      <c r="L42" s="681"/>
      <c r="M42" s="681"/>
      <c r="N42" s="681"/>
      <c r="O42" s="681"/>
      <c r="P42" s="681"/>
      <c r="Q42" s="681"/>
      <c r="R42" s="681"/>
      <c r="S42" s="681"/>
      <c r="T42" s="681"/>
      <c r="U42" s="681"/>
      <c r="V42" s="681"/>
      <c r="W42" s="682"/>
      <c r="X42" s="686"/>
      <c r="Y42" s="673"/>
      <c r="Z42" s="673"/>
      <c r="AA42" s="673"/>
      <c r="AB42" s="673"/>
      <c r="AC42" s="673"/>
      <c r="AD42" s="674"/>
      <c r="AE42" s="683"/>
      <c r="AF42" s="684"/>
      <c r="AG42" s="685"/>
    </row>
    <row r="43" spans="2:33" s="483" customFormat="1" ht="15" customHeight="1" x14ac:dyDescent="0.45">
      <c r="B43" s="675">
        <v>9</v>
      </c>
      <c r="C43" s="676"/>
      <c r="D43" s="681" t="s">
        <v>1589</v>
      </c>
      <c r="E43" s="681"/>
      <c r="F43" s="681"/>
      <c r="G43" s="681"/>
      <c r="H43" s="681"/>
      <c r="I43" s="681"/>
      <c r="J43" s="681"/>
      <c r="K43" s="681"/>
      <c r="L43" s="681"/>
      <c r="M43" s="681"/>
      <c r="N43" s="681"/>
      <c r="O43" s="681"/>
      <c r="P43" s="681"/>
      <c r="Q43" s="681"/>
      <c r="R43" s="681"/>
      <c r="S43" s="681"/>
      <c r="T43" s="681"/>
      <c r="U43" s="681"/>
      <c r="V43" s="681"/>
      <c r="W43" s="682"/>
      <c r="X43" s="686"/>
      <c r="Y43" s="672" t="s">
        <v>1602</v>
      </c>
      <c r="Z43" s="673"/>
      <c r="AA43" s="673"/>
      <c r="AB43" s="672" t="s">
        <v>1602</v>
      </c>
      <c r="AC43" s="673"/>
      <c r="AD43" s="674"/>
      <c r="AE43" s="683"/>
      <c r="AF43" s="684"/>
      <c r="AG43" s="685"/>
    </row>
    <row r="44" spans="2:33" s="483" customFormat="1" ht="15" customHeight="1" x14ac:dyDescent="0.45">
      <c r="B44" s="679"/>
      <c r="C44" s="680"/>
      <c r="D44" s="681"/>
      <c r="E44" s="681"/>
      <c r="F44" s="681"/>
      <c r="G44" s="681"/>
      <c r="H44" s="681"/>
      <c r="I44" s="681"/>
      <c r="J44" s="681"/>
      <c r="K44" s="681"/>
      <c r="L44" s="681"/>
      <c r="M44" s="681"/>
      <c r="N44" s="681"/>
      <c r="O44" s="681"/>
      <c r="P44" s="681"/>
      <c r="Q44" s="681"/>
      <c r="R44" s="681"/>
      <c r="S44" s="681"/>
      <c r="T44" s="681"/>
      <c r="U44" s="681"/>
      <c r="V44" s="681"/>
      <c r="W44" s="682"/>
      <c r="X44" s="686"/>
      <c r="Y44" s="673"/>
      <c r="Z44" s="673"/>
      <c r="AA44" s="673"/>
      <c r="AB44" s="673"/>
      <c r="AC44" s="673"/>
      <c r="AD44" s="674"/>
      <c r="AE44" s="683"/>
      <c r="AF44" s="684"/>
      <c r="AG44" s="685"/>
    </row>
    <row r="45" spans="2:33" s="483" customFormat="1" ht="15" customHeight="1" x14ac:dyDescent="0.45">
      <c r="B45" s="675">
        <v>10</v>
      </c>
      <c r="C45" s="676"/>
      <c r="D45" s="681" t="s">
        <v>1615</v>
      </c>
      <c r="E45" s="681"/>
      <c r="F45" s="681"/>
      <c r="G45" s="681"/>
      <c r="H45" s="681"/>
      <c r="I45" s="681"/>
      <c r="J45" s="681"/>
      <c r="K45" s="681"/>
      <c r="L45" s="681"/>
      <c r="M45" s="681"/>
      <c r="N45" s="681"/>
      <c r="O45" s="681"/>
      <c r="P45" s="681"/>
      <c r="Q45" s="681"/>
      <c r="R45" s="681"/>
      <c r="S45" s="681"/>
      <c r="T45" s="681"/>
      <c r="U45" s="681"/>
      <c r="V45" s="681"/>
      <c r="W45" s="682"/>
      <c r="X45" s="682"/>
      <c r="Y45" s="672" t="s">
        <v>1602</v>
      </c>
      <c r="Z45" s="673"/>
      <c r="AA45" s="673"/>
      <c r="AB45" s="672" t="s">
        <v>1602</v>
      </c>
      <c r="AC45" s="673"/>
      <c r="AD45" s="674"/>
      <c r="AE45" s="683"/>
      <c r="AF45" s="684"/>
      <c r="AG45" s="685"/>
    </row>
    <row r="46" spans="2:33" s="483" customFormat="1" ht="15" customHeight="1" x14ac:dyDescent="0.45">
      <c r="B46" s="677"/>
      <c r="C46" s="678"/>
      <c r="D46" s="681"/>
      <c r="E46" s="681"/>
      <c r="F46" s="681"/>
      <c r="G46" s="681"/>
      <c r="H46" s="681"/>
      <c r="I46" s="681"/>
      <c r="J46" s="681"/>
      <c r="K46" s="681"/>
      <c r="L46" s="681"/>
      <c r="M46" s="681"/>
      <c r="N46" s="681"/>
      <c r="O46" s="681"/>
      <c r="P46" s="681"/>
      <c r="Q46" s="681"/>
      <c r="R46" s="681"/>
      <c r="S46" s="681"/>
      <c r="T46" s="681"/>
      <c r="U46" s="681"/>
      <c r="V46" s="681"/>
      <c r="W46" s="682"/>
      <c r="X46" s="682"/>
      <c r="Y46" s="673"/>
      <c r="Z46" s="673"/>
      <c r="AA46" s="673"/>
      <c r="AB46" s="673"/>
      <c r="AC46" s="673"/>
      <c r="AD46" s="674"/>
      <c r="AE46" s="683"/>
      <c r="AF46" s="684"/>
      <c r="AG46" s="685"/>
    </row>
    <row r="47" spans="2:33" s="483" customFormat="1" ht="19.5" customHeight="1" thickBot="1" x14ac:dyDescent="0.5">
      <c r="B47" s="679"/>
      <c r="C47" s="680"/>
      <c r="D47" s="681"/>
      <c r="E47" s="681"/>
      <c r="F47" s="681"/>
      <c r="G47" s="681"/>
      <c r="H47" s="681"/>
      <c r="I47" s="681"/>
      <c r="J47" s="681"/>
      <c r="K47" s="681"/>
      <c r="L47" s="681"/>
      <c r="M47" s="681"/>
      <c r="N47" s="681"/>
      <c r="O47" s="681"/>
      <c r="P47" s="681"/>
      <c r="Q47" s="681"/>
      <c r="R47" s="681"/>
      <c r="S47" s="681"/>
      <c r="T47" s="681"/>
      <c r="U47" s="681"/>
      <c r="V47" s="681"/>
      <c r="W47" s="682"/>
      <c r="X47" s="682"/>
      <c r="Y47" s="673"/>
      <c r="Z47" s="673"/>
      <c r="AA47" s="673"/>
      <c r="AB47" s="673"/>
      <c r="AC47" s="673"/>
      <c r="AD47" s="674"/>
      <c r="AE47" s="687"/>
      <c r="AF47" s="688"/>
      <c r="AG47" s="689"/>
    </row>
    <row r="48" spans="2:33" ht="15" customHeight="1" x14ac:dyDescent="0.45">
      <c r="B48" s="690" t="s">
        <v>1712</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row>
    <row r="49" spans="2:33" ht="15" customHeight="1" x14ac:dyDescent="0.45">
      <c r="B49" s="690"/>
      <c r="C49" s="691"/>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row>
    <row r="50" spans="2:33" ht="15" customHeight="1" x14ac:dyDescent="0.45">
      <c r="B50" s="691"/>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row>
  </sheetData>
  <mergeCells count="79">
    <mergeCell ref="R12:V14"/>
    <mergeCell ref="AA1:AH2"/>
    <mergeCell ref="A4:AH6"/>
    <mergeCell ref="B9:F11"/>
    <mergeCell ref="G9:Q11"/>
    <mergeCell ref="R9:V11"/>
    <mergeCell ref="W9:AG11"/>
    <mergeCell ref="A1:J1"/>
    <mergeCell ref="AA3:AH3"/>
    <mergeCell ref="G12:Q13"/>
    <mergeCell ref="H14:P14"/>
    <mergeCell ref="B12:F13"/>
    <mergeCell ref="B14:F14"/>
    <mergeCell ref="W12:Z14"/>
    <mergeCell ref="AA12:AG14"/>
    <mergeCell ref="B27:C28"/>
    <mergeCell ref="D27:X28"/>
    <mergeCell ref="AE27:AG28"/>
    <mergeCell ref="Y26:AA26"/>
    <mergeCell ref="AB26:AD26"/>
    <mergeCell ref="Y27:AA28"/>
    <mergeCell ref="AB27:AD28"/>
    <mergeCell ref="B23:AG24"/>
    <mergeCell ref="B25:C26"/>
    <mergeCell ref="D25:X26"/>
    <mergeCell ref="Y25:AD25"/>
    <mergeCell ref="W15:AG22"/>
    <mergeCell ref="G15:Q16"/>
    <mergeCell ref="AE25:AG26"/>
    <mergeCell ref="G21:Q22"/>
    <mergeCell ref="B15:F22"/>
    <mergeCell ref="R15:V22"/>
    <mergeCell ref="G17:Q20"/>
    <mergeCell ref="B48:AG50"/>
    <mergeCell ref="AE29:AG30"/>
    <mergeCell ref="B31:C32"/>
    <mergeCell ref="D31:X32"/>
    <mergeCell ref="AE31:AG32"/>
    <mergeCell ref="B29:C30"/>
    <mergeCell ref="D29:X30"/>
    <mergeCell ref="AE33:AG34"/>
    <mergeCell ref="B35:C36"/>
    <mergeCell ref="D35:X36"/>
    <mergeCell ref="AE35:AG36"/>
    <mergeCell ref="B33:C34"/>
    <mergeCell ref="D33:X34"/>
    <mergeCell ref="AE37:AG38"/>
    <mergeCell ref="B39:C40"/>
    <mergeCell ref="D39:X40"/>
    <mergeCell ref="AE39:AG40"/>
    <mergeCell ref="AB39:AD40"/>
    <mergeCell ref="B37:C38"/>
    <mergeCell ref="D37:X38"/>
    <mergeCell ref="Y37:AA38"/>
    <mergeCell ref="AB37:AD38"/>
    <mergeCell ref="Y39:AA40"/>
    <mergeCell ref="B45:C47"/>
    <mergeCell ref="D45:X47"/>
    <mergeCell ref="Y45:AA47"/>
    <mergeCell ref="AB45:AD47"/>
    <mergeCell ref="AE41:AG42"/>
    <mergeCell ref="B43:C44"/>
    <mergeCell ref="D43:X44"/>
    <mergeCell ref="AE43:AG44"/>
    <mergeCell ref="Y41:AA42"/>
    <mergeCell ref="AB41:AD42"/>
    <mergeCell ref="Y43:AA44"/>
    <mergeCell ref="AB43:AD44"/>
    <mergeCell ref="B41:C42"/>
    <mergeCell ref="D41:X42"/>
    <mergeCell ref="AE45:AG47"/>
    <mergeCell ref="Y35:AA36"/>
    <mergeCell ref="AB35:AD36"/>
    <mergeCell ref="Y29:AA30"/>
    <mergeCell ref="AB29:AD30"/>
    <mergeCell ref="Y31:AA32"/>
    <mergeCell ref="AB31:AD32"/>
    <mergeCell ref="Y33:AA34"/>
    <mergeCell ref="AB33:AD34"/>
  </mergeCells>
  <phoneticPr fontId="3"/>
  <dataValidations count="1">
    <dataValidation type="list" allowBlank="1" showInputMessage="1" showErrorMessage="1" sqref="AE27 AE29 AE31 AE33 AE35 AE37 AE39 AE43 AE45:AE46 AE41" xr:uid="{00000000-0002-0000-0000-000000000000}">
      <formula1>"○,-,"</formula1>
    </dataValidation>
  </dataValidations>
  <printOptions horizontalCentered="1"/>
  <pageMargins left="0.43307086614173229" right="0.39370078740157483" top="0.55118110236220474"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AF35"/>
  <sheetViews>
    <sheetView view="pageBreakPreview" zoomScaleNormal="100" zoomScaleSheetLayoutView="100" workbookViewId="0"/>
  </sheetViews>
  <sheetFormatPr defaultColWidth="3.59765625" defaultRowHeight="15.6" customHeight="1" x14ac:dyDescent="0.45"/>
  <cols>
    <col min="1" max="1" width="2.59765625" style="391" customWidth="1"/>
    <col min="2" max="2" width="7.59765625" style="394" customWidth="1"/>
    <col min="3" max="3" width="5.59765625" style="394" customWidth="1"/>
    <col min="4" max="4" width="9.59765625" style="394" customWidth="1"/>
    <col min="5" max="5" width="4.69921875" style="391" customWidth="1"/>
    <col min="6" max="6" width="1.8984375" style="391" customWidth="1"/>
    <col min="7" max="7" width="4.69921875" style="391" customWidth="1"/>
    <col min="8" max="8" width="2.8984375" style="391" customWidth="1"/>
    <col min="9" max="9" width="4.69921875" style="391" customWidth="1"/>
    <col min="10" max="10" width="1.8984375" style="391" customWidth="1"/>
    <col min="11" max="12" width="4.69921875" style="391" customWidth="1"/>
    <col min="13" max="13" width="1.8984375" style="391" customWidth="1"/>
    <col min="14" max="14" width="4.69921875" style="391" customWidth="1"/>
    <col min="15" max="15" width="2.8984375" style="391" customWidth="1"/>
    <col min="16" max="16" width="4.69921875" style="391" customWidth="1"/>
    <col min="17" max="17" width="1.8984375" style="391" customWidth="1"/>
    <col min="18" max="18" width="4.69921875" style="391" customWidth="1"/>
    <col min="19" max="19" width="10.59765625" style="394" customWidth="1"/>
    <col min="20" max="21" width="3.59765625" style="391" customWidth="1"/>
    <col min="22" max="22" width="5.59765625" style="17" customWidth="1"/>
    <col min="23" max="23" width="14.59765625" style="17" customWidth="1"/>
    <col min="24" max="24" width="3.59765625" style="17" customWidth="1"/>
    <col min="25" max="268" width="3.59765625" style="391"/>
    <col min="269" max="269" width="2.59765625" style="391" customWidth="1"/>
    <col min="270" max="270" width="7.59765625" style="391" customWidth="1"/>
    <col min="271" max="271" width="5.59765625" style="391" customWidth="1"/>
    <col min="272" max="272" width="9.59765625" style="391" customWidth="1"/>
    <col min="273" max="274" width="25.59765625" style="391" customWidth="1"/>
    <col min="275" max="275" width="10.59765625" style="391" customWidth="1"/>
    <col min="276" max="277" width="3.59765625" style="391" customWidth="1"/>
    <col min="278" max="278" width="5.59765625" style="391" customWidth="1"/>
    <col min="279" max="279" width="14.59765625" style="391" customWidth="1"/>
    <col min="280" max="280" width="3.59765625" style="391" customWidth="1"/>
    <col min="281" max="524" width="3.59765625" style="391"/>
    <col min="525" max="525" width="2.59765625" style="391" customWidth="1"/>
    <col min="526" max="526" width="7.59765625" style="391" customWidth="1"/>
    <col min="527" max="527" width="5.59765625" style="391" customWidth="1"/>
    <col min="528" max="528" width="9.59765625" style="391" customWidth="1"/>
    <col min="529" max="530" width="25.59765625" style="391" customWidth="1"/>
    <col min="531" max="531" width="10.59765625" style="391" customWidth="1"/>
    <col min="532" max="533" width="3.59765625" style="391" customWidth="1"/>
    <col min="534" max="534" width="5.59765625" style="391" customWidth="1"/>
    <col min="535" max="535" width="14.59765625" style="391" customWidth="1"/>
    <col min="536" max="536" width="3.59765625" style="391" customWidth="1"/>
    <col min="537" max="780" width="3.59765625" style="391"/>
    <col min="781" max="781" width="2.59765625" style="391" customWidth="1"/>
    <col min="782" max="782" width="7.59765625" style="391" customWidth="1"/>
    <col min="783" max="783" width="5.59765625" style="391" customWidth="1"/>
    <col min="784" max="784" width="9.59765625" style="391" customWidth="1"/>
    <col min="785" max="786" width="25.59765625" style="391" customWidth="1"/>
    <col min="787" max="787" width="10.59765625" style="391" customWidth="1"/>
    <col min="788" max="789" width="3.59765625" style="391" customWidth="1"/>
    <col min="790" max="790" width="5.59765625" style="391" customWidth="1"/>
    <col min="791" max="791" width="14.59765625" style="391" customWidth="1"/>
    <col min="792" max="792" width="3.59765625" style="391" customWidth="1"/>
    <col min="793" max="1036" width="3.59765625" style="391"/>
    <col min="1037" max="1037" width="2.59765625" style="391" customWidth="1"/>
    <col min="1038" max="1038" width="7.59765625" style="391" customWidth="1"/>
    <col min="1039" max="1039" width="5.59765625" style="391" customWidth="1"/>
    <col min="1040" max="1040" width="9.59765625" style="391" customWidth="1"/>
    <col min="1041" max="1042" width="25.59765625" style="391" customWidth="1"/>
    <col min="1043" max="1043" width="10.59765625" style="391" customWidth="1"/>
    <col min="1044" max="1045" width="3.59765625" style="391" customWidth="1"/>
    <col min="1046" max="1046" width="5.59765625" style="391" customWidth="1"/>
    <col min="1047" max="1047" width="14.59765625" style="391" customWidth="1"/>
    <col min="1048" max="1048" width="3.59765625" style="391" customWidth="1"/>
    <col min="1049" max="1292" width="3.59765625" style="391"/>
    <col min="1293" max="1293" width="2.59765625" style="391" customWidth="1"/>
    <col min="1294" max="1294" width="7.59765625" style="391" customWidth="1"/>
    <col min="1295" max="1295" width="5.59765625" style="391" customWidth="1"/>
    <col min="1296" max="1296" width="9.59765625" style="391" customWidth="1"/>
    <col min="1297" max="1298" width="25.59765625" style="391" customWidth="1"/>
    <col min="1299" max="1299" width="10.59765625" style="391" customWidth="1"/>
    <col min="1300" max="1301" width="3.59765625" style="391" customWidth="1"/>
    <col min="1302" max="1302" width="5.59765625" style="391" customWidth="1"/>
    <col min="1303" max="1303" width="14.59765625" style="391" customWidth="1"/>
    <col min="1304" max="1304" width="3.59765625" style="391" customWidth="1"/>
    <col min="1305" max="1548" width="3.59765625" style="391"/>
    <col min="1549" max="1549" width="2.59765625" style="391" customWidth="1"/>
    <col min="1550" max="1550" width="7.59765625" style="391" customWidth="1"/>
    <col min="1551" max="1551" width="5.59765625" style="391" customWidth="1"/>
    <col min="1552" max="1552" width="9.59765625" style="391" customWidth="1"/>
    <col min="1553" max="1554" width="25.59765625" style="391" customWidth="1"/>
    <col min="1555" max="1555" width="10.59765625" style="391" customWidth="1"/>
    <col min="1556" max="1557" width="3.59765625" style="391" customWidth="1"/>
    <col min="1558" max="1558" width="5.59765625" style="391" customWidth="1"/>
    <col min="1559" max="1559" width="14.59765625" style="391" customWidth="1"/>
    <col min="1560" max="1560" width="3.59765625" style="391" customWidth="1"/>
    <col min="1561" max="1804" width="3.59765625" style="391"/>
    <col min="1805" max="1805" width="2.59765625" style="391" customWidth="1"/>
    <col min="1806" max="1806" width="7.59765625" style="391" customWidth="1"/>
    <col min="1807" max="1807" width="5.59765625" style="391" customWidth="1"/>
    <col min="1808" max="1808" width="9.59765625" style="391" customWidth="1"/>
    <col min="1809" max="1810" width="25.59765625" style="391" customWidth="1"/>
    <col min="1811" max="1811" width="10.59765625" style="391" customWidth="1"/>
    <col min="1812" max="1813" width="3.59765625" style="391" customWidth="1"/>
    <col min="1814" max="1814" width="5.59765625" style="391" customWidth="1"/>
    <col min="1815" max="1815" width="14.59765625" style="391" customWidth="1"/>
    <col min="1816" max="1816" width="3.59765625" style="391" customWidth="1"/>
    <col min="1817" max="2060" width="3.59765625" style="391"/>
    <col min="2061" max="2061" width="2.59765625" style="391" customWidth="1"/>
    <col min="2062" max="2062" width="7.59765625" style="391" customWidth="1"/>
    <col min="2063" max="2063" width="5.59765625" style="391" customWidth="1"/>
    <col min="2064" max="2064" width="9.59765625" style="391" customWidth="1"/>
    <col min="2065" max="2066" width="25.59765625" style="391" customWidth="1"/>
    <col min="2067" max="2067" width="10.59765625" style="391" customWidth="1"/>
    <col min="2068" max="2069" width="3.59765625" style="391" customWidth="1"/>
    <col min="2070" max="2070" width="5.59765625" style="391" customWidth="1"/>
    <col min="2071" max="2071" width="14.59765625" style="391" customWidth="1"/>
    <col min="2072" max="2072" width="3.59765625" style="391" customWidth="1"/>
    <col min="2073" max="2316" width="3.59765625" style="391"/>
    <col min="2317" max="2317" width="2.59765625" style="391" customWidth="1"/>
    <col min="2318" max="2318" width="7.59765625" style="391" customWidth="1"/>
    <col min="2319" max="2319" width="5.59765625" style="391" customWidth="1"/>
    <col min="2320" max="2320" width="9.59765625" style="391" customWidth="1"/>
    <col min="2321" max="2322" width="25.59765625" style="391" customWidth="1"/>
    <col min="2323" max="2323" width="10.59765625" style="391" customWidth="1"/>
    <col min="2324" max="2325" width="3.59765625" style="391" customWidth="1"/>
    <col min="2326" max="2326" width="5.59765625" style="391" customWidth="1"/>
    <col min="2327" max="2327" width="14.59765625" style="391" customWidth="1"/>
    <col min="2328" max="2328" width="3.59765625" style="391" customWidth="1"/>
    <col min="2329" max="2572" width="3.59765625" style="391"/>
    <col min="2573" max="2573" width="2.59765625" style="391" customWidth="1"/>
    <col min="2574" max="2574" width="7.59765625" style="391" customWidth="1"/>
    <col min="2575" max="2575" width="5.59765625" style="391" customWidth="1"/>
    <col min="2576" max="2576" width="9.59765625" style="391" customWidth="1"/>
    <col min="2577" max="2578" width="25.59765625" style="391" customWidth="1"/>
    <col min="2579" max="2579" width="10.59765625" style="391" customWidth="1"/>
    <col min="2580" max="2581" width="3.59765625" style="391" customWidth="1"/>
    <col min="2582" max="2582" width="5.59765625" style="391" customWidth="1"/>
    <col min="2583" max="2583" width="14.59765625" style="391" customWidth="1"/>
    <col min="2584" max="2584" width="3.59765625" style="391" customWidth="1"/>
    <col min="2585" max="2828" width="3.59765625" style="391"/>
    <col min="2829" max="2829" width="2.59765625" style="391" customWidth="1"/>
    <col min="2830" max="2830" width="7.59765625" style="391" customWidth="1"/>
    <col min="2831" max="2831" width="5.59765625" style="391" customWidth="1"/>
    <col min="2832" max="2832" width="9.59765625" style="391" customWidth="1"/>
    <col min="2833" max="2834" width="25.59765625" style="391" customWidth="1"/>
    <col min="2835" max="2835" width="10.59765625" style="391" customWidth="1"/>
    <col min="2836" max="2837" width="3.59765625" style="391" customWidth="1"/>
    <col min="2838" max="2838" width="5.59765625" style="391" customWidth="1"/>
    <col min="2839" max="2839" width="14.59765625" style="391" customWidth="1"/>
    <col min="2840" max="2840" width="3.59765625" style="391" customWidth="1"/>
    <col min="2841" max="3084" width="3.59765625" style="391"/>
    <col min="3085" max="3085" width="2.59765625" style="391" customWidth="1"/>
    <col min="3086" max="3086" width="7.59765625" style="391" customWidth="1"/>
    <col min="3087" max="3087" width="5.59765625" style="391" customWidth="1"/>
    <col min="3088" max="3088" width="9.59765625" style="391" customWidth="1"/>
    <col min="3089" max="3090" width="25.59765625" style="391" customWidth="1"/>
    <col min="3091" max="3091" width="10.59765625" style="391" customWidth="1"/>
    <col min="3092" max="3093" width="3.59765625" style="391" customWidth="1"/>
    <col min="3094" max="3094" width="5.59765625" style="391" customWidth="1"/>
    <col min="3095" max="3095" width="14.59765625" style="391" customWidth="1"/>
    <col min="3096" max="3096" width="3.59765625" style="391" customWidth="1"/>
    <col min="3097" max="3340" width="3.59765625" style="391"/>
    <col min="3341" max="3341" width="2.59765625" style="391" customWidth="1"/>
    <col min="3342" max="3342" width="7.59765625" style="391" customWidth="1"/>
    <col min="3343" max="3343" width="5.59765625" style="391" customWidth="1"/>
    <col min="3344" max="3344" width="9.59765625" style="391" customWidth="1"/>
    <col min="3345" max="3346" width="25.59765625" style="391" customWidth="1"/>
    <col min="3347" max="3347" width="10.59765625" style="391" customWidth="1"/>
    <col min="3348" max="3349" width="3.59765625" style="391" customWidth="1"/>
    <col min="3350" max="3350" width="5.59765625" style="391" customWidth="1"/>
    <col min="3351" max="3351" width="14.59765625" style="391" customWidth="1"/>
    <col min="3352" max="3352" width="3.59765625" style="391" customWidth="1"/>
    <col min="3353" max="3596" width="3.59765625" style="391"/>
    <col min="3597" max="3597" width="2.59765625" style="391" customWidth="1"/>
    <col min="3598" max="3598" width="7.59765625" style="391" customWidth="1"/>
    <col min="3599" max="3599" width="5.59765625" style="391" customWidth="1"/>
    <col min="3600" max="3600" width="9.59765625" style="391" customWidth="1"/>
    <col min="3601" max="3602" width="25.59765625" style="391" customWidth="1"/>
    <col min="3603" max="3603" width="10.59765625" style="391" customWidth="1"/>
    <col min="3604" max="3605" width="3.59765625" style="391" customWidth="1"/>
    <col min="3606" max="3606" width="5.59765625" style="391" customWidth="1"/>
    <col min="3607" max="3607" width="14.59765625" style="391" customWidth="1"/>
    <col min="3608" max="3608" width="3.59765625" style="391" customWidth="1"/>
    <col min="3609" max="3852" width="3.59765625" style="391"/>
    <col min="3853" max="3853" width="2.59765625" style="391" customWidth="1"/>
    <col min="3854" max="3854" width="7.59765625" style="391" customWidth="1"/>
    <col min="3855" max="3855" width="5.59765625" style="391" customWidth="1"/>
    <col min="3856" max="3856" width="9.59765625" style="391" customWidth="1"/>
    <col min="3857" max="3858" width="25.59765625" style="391" customWidth="1"/>
    <col min="3859" max="3859" width="10.59765625" style="391" customWidth="1"/>
    <col min="3860" max="3861" width="3.59765625" style="391" customWidth="1"/>
    <col min="3862" max="3862" width="5.59765625" style="391" customWidth="1"/>
    <col min="3863" max="3863" width="14.59765625" style="391" customWidth="1"/>
    <col min="3864" max="3864" width="3.59765625" style="391" customWidth="1"/>
    <col min="3865" max="4108" width="3.59765625" style="391"/>
    <col min="4109" max="4109" width="2.59765625" style="391" customWidth="1"/>
    <col min="4110" max="4110" width="7.59765625" style="391" customWidth="1"/>
    <col min="4111" max="4111" width="5.59765625" style="391" customWidth="1"/>
    <col min="4112" max="4112" width="9.59765625" style="391" customWidth="1"/>
    <col min="4113" max="4114" width="25.59765625" style="391" customWidth="1"/>
    <col min="4115" max="4115" width="10.59765625" style="391" customWidth="1"/>
    <col min="4116" max="4117" width="3.59765625" style="391" customWidth="1"/>
    <col min="4118" max="4118" width="5.59765625" style="391" customWidth="1"/>
    <col min="4119" max="4119" width="14.59765625" style="391" customWidth="1"/>
    <col min="4120" max="4120" width="3.59765625" style="391" customWidth="1"/>
    <col min="4121" max="4364" width="3.59765625" style="391"/>
    <col min="4365" max="4365" width="2.59765625" style="391" customWidth="1"/>
    <col min="4366" max="4366" width="7.59765625" style="391" customWidth="1"/>
    <col min="4367" max="4367" width="5.59765625" style="391" customWidth="1"/>
    <col min="4368" max="4368" width="9.59765625" style="391" customWidth="1"/>
    <col min="4369" max="4370" width="25.59765625" style="391" customWidth="1"/>
    <col min="4371" max="4371" width="10.59765625" style="391" customWidth="1"/>
    <col min="4372" max="4373" width="3.59765625" style="391" customWidth="1"/>
    <col min="4374" max="4374" width="5.59765625" style="391" customWidth="1"/>
    <col min="4375" max="4375" width="14.59765625" style="391" customWidth="1"/>
    <col min="4376" max="4376" width="3.59765625" style="391" customWidth="1"/>
    <col min="4377" max="4620" width="3.59765625" style="391"/>
    <col min="4621" max="4621" width="2.59765625" style="391" customWidth="1"/>
    <col min="4622" max="4622" width="7.59765625" style="391" customWidth="1"/>
    <col min="4623" max="4623" width="5.59765625" style="391" customWidth="1"/>
    <col min="4624" max="4624" width="9.59765625" style="391" customWidth="1"/>
    <col min="4625" max="4626" width="25.59765625" style="391" customWidth="1"/>
    <col min="4627" max="4627" width="10.59765625" style="391" customWidth="1"/>
    <col min="4628" max="4629" width="3.59765625" style="391" customWidth="1"/>
    <col min="4630" max="4630" width="5.59765625" style="391" customWidth="1"/>
    <col min="4631" max="4631" width="14.59765625" style="391" customWidth="1"/>
    <col min="4632" max="4632" width="3.59765625" style="391" customWidth="1"/>
    <col min="4633" max="4876" width="3.59765625" style="391"/>
    <col min="4877" max="4877" width="2.59765625" style="391" customWidth="1"/>
    <col min="4878" max="4878" width="7.59765625" style="391" customWidth="1"/>
    <col min="4879" max="4879" width="5.59765625" style="391" customWidth="1"/>
    <col min="4880" max="4880" width="9.59765625" style="391" customWidth="1"/>
    <col min="4881" max="4882" width="25.59765625" style="391" customWidth="1"/>
    <col min="4883" max="4883" width="10.59765625" style="391" customWidth="1"/>
    <col min="4884" max="4885" width="3.59765625" style="391" customWidth="1"/>
    <col min="4886" max="4886" width="5.59765625" style="391" customWidth="1"/>
    <col min="4887" max="4887" width="14.59765625" style="391" customWidth="1"/>
    <col min="4888" max="4888" width="3.59765625" style="391" customWidth="1"/>
    <col min="4889" max="5132" width="3.59765625" style="391"/>
    <col min="5133" max="5133" width="2.59765625" style="391" customWidth="1"/>
    <col min="5134" max="5134" width="7.59765625" style="391" customWidth="1"/>
    <col min="5135" max="5135" width="5.59765625" style="391" customWidth="1"/>
    <col min="5136" max="5136" width="9.59765625" style="391" customWidth="1"/>
    <col min="5137" max="5138" width="25.59765625" style="391" customWidth="1"/>
    <col min="5139" max="5139" width="10.59765625" style="391" customWidth="1"/>
    <col min="5140" max="5141" width="3.59765625" style="391" customWidth="1"/>
    <col min="5142" max="5142" width="5.59765625" style="391" customWidth="1"/>
    <col min="5143" max="5143" width="14.59765625" style="391" customWidth="1"/>
    <col min="5144" max="5144" width="3.59765625" style="391" customWidth="1"/>
    <col min="5145" max="5388" width="3.59765625" style="391"/>
    <col min="5389" max="5389" width="2.59765625" style="391" customWidth="1"/>
    <col min="5390" max="5390" width="7.59765625" style="391" customWidth="1"/>
    <col min="5391" max="5391" width="5.59765625" style="391" customWidth="1"/>
    <col min="5392" max="5392" width="9.59765625" style="391" customWidth="1"/>
    <col min="5393" max="5394" width="25.59765625" style="391" customWidth="1"/>
    <col min="5395" max="5395" width="10.59765625" style="391" customWidth="1"/>
    <col min="5396" max="5397" width="3.59765625" style="391" customWidth="1"/>
    <col min="5398" max="5398" width="5.59765625" style="391" customWidth="1"/>
    <col min="5399" max="5399" width="14.59765625" style="391" customWidth="1"/>
    <col min="5400" max="5400" width="3.59765625" style="391" customWidth="1"/>
    <col min="5401" max="5644" width="3.59765625" style="391"/>
    <col min="5645" max="5645" width="2.59765625" style="391" customWidth="1"/>
    <col min="5646" max="5646" width="7.59765625" style="391" customWidth="1"/>
    <col min="5647" max="5647" width="5.59765625" style="391" customWidth="1"/>
    <col min="5648" max="5648" width="9.59765625" style="391" customWidth="1"/>
    <col min="5649" max="5650" width="25.59765625" style="391" customWidth="1"/>
    <col min="5651" max="5651" width="10.59765625" style="391" customWidth="1"/>
    <col min="5652" max="5653" width="3.59765625" style="391" customWidth="1"/>
    <col min="5654" max="5654" width="5.59765625" style="391" customWidth="1"/>
    <col min="5655" max="5655" width="14.59765625" style="391" customWidth="1"/>
    <col min="5656" max="5656" width="3.59765625" style="391" customWidth="1"/>
    <col min="5657" max="5900" width="3.59765625" style="391"/>
    <col min="5901" max="5901" width="2.59765625" style="391" customWidth="1"/>
    <col min="5902" max="5902" width="7.59765625" style="391" customWidth="1"/>
    <col min="5903" max="5903" width="5.59765625" style="391" customWidth="1"/>
    <col min="5904" max="5904" width="9.59765625" style="391" customWidth="1"/>
    <col min="5905" max="5906" width="25.59765625" style="391" customWidth="1"/>
    <col min="5907" max="5907" width="10.59765625" style="391" customWidth="1"/>
    <col min="5908" max="5909" width="3.59765625" style="391" customWidth="1"/>
    <col min="5910" max="5910" width="5.59765625" style="391" customWidth="1"/>
    <col min="5911" max="5911" width="14.59765625" style="391" customWidth="1"/>
    <col min="5912" max="5912" width="3.59765625" style="391" customWidth="1"/>
    <col min="5913" max="6156" width="3.59765625" style="391"/>
    <col min="6157" max="6157" width="2.59765625" style="391" customWidth="1"/>
    <col min="6158" max="6158" width="7.59765625" style="391" customWidth="1"/>
    <col min="6159" max="6159" width="5.59765625" style="391" customWidth="1"/>
    <col min="6160" max="6160" width="9.59765625" style="391" customWidth="1"/>
    <col min="6161" max="6162" width="25.59765625" style="391" customWidth="1"/>
    <col min="6163" max="6163" width="10.59765625" style="391" customWidth="1"/>
    <col min="6164" max="6165" width="3.59765625" style="391" customWidth="1"/>
    <col min="6166" max="6166" width="5.59765625" style="391" customWidth="1"/>
    <col min="6167" max="6167" width="14.59765625" style="391" customWidth="1"/>
    <col min="6168" max="6168" width="3.59765625" style="391" customWidth="1"/>
    <col min="6169" max="6412" width="3.59765625" style="391"/>
    <col min="6413" max="6413" width="2.59765625" style="391" customWidth="1"/>
    <col min="6414" max="6414" width="7.59765625" style="391" customWidth="1"/>
    <col min="6415" max="6415" width="5.59765625" style="391" customWidth="1"/>
    <col min="6416" max="6416" width="9.59765625" style="391" customWidth="1"/>
    <col min="6417" max="6418" width="25.59765625" style="391" customWidth="1"/>
    <col min="6419" max="6419" width="10.59765625" style="391" customWidth="1"/>
    <col min="6420" max="6421" width="3.59765625" style="391" customWidth="1"/>
    <col min="6422" max="6422" width="5.59765625" style="391" customWidth="1"/>
    <col min="6423" max="6423" width="14.59765625" style="391" customWidth="1"/>
    <col min="6424" max="6424" width="3.59765625" style="391" customWidth="1"/>
    <col min="6425" max="6668" width="3.59765625" style="391"/>
    <col min="6669" max="6669" width="2.59765625" style="391" customWidth="1"/>
    <col min="6670" max="6670" width="7.59765625" style="391" customWidth="1"/>
    <col min="6671" max="6671" width="5.59765625" style="391" customWidth="1"/>
    <col min="6672" max="6672" width="9.59765625" style="391" customWidth="1"/>
    <col min="6673" max="6674" width="25.59765625" style="391" customWidth="1"/>
    <col min="6675" max="6675" width="10.59765625" style="391" customWidth="1"/>
    <col min="6676" max="6677" width="3.59765625" style="391" customWidth="1"/>
    <col min="6678" max="6678" width="5.59765625" style="391" customWidth="1"/>
    <col min="6679" max="6679" width="14.59765625" style="391" customWidth="1"/>
    <col min="6680" max="6680" width="3.59765625" style="391" customWidth="1"/>
    <col min="6681" max="6924" width="3.59765625" style="391"/>
    <col min="6925" max="6925" width="2.59765625" style="391" customWidth="1"/>
    <col min="6926" max="6926" width="7.59765625" style="391" customWidth="1"/>
    <col min="6927" max="6927" width="5.59765625" style="391" customWidth="1"/>
    <col min="6928" max="6928" width="9.59765625" style="391" customWidth="1"/>
    <col min="6929" max="6930" width="25.59765625" style="391" customWidth="1"/>
    <col min="6931" max="6931" width="10.59765625" style="391" customWidth="1"/>
    <col min="6932" max="6933" width="3.59765625" style="391" customWidth="1"/>
    <col min="6934" max="6934" width="5.59765625" style="391" customWidth="1"/>
    <col min="6935" max="6935" width="14.59765625" style="391" customWidth="1"/>
    <col min="6936" max="6936" width="3.59765625" style="391" customWidth="1"/>
    <col min="6937" max="7180" width="3.59765625" style="391"/>
    <col min="7181" max="7181" width="2.59765625" style="391" customWidth="1"/>
    <col min="7182" max="7182" width="7.59765625" style="391" customWidth="1"/>
    <col min="7183" max="7183" width="5.59765625" style="391" customWidth="1"/>
    <col min="7184" max="7184" width="9.59765625" style="391" customWidth="1"/>
    <col min="7185" max="7186" width="25.59765625" style="391" customWidth="1"/>
    <col min="7187" max="7187" width="10.59765625" style="391" customWidth="1"/>
    <col min="7188" max="7189" width="3.59765625" style="391" customWidth="1"/>
    <col min="7190" max="7190" width="5.59765625" style="391" customWidth="1"/>
    <col min="7191" max="7191" width="14.59765625" style="391" customWidth="1"/>
    <col min="7192" max="7192" width="3.59765625" style="391" customWidth="1"/>
    <col min="7193" max="7436" width="3.59765625" style="391"/>
    <col min="7437" max="7437" width="2.59765625" style="391" customWidth="1"/>
    <col min="7438" max="7438" width="7.59765625" style="391" customWidth="1"/>
    <col min="7439" max="7439" width="5.59765625" style="391" customWidth="1"/>
    <col min="7440" max="7440" width="9.59765625" style="391" customWidth="1"/>
    <col min="7441" max="7442" width="25.59765625" style="391" customWidth="1"/>
    <col min="7443" max="7443" width="10.59765625" style="391" customWidth="1"/>
    <col min="7444" max="7445" width="3.59765625" style="391" customWidth="1"/>
    <col min="7446" max="7446" width="5.59765625" style="391" customWidth="1"/>
    <col min="7447" max="7447" width="14.59765625" style="391" customWidth="1"/>
    <col min="7448" max="7448" width="3.59765625" style="391" customWidth="1"/>
    <col min="7449" max="7692" width="3.59765625" style="391"/>
    <col min="7693" max="7693" width="2.59765625" style="391" customWidth="1"/>
    <col min="7694" max="7694" width="7.59765625" style="391" customWidth="1"/>
    <col min="7695" max="7695" width="5.59765625" style="391" customWidth="1"/>
    <col min="7696" max="7696" width="9.59765625" style="391" customWidth="1"/>
    <col min="7697" max="7698" width="25.59765625" style="391" customWidth="1"/>
    <col min="7699" max="7699" width="10.59765625" style="391" customWidth="1"/>
    <col min="7700" max="7701" width="3.59765625" style="391" customWidth="1"/>
    <col min="7702" max="7702" width="5.59765625" style="391" customWidth="1"/>
    <col min="7703" max="7703" width="14.59765625" style="391" customWidth="1"/>
    <col min="7704" max="7704" width="3.59765625" style="391" customWidth="1"/>
    <col min="7705" max="7948" width="3.59765625" style="391"/>
    <col min="7949" max="7949" width="2.59765625" style="391" customWidth="1"/>
    <col min="7950" max="7950" width="7.59765625" style="391" customWidth="1"/>
    <col min="7951" max="7951" width="5.59765625" style="391" customWidth="1"/>
    <col min="7952" max="7952" width="9.59765625" style="391" customWidth="1"/>
    <col min="7953" max="7954" width="25.59765625" style="391" customWidth="1"/>
    <col min="7955" max="7955" width="10.59765625" style="391" customWidth="1"/>
    <col min="7956" max="7957" width="3.59765625" style="391" customWidth="1"/>
    <col min="7958" max="7958" width="5.59765625" style="391" customWidth="1"/>
    <col min="7959" max="7959" width="14.59765625" style="391" customWidth="1"/>
    <col min="7960" max="7960" width="3.59765625" style="391" customWidth="1"/>
    <col min="7961" max="8204" width="3.59765625" style="391"/>
    <col min="8205" max="8205" width="2.59765625" style="391" customWidth="1"/>
    <col min="8206" max="8206" width="7.59765625" style="391" customWidth="1"/>
    <col min="8207" max="8207" width="5.59765625" style="391" customWidth="1"/>
    <col min="8208" max="8208" width="9.59765625" style="391" customWidth="1"/>
    <col min="8209" max="8210" width="25.59765625" style="391" customWidth="1"/>
    <col min="8211" max="8211" width="10.59765625" style="391" customWidth="1"/>
    <col min="8212" max="8213" width="3.59765625" style="391" customWidth="1"/>
    <col min="8214" max="8214" width="5.59765625" style="391" customWidth="1"/>
    <col min="8215" max="8215" width="14.59765625" style="391" customWidth="1"/>
    <col min="8216" max="8216" width="3.59765625" style="391" customWidth="1"/>
    <col min="8217" max="8460" width="3.59765625" style="391"/>
    <col min="8461" max="8461" width="2.59765625" style="391" customWidth="1"/>
    <col min="8462" max="8462" width="7.59765625" style="391" customWidth="1"/>
    <col min="8463" max="8463" width="5.59765625" style="391" customWidth="1"/>
    <col min="8464" max="8464" width="9.59765625" style="391" customWidth="1"/>
    <col min="8465" max="8466" width="25.59765625" style="391" customWidth="1"/>
    <col min="8467" max="8467" width="10.59765625" style="391" customWidth="1"/>
    <col min="8468" max="8469" width="3.59765625" style="391" customWidth="1"/>
    <col min="8470" max="8470" width="5.59765625" style="391" customWidth="1"/>
    <col min="8471" max="8471" width="14.59765625" style="391" customWidth="1"/>
    <col min="8472" max="8472" width="3.59765625" style="391" customWidth="1"/>
    <col min="8473" max="8716" width="3.59765625" style="391"/>
    <col min="8717" max="8717" width="2.59765625" style="391" customWidth="1"/>
    <col min="8718" max="8718" width="7.59765625" style="391" customWidth="1"/>
    <col min="8719" max="8719" width="5.59765625" style="391" customWidth="1"/>
    <col min="8720" max="8720" width="9.59765625" style="391" customWidth="1"/>
    <col min="8721" max="8722" width="25.59765625" style="391" customWidth="1"/>
    <col min="8723" max="8723" width="10.59765625" style="391" customWidth="1"/>
    <col min="8724" max="8725" width="3.59765625" style="391" customWidth="1"/>
    <col min="8726" max="8726" width="5.59765625" style="391" customWidth="1"/>
    <col min="8727" max="8727" width="14.59765625" style="391" customWidth="1"/>
    <col min="8728" max="8728" width="3.59765625" style="391" customWidth="1"/>
    <col min="8729" max="8972" width="3.59765625" style="391"/>
    <col min="8973" max="8973" width="2.59765625" style="391" customWidth="1"/>
    <col min="8974" max="8974" width="7.59765625" style="391" customWidth="1"/>
    <col min="8975" max="8975" width="5.59765625" style="391" customWidth="1"/>
    <col min="8976" max="8976" width="9.59765625" style="391" customWidth="1"/>
    <col min="8977" max="8978" width="25.59765625" style="391" customWidth="1"/>
    <col min="8979" max="8979" width="10.59765625" style="391" customWidth="1"/>
    <col min="8980" max="8981" width="3.59765625" style="391" customWidth="1"/>
    <col min="8982" max="8982" width="5.59765625" style="391" customWidth="1"/>
    <col min="8983" max="8983" width="14.59765625" style="391" customWidth="1"/>
    <col min="8984" max="8984" width="3.59765625" style="391" customWidth="1"/>
    <col min="8985" max="9228" width="3.59765625" style="391"/>
    <col min="9229" max="9229" width="2.59765625" style="391" customWidth="1"/>
    <col min="9230" max="9230" width="7.59765625" style="391" customWidth="1"/>
    <col min="9231" max="9231" width="5.59765625" style="391" customWidth="1"/>
    <col min="9232" max="9232" width="9.59765625" style="391" customWidth="1"/>
    <col min="9233" max="9234" width="25.59765625" style="391" customWidth="1"/>
    <col min="9235" max="9235" width="10.59765625" style="391" customWidth="1"/>
    <col min="9236" max="9237" width="3.59765625" style="391" customWidth="1"/>
    <col min="9238" max="9238" width="5.59765625" style="391" customWidth="1"/>
    <col min="9239" max="9239" width="14.59765625" style="391" customWidth="1"/>
    <col min="9240" max="9240" width="3.59765625" style="391" customWidth="1"/>
    <col min="9241" max="9484" width="3.59765625" style="391"/>
    <col min="9485" max="9485" width="2.59765625" style="391" customWidth="1"/>
    <col min="9486" max="9486" width="7.59765625" style="391" customWidth="1"/>
    <col min="9487" max="9487" width="5.59765625" style="391" customWidth="1"/>
    <col min="9488" max="9488" width="9.59765625" style="391" customWidth="1"/>
    <col min="9489" max="9490" width="25.59765625" style="391" customWidth="1"/>
    <col min="9491" max="9491" width="10.59765625" style="391" customWidth="1"/>
    <col min="9492" max="9493" width="3.59765625" style="391" customWidth="1"/>
    <col min="9494" max="9494" width="5.59765625" style="391" customWidth="1"/>
    <col min="9495" max="9495" width="14.59765625" style="391" customWidth="1"/>
    <col min="9496" max="9496" width="3.59765625" style="391" customWidth="1"/>
    <col min="9497" max="9740" width="3.59765625" style="391"/>
    <col min="9741" max="9741" width="2.59765625" style="391" customWidth="1"/>
    <col min="9742" max="9742" width="7.59765625" style="391" customWidth="1"/>
    <col min="9743" max="9743" width="5.59765625" style="391" customWidth="1"/>
    <col min="9744" max="9744" width="9.59765625" style="391" customWidth="1"/>
    <col min="9745" max="9746" width="25.59765625" style="391" customWidth="1"/>
    <col min="9747" max="9747" width="10.59765625" style="391" customWidth="1"/>
    <col min="9748" max="9749" width="3.59765625" style="391" customWidth="1"/>
    <col min="9750" max="9750" width="5.59765625" style="391" customWidth="1"/>
    <col min="9751" max="9751" width="14.59765625" style="391" customWidth="1"/>
    <col min="9752" max="9752" width="3.59765625" style="391" customWidth="1"/>
    <col min="9753" max="9996" width="3.59765625" style="391"/>
    <col min="9997" max="9997" width="2.59765625" style="391" customWidth="1"/>
    <col min="9998" max="9998" width="7.59765625" style="391" customWidth="1"/>
    <col min="9999" max="9999" width="5.59765625" style="391" customWidth="1"/>
    <col min="10000" max="10000" width="9.59765625" style="391" customWidth="1"/>
    <col min="10001" max="10002" width="25.59765625" style="391" customWidth="1"/>
    <col min="10003" max="10003" width="10.59765625" style="391" customWidth="1"/>
    <col min="10004" max="10005" width="3.59765625" style="391" customWidth="1"/>
    <col min="10006" max="10006" width="5.59765625" style="391" customWidth="1"/>
    <col min="10007" max="10007" width="14.59765625" style="391" customWidth="1"/>
    <col min="10008" max="10008" width="3.59765625" style="391" customWidth="1"/>
    <col min="10009" max="10252" width="3.59765625" style="391"/>
    <col min="10253" max="10253" width="2.59765625" style="391" customWidth="1"/>
    <col min="10254" max="10254" width="7.59765625" style="391" customWidth="1"/>
    <col min="10255" max="10255" width="5.59765625" style="391" customWidth="1"/>
    <col min="10256" max="10256" width="9.59765625" style="391" customWidth="1"/>
    <col min="10257" max="10258" width="25.59765625" style="391" customWidth="1"/>
    <col min="10259" max="10259" width="10.59765625" style="391" customWidth="1"/>
    <col min="10260" max="10261" width="3.59765625" style="391" customWidth="1"/>
    <col min="10262" max="10262" width="5.59765625" style="391" customWidth="1"/>
    <col min="10263" max="10263" width="14.59765625" style="391" customWidth="1"/>
    <col min="10264" max="10264" width="3.59765625" style="391" customWidth="1"/>
    <col min="10265" max="10508" width="3.59765625" style="391"/>
    <col min="10509" max="10509" width="2.59765625" style="391" customWidth="1"/>
    <col min="10510" max="10510" width="7.59765625" style="391" customWidth="1"/>
    <col min="10511" max="10511" width="5.59765625" style="391" customWidth="1"/>
    <col min="10512" max="10512" width="9.59765625" style="391" customWidth="1"/>
    <col min="10513" max="10514" width="25.59765625" style="391" customWidth="1"/>
    <col min="10515" max="10515" width="10.59765625" style="391" customWidth="1"/>
    <col min="10516" max="10517" width="3.59765625" style="391" customWidth="1"/>
    <col min="10518" max="10518" width="5.59765625" style="391" customWidth="1"/>
    <col min="10519" max="10519" width="14.59765625" style="391" customWidth="1"/>
    <col min="10520" max="10520" width="3.59765625" style="391" customWidth="1"/>
    <col min="10521" max="10764" width="3.59765625" style="391"/>
    <col min="10765" max="10765" width="2.59765625" style="391" customWidth="1"/>
    <col min="10766" max="10766" width="7.59765625" style="391" customWidth="1"/>
    <col min="10767" max="10767" width="5.59765625" style="391" customWidth="1"/>
    <col min="10768" max="10768" width="9.59765625" style="391" customWidth="1"/>
    <col min="10769" max="10770" width="25.59765625" style="391" customWidth="1"/>
    <col min="10771" max="10771" width="10.59765625" style="391" customWidth="1"/>
    <col min="10772" max="10773" width="3.59765625" style="391" customWidth="1"/>
    <col min="10774" max="10774" width="5.59765625" style="391" customWidth="1"/>
    <col min="10775" max="10775" width="14.59765625" style="391" customWidth="1"/>
    <col min="10776" max="10776" width="3.59765625" style="391" customWidth="1"/>
    <col min="10777" max="11020" width="3.59765625" style="391"/>
    <col min="11021" max="11021" width="2.59765625" style="391" customWidth="1"/>
    <col min="11022" max="11022" width="7.59765625" style="391" customWidth="1"/>
    <col min="11023" max="11023" width="5.59765625" style="391" customWidth="1"/>
    <col min="11024" max="11024" width="9.59765625" style="391" customWidth="1"/>
    <col min="11025" max="11026" width="25.59765625" style="391" customWidth="1"/>
    <col min="11027" max="11027" width="10.59765625" style="391" customWidth="1"/>
    <col min="11028" max="11029" width="3.59765625" style="391" customWidth="1"/>
    <col min="11030" max="11030" width="5.59765625" style="391" customWidth="1"/>
    <col min="11031" max="11031" width="14.59765625" style="391" customWidth="1"/>
    <col min="11032" max="11032" width="3.59765625" style="391" customWidth="1"/>
    <col min="11033" max="11276" width="3.59765625" style="391"/>
    <col min="11277" max="11277" width="2.59765625" style="391" customWidth="1"/>
    <col min="11278" max="11278" width="7.59765625" style="391" customWidth="1"/>
    <col min="11279" max="11279" width="5.59765625" style="391" customWidth="1"/>
    <col min="11280" max="11280" width="9.59765625" style="391" customWidth="1"/>
    <col min="11281" max="11282" width="25.59765625" style="391" customWidth="1"/>
    <col min="11283" max="11283" width="10.59765625" style="391" customWidth="1"/>
    <col min="11284" max="11285" width="3.59765625" style="391" customWidth="1"/>
    <col min="11286" max="11286" width="5.59765625" style="391" customWidth="1"/>
    <col min="11287" max="11287" width="14.59765625" style="391" customWidth="1"/>
    <col min="11288" max="11288" width="3.59765625" style="391" customWidth="1"/>
    <col min="11289" max="11532" width="3.59765625" style="391"/>
    <col min="11533" max="11533" width="2.59765625" style="391" customWidth="1"/>
    <col min="11534" max="11534" width="7.59765625" style="391" customWidth="1"/>
    <col min="11535" max="11535" width="5.59765625" style="391" customWidth="1"/>
    <col min="11536" max="11536" width="9.59765625" style="391" customWidth="1"/>
    <col min="11537" max="11538" width="25.59765625" style="391" customWidth="1"/>
    <col min="11539" max="11539" width="10.59765625" style="391" customWidth="1"/>
    <col min="11540" max="11541" width="3.59765625" style="391" customWidth="1"/>
    <col min="11542" max="11542" width="5.59765625" style="391" customWidth="1"/>
    <col min="11543" max="11543" width="14.59765625" style="391" customWidth="1"/>
    <col min="11544" max="11544" width="3.59765625" style="391" customWidth="1"/>
    <col min="11545" max="11788" width="3.59765625" style="391"/>
    <col min="11789" max="11789" width="2.59765625" style="391" customWidth="1"/>
    <col min="11790" max="11790" width="7.59765625" style="391" customWidth="1"/>
    <col min="11791" max="11791" width="5.59765625" style="391" customWidth="1"/>
    <col min="11792" max="11792" width="9.59765625" style="391" customWidth="1"/>
    <col min="11793" max="11794" width="25.59765625" style="391" customWidth="1"/>
    <col min="11795" max="11795" width="10.59765625" style="391" customWidth="1"/>
    <col min="11796" max="11797" width="3.59765625" style="391" customWidth="1"/>
    <col min="11798" max="11798" width="5.59765625" style="391" customWidth="1"/>
    <col min="11799" max="11799" width="14.59765625" style="391" customWidth="1"/>
    <col min="11800" max="11800" width="3.59765625" style="391" customWidth="1"/>
    <col min="11801" max="12044" width="3.59765625" style="391"/>
    <col min="12045" max="12045" width="2.59765625" style="391" customWidth="1"/>
    <col min="12046" max="12046" width="7.59765625" style="391" customWidth="1"/>
    <col min="12047" max="12047" width="5.59765625" style="391" customWidth="1"/>
    <col min="12048" max="12048" width="9.59765625" style="391" customWidth="1"/>
    <col min="12049" max="12050" width="25.59765625" style="391" customWidth="1"/>
    <col min="12051" max="12051" width="10.59765625" style="391" customWidth="1"/>
    <col min="12052" max="12053" width="3.59765625" style="391" customWidth="1"/>
    <col min="12054" max="12054" width="5.59765625" style="391" customWidth="1"/>
    <col min="12055" max="12055" width="14.59765625" style="391" customWidth="1"/>
    <col min="12056" max="12056" width="3.59765625" style="391" customWidth="1"/>
    <col min="12057" max="12300" width="3.59765625" style="391"/>
    <col min="12301" max="12301" width="2.59765625" style="391" customWidth="1"/>
    <col min="12302" max="12302" width="7.59765625" style="391" customWidth="1"/>
    <col min="12303" max="12303" width="5.59765625" style="391" customWidth="1"/>
    <col min="12304" max="12304" width="9.59765625" style="391" customWidth="1"/>
    <col min="12305" max="12306" width="25.59765625" style="391" customWidth="1"/>
    <col min="12307" max="12307" width="10.59765625" style="391" customWidth="1"/>
    <col min="12308" max="12309" width="3.59765625" style="391" customWidth="1"/>
    <col min="12310" max="12310" width="5.59765625" style="391" customWidth="1"/>
    <col min="12311" max="12311" width="14.59765625" style="391" customWidth="1"/>
    <col min="12312" max="12312" width="3.59765625" style="391" customWidth="1"/>
    <col min="12313" max="12556" width="3.59765625" style="391"/>
    <col min="12557" max="12557" width="2.59765625" style="391" customWidth="1"/>
    <col min="12558" max="12558" width="7.59765625" style="391" customWidth="1"/>
    <col min="12559" max="12559" width="5.59765625" style="391" customWidth="1"/>
    <col min="12560" max="12560" width="9.59765625" style="391" customWidth="1"/>
    <col min="12561" max="12562" width="25.59765625" style="391" customWidth="1"/>
    <col min="12563" max="12563" width="10.59765625" style="391" customWidth="1"/>
    <col min="12564" max="12565" width="3.59765625" style="391" customWidth="1"/>
    <col min="12566" max="12566" width="5.59765625" style="391" customWidth="1"/>
    <col min="12567" max="12567" width="14.59765625" style="391" customWidth="1"/>
    <col min="12568" max="12568" width="3.59765625" style="391" customWidth="1"/>
    <col min="12569" max="12812" width="3.59765625" style="391"/>
    <col min="12813" max="12813" width="2.59765625" style="391" customWidth="1"/>
    <col min="12814" max="12814" width="7.59765625" style="391" customWidth="1"/>
    <col min="12815" max="12815" width="5.59765625" style="391" customWidth="1"/>
    <col min="12816" max="12816" width="9.59765625" style="391" customWidth="1"/>
    <col min="12817" max="12818" width="25.59765625" style="391" customWidth="1"/>
    <col min="12819" max="12819" width="10.59765625" style="391" customWidth="1"/>
    <col min="12820" max="12821" width="3.59765625" style="391" customWidth="1"/>
    <col min="12822" max="12822" width="5.59765625" style="391" customWidth="1"/>
    <col min="12823" max="12823" width="14.59765625" style="391" customWidth="1"/>
    <col min="12824" max="12824" width="3.59765625" style="391" customWidth="1"/>
    <col min="12825" max="13068" width="3.59765625" style="391"/>
    <col min="13069" max="13069" width="2.59765625" style="391" customWidth="1"/>
    <col min="13070" max="13070" width="7.59765625" style="391" customWidth="1"/>
    <col min="13071" max="13071" width="5.59765625" style="391" customWidth="1"/>
    <col min="13072" max="13072" width="9.59765625" style="391" customWidth="1"/>
    <col min="13073" max="13074" width="25.59765625" style="391" customWidth="1"/>
    <col min="13075" max="13075" width="10.59765625" style="391" customWidth="1"/>
    <col min="13076" max="13077" width="3.59765625" style="391" customWidth="1"/>
    <col min="13078" max="13078" width="5.59765625" style="391" customWidth="1"/>
    <col min="13079" max="13079" width="14.59765625" style="391" customWidth="1"/>
    <col min="13080" max="13080" width="3.59765625" style="391" customWidth="1"/>
    <col min="13081" max="13324" width="3.59765625" style="391"/>
    <col min="13325" max="13325" width="2.59765625" style="391" customWidth="1"/>
    <col min="13326" max="13326" width="7.59765625" style="391" customWidth="1"/>
    <col min="13327" max="13327" width="5.59765625" style="391" customWidth="1"/>
    <col min="13328" max="13328" width="9.59765625" style="391" customWidth="1"/>
    <col min="13329" max="13330" width="25.59765625" style="391" customWidth="1"/>
    <col min="13331" max="13331" width="10.59765625" style="391" customWidth="1"/>
    <col min="13332" max="13333" width="3.59765625" style="391" customWidth="1"/>
    <col min="13334" max="13334" width="5.59765625" style="391" customWidth="1"/>
    <col min="13335" max="13335" width="14.59765625" style="391" customWidth="1"/>
    <col min="13336" max="13336" width="3.59765625" style="391" customWidth="1"/>
    <col min="13337" max="13580" width="3.59765625" style="391"/>
    <col min="13581" max="13581" width="2.59765625" style="391" customWidth="1"/>
    <col min="13582" max="13582" width="7.59765625" style="391" customWidth="1"/>
    <col min="13583" max="13583" width="5.59765625" style="391" customWidth="1"/>
    <col min="13584" max="13584" width="9.59765625" style="391" customWidth="1"/>
    <col min="13585" max="13586" width="25.59765625" style="391" customWidth="1"/>
    <col min="13587" max="13587" width="10.59765625" style="391" customWidth="1"/>
    <col min="13588" max="13589" width="3.59765625" style="391" customWidth="1"/>
    <col min="13590" max="13590" width="5.59765625" style="391" customWidth="1"/>
    <col min="13591" max="13591" width="14.59765625" style="391" customWidth="1"/>
    <col min="13592" max="13592" width="3.59765625" style="391" customWidth="1"/>
    <col min="13593" max="13836" width="3.59765625" style="391"/>
    <col min="13837" max="13837" width="2.59765625" style="391" customWidth="1"/>
    <col min="13838" max="13838" width="7.59765625" style="391" customWidth="1"/>
    <col min="13839" max="13839" width="5.59765625" style="391" customWidth="1"/>
    <col min="13840" max="13840" width="9.59765625" style="391" customWidth="1"/>
    <col min="13841" max="13842" width="25.59765625" style="391" customWidth="1"/>
    <col min="13843" max="13843" width="10.59765625" style="391" customWidth="1"/>
    <col min="13844" max="13845" width="3.59765625" style="391" customWidth="1"/>
    <col min="13846" max="13846" width="5.59765625" style="391" customWidth="1"/>
    <col min="13847" max="13847" width="14.59765625" style="391" customWidth="1"/>
    <col min="13848" max="13848" width="3.59765625" style="391" customWidth="1"/>
    <col min="13849" max="14092" width="3.59765625" style="391"/>
    <col min="14093" max="14093" width="2.59765625" style="391" customWidth="1"/>
    <col min="14094" max="14094" width="7.59765625" style="391" customWidth="1"/>
    <col min="14095" max="14095" width="5.59765625" style="391" customWidth="1"/>
    <col min="14096" max="14096" width="9.59765625" style="391" customWidth="1"/>
    <col min="14097" max="14098" width="25.59765625" style="391" customWidth="1"/>
    <col min="14099" max="14099" width="10.59765625" style="391" customWidth="1"/>
    <col min="14100" max="14101" width="3.59765625" style="391" customWidth="1"/>
    <col min="14102" max="14102" width="5.59765625" style="391" customWidth="1"/>
    <col min="14103" max="14103" width="14.59765625" style="391" customWidth="1"/>
    <col min="14104" max="14104" width="3.59765625" style="391" customWidth="1"/>
    <col min="14105" max="14348" width="3.59765625" style="391"/>
    <col min="14349" max="14349" width="2.59765625" style="391" customWidth="1"/>
    <col min="14350" max="14350" width="7.59765625" style="391" customWidth="1"/>
    <col min="14351" max="14351" width="5.59765625" style="391" customWidth="1"/>
    <col min="14352" max="14352" width="9.59765625" style="391" customWidth="1"/>
    <col min="14353" max="14354" width="25.59765625" style="391" customWidth="1"/>
    <col min="14355" max="14355" width="10.59765625" style="391" customWidth="1"/>
    <col min="14356" max="14357" width="3.59765625" style="391" customWidth="1"/>
    <col min="14358" max="14358" width="5.59765625" style="391" customWidth="1"/>
    <col min="14359" max="14359" width="14.59765625" style="391" customWidth="1"/>
    <col min="14360" max="14360" width="3.59765625" style="391" customWidth="1"/>
    <col min="14361" max="14604" width="3.59765625" style="391"/>
    <col min="14605" max="14605" width="2.59765625" style="391" customWidth="1"/>
    <col min="14606" max="14606" width="7.59765625" style="391" customWidth="1"/>
    <col min="14607" max="14607" width="5.59765625" style="391" customWidth="1"/>
    <col min="14608" max="14608" width="9.59765625" style="391" customWidth="1"/>
    <col min="14609" max="14610" width="25.59765625" style="391" customWidth="1"/>
    <col min="14611" max="14611" width="10.59765625" style="391" customWidth="1"/>
    <col min="14612" max="14613" width="3.59765625" style="391" customWidth="1"/>
    <col min="14614" max="14614" width="5.59765625" style="391" customWidth="1"/>
    <col min="14615" max="14615" width="14.59765625" style="391" customWidth="1"/>
    <col min="14616" max="14616" width="3.59765625" style="391" customWidth="1"/>
    <col min="14617" max="14860" width="3.59765625" style="391"/>
    <col min="14861" max="14861" width="2.59765625" style="391" customWidth="1"/>
    <col min="14862" max="14862" width="7.59765625" style="391" customWidth="1"/>
    <col min="14863" max="14863" width="5.59765625" style="391" customWidth="1"/>
    <col min="14864" max="14864" width="9.59765625" style="391" customWidth="1"/>
    <col min="14865" max="14866" width="25.59765625" style="391" customWidth="1"/>
    <col min="14867" max="14867" width="10.59765625" style="391" customWidth="1"/>
    <col min="14868" max="14869" width="3.59765625" style="391" customWidth="1"/>
    <col min="14870" max="14870" width="5.59765625" style="391" customWidth="1"/>
    <col min="14871" max="14871" width="14.59765625" style="391" customWidth="1"/>
    <col min="14872" max="14872" width="3.59765625" style="391" customWidth="1"/>
    <col min="14873" max="15116" width="3.59765625" style="391"/>
    <col min="15117" max="15117" width="2.59765625" style="391" customWidth="1"/>
    <col min="15118" max="15118" width="7.59765625" style="391" customWidth="1"/>
    <col min="15119" max="15119" width="5.59765625" style="391" customWidth="1"/>
    <col min="15120" max="15120" width="9.59765625" style="391" customWidth="1"/>
    <col min="15121" max="15122" width="25.59765625" style="391" customWidth="1"/>
    <col min="15123" max="15123" width="10.59765625" style="391" customWidth="1"/>
    <col min="15124" max="15125" width="3.59765625" style="391" customWidth="1"/>
    <col min="15126" max="15126" width="5.59765625" style="391" customWidth="1"/>
    <col min="15127" max="15127" width="14.59765625" style="391" customWidth="1"/>
    <col min="15128" max="15128" width="3.59765625" style="391" customWidth="1"/>
    <col min="15129" max="15372" width="3.59765625" style="391"/>
    <col min="15373" max="15373" width="2.59765625" style="391" customWidth="1"/>
    <col min="15374" max="15374" width="7.59765625" style="391" customWidth="1"/>
    <col min="15375" max="15375" width="5.59765625" style="391" customWidth="1"/>
    <col min="15376" max="15376" width="9.59765625" style="391" customWidth="1"/>
    <col min="15377" max="15378" width="25.59765625" style="391" customWidth="1"/>
    <col min="15379" max="15379" width="10.59765625" style="391" customWidth="1"/>
    <col min="15380" max="15381" width="3.59765625" style="391" customWidth="1"/>
    <col min="15382" max="15382" width="5.59765625" style="391" customWidth="1"/>
    <col min="15383" max="15383" width="14.59765625" style="391" customWidth="1"/>
    <col min="15384" max="15384" width="3.59765625" style="391" customWidth="1"/>
    <col min="15385" max="15628" width="3.59765625" style="391"/>
    <col min="15629" max="15629" width="2.59765625" style="391" customWidth="1"/>
    <col min="15630" max="15630" width="7.59765625" style="391" customWidth="1"/>
    <col min="15631" max="15631" width="5.59765625" style="391" customWidth="1"/>
    <col min="15632" max="15632" width="9.59765625" style="391" customWidth="1"/>
    <col min="15633" max="15634" width="25.59765625" style="391" customWidth="1"/>
    <col min="15635" max="15635" width="10.59765625" style="391" customWidth="1"/>
    <col min="15636" max="15637" width="3.59765625" style="391" customWidth="1"/>
    <col min="15638" max="15638" width="5.59765625" style="391" customWidth="1"/>
    <col min="15639" max="15639" width="14.59765625" style="391" customWidth="1"/>
    <col min="15640" max="15640" width="3.59765625" style="391" customWidth="1"/>
    <col min="15641" max="15884" width="3.59765625" style="391"/>
    <col min="15885" max="15885" width="2.59765625" style="391" customWidth="1"/>
    <col min="15886" max="15886" width="7.59765625" style="391" customWidth="1"/>
    <col min="15887" max="15887" width="5.59765625" style="391" customWidth="1"/>
    <col min="15888" max="15888" width="9.59765625" style="391" customWidth="1"/>
    <col min="15889" max="15890" width="25.59765625" style="391" customWidth="1"/>
    <col min="15891" max="15891" width="10.59765625" style="391" customWidth="1"/>
    <col min="15892" max="15893" width="3.59765625" style="391" customWidth="1"/>
    <col min="15894" max="15894" width="5.59765625" style="391" customWidth="1"/>
    <col min="15895" max="15895" width="14.59765625" style="391" customWidth="1"/>
    <col min="15896" max="15896" width="3.59765625" style="391" customWidth="1"/>
    <col min="15897" max="16140" width="3.59765625" style="391"/>
    <col min="16141" max="16141" width="2.59765625" style="391" customWidth="1"/>
    <col min="16142" max="16142" width="7.59765625" style="391" customWidth="1"/>
    <col min="16143" max="16143" width="5.59765625" style="391" customWidth="1"/>
    <col min="16144" max="16144" width="9.59765625" style="391" customWidth="1"/>
    <col min="16145" max="16146" width="25.59765625" style="391" customWidth="1"/>
    <col min="16147" max="16147" width="10.59765625" style="391" customWidth="1"/>
    <col min="16148" max="16149" width="3.59765625" style="391" customWidth="1"/>
    <col min="16150" max="16150" width="5.59765625" style="391" customWidth="1"/>
    <col min="16151" max="16151" width="14.59765625" style="391" customWidth="1"/>
    <col min="16152" max="16152" width="3.59765625" style="391" customWidth="1"/>
    <col min="16153" max="16384" width="3.59765625" style="391"/>
  </cols>
  <sheetData>
    <row r="1" spans="1:32" ht="15.9" customHeight="1" x14ac:dyDescent="0.45">
      <c r="A1" s="390" t="s">
        <v>503</v>
      </c>
      <c r="B1" s="15"/>
      <c r="C1" s="15"/>
      <c r="D1" s="15"/>
      <c r="E1" s="2226" t="s">
        <v>442</v>
      </c>
      <c r="F1" s="2226"/>
      <c r="G1" s="2226"/>
      <c r="H1" s="2226"/>
      <c r="I1" s="2226"/>
      <c r="J1" s="2226"/>
      <c r="K1" s="2226"/>
      <c r="L1" s="2226"/>
      <c r="M1" s="2226"/>
      <c r="N1" s="2226"/>
      <c r="O1" s="2226"/>
      <c r="P1" s="2226"/>
      <c r="Q1" s="2226"/>
      <c r="R1" s="2226"/>
      <c r="S1" s="2226"/>
      <c r="T1" s="2226"/>
      <c r="U1" s="2226"/>
      <c r="V1" s="2226"/>
      <c r="W1" s="9"/>
      <c r="X1" s="9"/>
      <c r="Y1" s="10"/>
      <c r="Z1" s="10"/>
      <c r="AA1" s="10"/>
      <c r="AB1" s="11"/>
      <c r="AC1" s="11"/>
      <c r="AD1" s="11"/>
      <c r="AE1" s="11"/>
      <c r="AF1" s="11"/>
    </row>
    <row r="2" spans="1:32" ht="14.1" customHeight="1" x14ac:dyDescent="0.45">
      <c r="A2" s="126"/>
      <c r="B2" s="15"/>
      <c r="C2" s="15"/>
      <c r="D2" s="15"/>
      <c r="E2" s="2226"/>
      <c r="F2" s="2226"/>
      <c r="G2" s="2226"/>
      <c r="H2" s="2226"/>
      <c r="I2" s="2226"/>
      <c r="J2" s="2226"/>
      <c r="K2" s="2226"/>
      <c r="L2" s="2226"/>
      <c r="M2" s="2226"/>
      <c r="N2" s="2226"/>
      <c r="O2" s="2226"/>
      <c r="P2" s="2226"/>
      <c r="Q2" s="2226"/>
      <c r="R2" s="2226"/>
      <c r="S2" s="2226"/>
      <c r="T2" s="2226"/>
      <c r="U2" s="2226"/>
      <c r="V2" s="2226"/>
      <c r="W2" s="9"/>
      <c r="X2" s="9"/>
      <c r="Y2" s="10"/>
      <c r="Z2" s="10"/>
      <c r="AA2" s="10"/>
      <c r="AB2" s="11"/>
      <c r="AC2" s="11"/>
      <c r="AD2" s="11"/>
      <c r="AE2" s="11"/>
      <c r="AF2" s="11"/>
    </row>
    <row r="3" spans="1:32" ht="9.9" customHeight="1" x14ac:dyDescent="0.45">
      <c r="A3" s="126"/>
      <c r="B3" s="15"/>
      <c r="C3" s="15"/>
      <c r="D3" s="15"/>
      <c r="E3" s="126"/>
      <c r="F3" s="126"/>
      <c r="G3" s="126"/>
      <c r="H3" s="126"/>
      <c r="I3" s="126"/>
      <c r="J3" s="126"/>
      <c r="K3" s="126"/>
      <c r="L3" s="126"/>
      <c r="M3" s="126"/>
      <c r="N3" s="126"/>
      <c r="O3" s="126"/>
      <c r="P3" s="126"/>
      <c r="Q3" s="126"/>
      <c r="R3" s="126"/>
      <c r="S3" s="15"/>
      <c r="T3" s="126"/>
      <c r="U3" s="126"/>
      <c r="V3" s="12"/>
      <c r="W3" s="12"/>
      <c r="X3" s="12"/>
      <c r="Y3" s="126"/>
      <c r="Z3" s="126"/>
      <c r="AA3" s="126"/>
    </row>
    <row r="4" spans="1:32" ht="15.6" customHeight="1" x14ac:dyDescent="0.45">
      <c r="A4" s="126" t="s">
        <v>443</v>
      </c>
      <c r="B4" s="15"/>
      <c r="C4" s="15"/>
      <c r="D4" s="15"/>
      <c r="E4" s="126"/>
      <c r="F4" s="126"/>
      <c r="G4" s="126"/>
      <c r="H4" s="126"/>
      <c r="I4" s="126"/>
      <c r="J4" s="126"/>
      <c r="K4" s="126"/>
      <c r="L4" s="126"/>
      <c r="M4" s="126"/>
      <c r="N4" s="126"/>
      <c r="O4" s="126"/>
      <c r="P4" s="126"/>
      <c r="Q4" s="126"/>
      <c r="R4" s="126"/>
      <c r="S4" s="15"/>
      <c r="T4" s="126"/>
      <c r="U4" s="126"/>
      <c r="V4" s="126" t="s">
        <v>444</v>
      </c>
      <c r="W4" s="12"/>
      <c r="X4" s="12"/>
      <c r="Y4" s="126"/>
      <c r="Z4" s="126"/>
      <c r="AA4" s="126"/>
    </row>
    <row r="5" spans="1:32" ht="15.6" customHeight="1" x14ac:dyDescent="0.45">
      <c r="A5" s="126"/>
      <c r="B5" s="2227" t="s">
        <v>445</v>
      </c>
      <c r="C5" s="2229" t="s">
        <v>446</v>
      </c>
      <c r="D5" s="2229"/>
      <c r="E5" s="2230" t="s">
        <v>447</v>
      </c>
      <c r="F5" s="2231"/>
      <c r="G5" s="2231"/>
      <c r="H5" s="2231"/>
      <c r="I5" s="2231"/>
      <c r="J5" s="2231"/>
      <c r="K5" s="2232"/>
      <c r="L5" s="2230" t="s">
        <v>448</v>
      </c>
      <c r="M5" s="2231"/>
      <c r="N5" s="2231"/>
      <c r="O5" s="2231"/>
      <c r="P5" s="2231"/>
      <c r="Q5" s="2231"/>
      <c r="R5" s="2232"/>
      <c r="S5" s="128" t="s">
        <v>449</v>
      </c>
      <c r="T5" s="126"/>
      <c r="U5" s="126"/>
      <c r="V5" s="126"/>
      <c r="W5" s="12"/>
      <c r="X5" s="12"/>
      <c r="Y5" s="126"/>
      <c r="Z5" s="126"/>
      <c r="AA5" s="126"/>
    </row>
    <row r="6" spans="1:32" ht="15.6" customHeight="1" x14ac:dyDescent="0.45">
      <c r="A6" s="126"/>
      <c r="B6" s="2228"/>
      <c r="C6" s="128" t="s">
        <v>450</v>
      </c>
      <c r="D6" s="128" t="s">
        <v>451</v>
      </c>
      <c r="E6" s="2230" t="s">
        <v>452</v>
      </c>
      <c r="F6" s="2231"/>
      <c r="G6" s="2231"/>
      <c r="H6" s="2231"/>
      <c r="I6" s="2231"/>
      <c r="J6" s="2231"/>
      <c r="K6" s="2232"/>
      <c r="L6" s="2230" t="s">
        <v>452</v>
      </c>
      <c r="M6" s="2231"/>
      <c r="N6" s="2231"/>
      <c r="O6" s="2231"/>
      <c r="P6" s="2231"/>
      <c r="Q6" s="2231"/>
      <c r="R6" s="2232"/>
      <c r="S6" s="128" t="s">
        <v>1034</v>
      </c>
      <c r="T6" s="126"/>
      <c r="U6" s="126"/>
      <c r="V6" s="2229" t="s">
        <v>453</v>
      </c>
      <c r="W6" s="2229"/>
      <c r="X6" s="2229"/>
      <c r="Y6" s="126"/>
      <c r="Z6" s="126"/>
      <c r="AA6" s="126"/>
    </row>
    <row r="7" spans="1:32" ht="15.6" customHeight="1" x14ac:dyDescent="0.45">
      <c r="A7" s="126"/>
      <c r="B7" s="2233" t="s">
        <v>862</v>
      </c>
      <c r="C7" s="399"/>
      <c r="D7" s="399"/>
      <c r="E7" s="400"/>
      <c r="F7" s="392" t="s">
        <v>1035</v>
      </c>
      <c r="G7" s="392"/>
      <c r="H7" s="392" t="s">
        <v>773</v>
      </c>
      <c r="I7" s="392"/>
      <c r="J7" s="392" t="s">
        <v>1035</v>
      </c>
      <c r="K7" s="401"/>
      <c r="L7" s="400"/>
      <c r="M7" s="392" t="s">
        <v>1035</v>
      </c>
      <c r="N7" s="392"/>
      <c r="O7" s="392" t="s">
        <v>773</v>
      </c>
      <c r="P7" s="392"/>
      <c r="Q7" s="392" t="s">
        <v>1035</v>
      </c>
      <c r="R7" s="401"/>
      <c r="S7" s="399"/>
      <c r="T7" s="126"/>
      <c r="U7" s="126"/>
      <c r="V7" s="2229"/>
      <c r="W7" s="2229"/>
      <c r="X7" s="2229"/>
      <c r="Y7" s="126"/>
      <c r="Z7" s="126"/>
      <c r="AA7" s="126"/>
    </row>
    <row r="8" spans="1:32" ht="15.6" customHeight="1" x14ac:dyDescent="0.45">
      <c r="A8" s="126"/>
      <c r="B8" s="2234"/>
      <c r="C8" s="402"/>
      <c r="D8" s="402"/>
      <c r="E8" s="403"/>
      <c r="F8" s="393" t="s">
        <v>1035</v>
      </c>
      <c r="G8" s="393"/>
      <c r="H8" s="393" t="s">
        <v>773</v>
      </c>
      <c r="I8" s="393"/>
      <c r="J8" s="393" t="s">
        <v>1035</v>
      </c>
      <c r="K8" s="404"/>
      <c r="L8" s="403"/>
      <c r="M8" s="393" t="s">
        <v>1324</v>
      </c>
      <c r="N8" s="393"/>
      <c r="O8" s="393" t="s">
        <v>773</v>
      </c>
      <c r="P8" s="393"/>
      <c r="Q8" s="393" t="s">
        <v>1035</v>
      </c>
      <c r="R8" s="404"/>
      <c r="S8" s="402"/>
      <c r="T8" s="126"/>
      <c r="U8" s="126"/>
      <c r="V8" s="2236" t="s">
        <v>1323</v>
      </c>
      <c r="W8" s="2238" t="s">
        <v>1081</v>
      </c>
      <c r="X8" s="2240"/>
      <c r="Y8" s="126"/>
      <c r="Z8" s="126"/>
      <c r="AA8" s="126"/>
    </row>
    <row r="9" spans="1:32" ht="15.6" customHeight="1" x14ac:dyDescent="0.45">
      <c r="A9" s="126"/>
      <c r="B9" s="2235"/>
      <c r="C9" s="402"/>
      <c r="D9" s="402"/>
      <c r="E9" s="403"/>
      <c r="F9" s="393" t="s">
        <v>1325</v>
      </c>
      <c r="G9" s="393"/>
      <c r="H9" s="393" t="s">
        <v>773</v>
      </c>
      <c r="I9" s="393"/>
      <c r="J9" s="393" t="s">
        <v>1035</v>
      </c>
      <c r="K9" s="404"/>
      <c r="L9" s="403"/>
      <c r="M9" s="393" t="s">
        <v>1035</v>
      </c>
      <c r="N9" s="393"/>
      <c r="O9" s="393" t="s">
        <v>773</v>
      </c>
      <c r="P9" s="393"/>
      <c r="Q9" s="393" t="s">
        <v>1035</v>
      </c>
      <c r="R9" s="404"/>
      <c r="S9" s="402"/>
      <c r="T9" s="126"/>
      <c r="U9" s="126"/>
      <c r="V9" s="2237"/>
      <c r="W9" s="2239"/>
      <c r="X9" s="2241"/>
      <c r="Y9" s="126"/>
      <c r="Z9" s="126"/>
      <c r="AA9" s="126"/>
    </row>
    <row r="10" spans="1:32" ht="15.6" customHeight="1" x14ac:dyDescent="0.45">
      <c r="A10" s="126"/>
      <c r="B10" s="2242" t="s">
        <v>1047</v>
      </c>
      <c r="C10" s="402"/>
      <c r="D10" s="402"/>
      <c r="E10" s="403"/>
      <c r="F10" s="393" t="s">
        <v>1035</v>
      </c>
      <c r="G10" s="393"/>
      <c r="H10" s="393" t="s">
        <v>773</v>
      </c>
      <c r="I10" s="393"/>
      <c r="J10" s="393" t="s">
        <v>1325</v>
      </c>
      <c r="K10" s="404"/>
      <c r="L10" s="403"/>
      <c r="M10" s="393" t="s">
        <v>1035</v>
      </c>
      <c r="N10" s="393"/>
      <c r="O10" s="393" t="s">
        <v>773</v>
      </c>
      <c r="P10" s="393"/>
      <c r="Q10" s="393" t="s">
        <v>1035</v>
      </c>
      <c r="R10" s="404"/>
      <c r="S10" s="402"/>
      <c r="T10" s="126"/>
      <c r="U10" s="126"/>
      <c r="V10" s="2237" t="s">
        <v>1036</v>
      </c>
      <c r="W10" s="2239" t="s">
        <v>1082</v>
      </c>
      <c r="X10" s="2241"/>
      <c r="Y10" s="126"/>
      <c r="Z10" s="126"/>
      <c r="AA10" s="126"/>
    </row>
    <row r="11" spans="1:32" ht="15.6" customHeight="1" x14ac:dyDescent="0.45">
      <c r="A11" s="126"/>
      <c r="B11" s="2243"/>
      <c r="C11" s="402"/>
      <c r="D11" s="402"/>
      <c r="E11" s="403"/>
      <c r="F11" s="393" t="s">
        <v>1035</v>
      </c>
      <c r="G11" s="393"/>
      <c r="H11" s="393" t="s">
        <v>773</v>
      </c>
      <c r="I11" s="393"/>
      <c r="J11" s="393" t="s">
        <v>1035</v>
      </c>
      <c r="K11" s="404"/>
      <c r="L11" s="403"/>
      <c r="M11" s="393" t="s">
        <v>1035</v>
      </c>
      <c r="N11" s="393"/>
      <c r="O11" s="393" t="s">
        <v>1326</v>
      </c>
      <c r="P11" s="393"/>
      <c r="Q11" s="393" t="s">
        <v>1035</v>
      </c>
      <c r="R11" s="404"/>
      <c r="S11" s="402"/>
      <c r="T11" s="126"/>
      <c r="U11" s="126"/>
      <c r="V11" s="2237"/>
      <c r="W11" s="2239"/>
      <c r="X11" s="2241"/>
      <c r="Y11" s="126"/>
      <c r="Z11" s="126"/>
      <c r="AA11" s="126"/>
    </row>
    <row r="12" spans="1:32" ht="15.6" customHeight="1" x14ac:dyDescent="0.45">
      <c r="A12" s="126"/>
      <c r="B12" s="2243"/>
      <c r="C12" s="402"/>
      <c r="D12" s="402"/>
      <c r="E12" s="403"/>
      <c r="F12" s="393" t="s">
        <v>1035</v>
      </c>
      <c r="G12" s="393"/>
      <c r="H12" s="393" t="s">
        <v>773</v>
      </c>
      <c r="I12" s="393"/>
      <c r="J12" s="393" t="s">
        <v>1035</v>
      </c>
      <c r="K12" s="404"/>
      <c r="L12" s="403"/>
      <c r="M12" s="393" t="s">
        <v>1035</v>
      </c>
      <c r="N12" s="393"/>
      <c r="O12" s="393" t="s">
        <v>773</v>
      </c>
      <c r="P12" s="393"/>
      <c r="Q12" s="393" t="s">
        <v>1035</v>
      </c>
      <c r="R12" s="404"/>
      <c r="S12" s="402"/>
      <c r="T12" s="126"/>
      <c r="U12" s="126"/>
      <c r="V12" s="2237" t="s">
        <v>1037</v>
      </c>
      <c r="W12" s="2239" t="s">
        <v>1083</v>
      </c>
      <c r="X12" s="2241"/>
      <c r="Y12" s="126"/>
      <c r="Z12" s="126"/>
      <c r="AA12" s="126"/>
    </row>
    <row r="13" spans="1:32" ht="15.6" customHeight="1" x14ac:dyDescent="0.45">
      <c r="A13" s="126"/>
      <c r="B13" s="2243"/>
      <c r="C13" s="402"/>
      <c r="D13" s="402"/>
      <c r="E13" s="403"/>
      <c r="F13" s="393" t="s">
        <v>1035</v>
      </c>
      <c r="G13" s="393"/>
      <c r="H13" s="393" t="s">
        <v>773</v>
      </c>
      <c r="I13" s="393"/>
      <c r="J13" s="393" t="s">
        <v>1324</v>
      </c>
      <c r="K13" s="404"/>
      <c r="L13" s="403"/>
      <c r="M13" s="393" t="s">
        <v>1325</v>
      </c>
      <c r="N13" s="393"/>
      <c r="O13" s="393" t="s">
        <v>773</v>
      </c>
      <c r="P13" s="393"/>
      <c r="Q13" s="393" t="s">
        <v>1035</v>
      </c>
      <c r="R13" s="404"/>
      <c r="S13" s="402"/>
      <c r="T13" s="126"/>
      <c r="U13" s="126"/>
      <c r="V13" s="2237"/>
      <c r="W13" s="2239"/>
      <c r="X13" s="2241"/>
      <c r="Y13" s="126"/>
      <c r="Z13" s="126"/>
      <c r="AA13" s="126"/>
    </row>
    <row r="14" spans="1:32" ht="15.6" customHeight="1" x14ac:dyDescent="0.45">
      <c r="A14" s="126"/>
      <c r="B14" s="2243"/>
      <c r="C14" s="402"/>
      <c r="D14" s="402"/>
      <c r="E14" s="403"/>
      <c r="F14" s="393" t="s">
        <v>1035</v>
      </c>
      <c r="G14" s="393"/>
      <c r="H14" s="393" t="s">
        <v>773</v>
      </c>
      <c r="I14" s="393"/>
      <c r="J14" s="393" t="s">
        <v>1035</v>
      </c>
      <c r="K14" s="404"/>
      <c r="L14" s="403"/>
      <c r="M14" s="393" t="s">
        <v>1035</v>
      </c>
      <c r="N14" s="393"/>
      <c r="O14" s="393" t="s">
        <v>773</v>
      </c>
      <c r="P14" s="393"/>
      <c r="Q14" s="393" t="s">
        <v>1035</v>
      </c>
      <c r="R14" s="404"/>
      <c r="S14" s="402"/>
      <c r="T14" s="126"/>
      <c r="U14" s="126"/>
      <c r="V14" s="2237" t="s">
        <v>1038</v>
      </c>
      <c r="W14" s="2239" t="s">
        <v>1084</v>
      </c>
      <c r="X14" s="2241"/>
      <c r="Y14" s="126"/>
      <c r="Z14" s="126"/>
      <c r="AA14" s="126"/>
    </row>
    <row r="15" spans="1:32" ht="15.6" customHeight="1" x14ac:dyDescent="0.45">
      <c r="A15" s="126"/>
      <c r="B15" s="2243"/>
      <c r="C15" s="402"/>
      <c r="D15" s="402"/>
      <c r="E15" s="403"/>
      <c r="F15" s="393" t="s">
        <v>1035</v>
      </c>
      <c r="G15" s="393"/>
      <c r="H15" s="393" t="s">
        <v>773</v>
      </c>
      <c r="I15" s="393"/>
      <c r="J15" s="393" t="s">
        <v>1035</v>
      </c>
      <c r="K15" s="404"/>
      <c r="L15" s="403"/>
      <c r="M15" s="393" t="s">
        <v>1035</v>
      </c>
      <c r="N15" s="393"/>
      <c r="O15" s="393" t="s">
        <v>773</v>
      </c>
      <c r="P15" s="393"/>
      <c r="Q15" s="393" t="s">
        <v>1035</v>
      </c>
      <c r="R15" s="404"/>
      <c r="S15" s="402"/>
      <c r="T15" s="126"/>
      <c r="U15" s="126"/>
      <c r="V15" s="2237"/>
      <c r="W15" s="2239"/>
      <c r="X15" s="2241"/>
      <c r="Y15" s="126"/>
      <c r="Z15" s="126"/>
      <c r="AA15" s="126"/>
    </row>
    <row r="16" spans="1:32" ht="15.6" customHeight="1" x14ac:dyDescent="0.45">
      <c r="A16" s="126"/>
      <c r="B16" s="2243"/>
      <c r="C16" s="402"/>
      <c r="D16" s="402"/>
      <c r="E16" s="403"/>
      <c r="F16" s="393" t="s">
        <v>1035</v>
      </c>
      <c r="G16" s="393"/>
      <c r="H16" s="393" t="s">
        <v>773</v>
      </c>
      <c r="I16" s="393"/>
      <c r="J16" s="393" t="s">
        <v>1035</v>
      </c>
      <c r="K16" s="404"/>
      <c r="L16" s="403"/>
      <c r="M16" s="393" t="s">
        <v>1035</v>
      </c>
      <c r="N16" s="393"/>
      <c r="O16" s="393" t="s">
        <v>773</v>
      </c>
      <c r="P16" s="393"/>
      <c r="Q16" s="393" t="s">
        <v>1035</v>
      </c>
      <c r="R16" s="404"/>
      <c r="S16" s="402"/>
      <c r="T16" s="126"/>
      <c r="U16" s="126"/>
      <c r="V16" s="2237" t="s">
        <v>1039</v>
      </c>
      <c r="W16" s="2239" t="s">
        <v>1085</v>
      </c>
      <c r="X16" s="2241"/>
      <c r="Y16" s="126"/>
      <c r="Z16" s="126"/>
      <c r="AA16" s="126"/>
    </row>
    <row r="17" spans="1:27" ht="15.6" customHeight="1" x14ac:dyDescent="0.45">
      <c r="A17" s="126"/>
      <c r="B17" s="2243"/>
      <c r="C17" s="402"/>
      <c r="D17" s="402"/>
      <c r="E17" s="403"/>
      <c r="F17" s="393" t="s">
        <v>1035</v>
      </c>
      <c r="G17" s="393"/>
      <c r="H17" s="393" t="s">
        <v>773</v>
      </c>
      <c r="I17" s="393"/>
      <c r="J17" s="393" t="s">
        <v>1035</v>
      </c>
      <c r="K17" s="404"/>
      <c r="L17" s="403"/>
      <c r="M17" s="393" t="s">
        <v>1035</v>
      </c>
      <c r="N17" s="393"/>
      <c r="O17" s="393" t="s">
        <v>773</v>
      </c>
      <c r="P17" s="393"/>
      <c r="Q17" s="393" t="s">
        <v>1035</v>
      </c>
      <c r="R17" s="404"/>
      <c r="S17" s="402"/>
      <c r="T17" s="126"/>
      <c r="U17" s="126"/>
      <c r="V17" s="2237"/>
      <c r="W17" s="2239"/>
      <c r="X17" s="2241"/>
      <c r="Y17" s="126"/>
      <c r="Z17" s="126"/>
      <c r="AA17" s="126"/>
    </row>
    <row r="18" spans="1:27" ht="15.6" customHeight="1" x14ac:dyDescent="0.45">
      <c r="A18" s="126"/>
      <c r="B18" s="2243"/>
      <c r="C18" s="402"/>
      <c r="D18" s="402"/>
      <c r="E18" s="403"/>
      <c r="F18" s="393" t="s">
        <v>1035</v>
      </c>
      <c r="G18" s="393"/>
      <c r="H18" s="393" t="s">
        <v>773</v>
      </c>
      <c r="I18" s="393"/>
      <c r="J18" s="393" t="s">
        <v>1325</v>
      </c>
      <c r="K18" s="404"/>
      <c r="L18" s="403"/>
      <c r="M18" s="393" t="s">
        <v>1035</v>
      </c>
      <c r="N18" s="393"/>
      <c r="O18" s="393" t="s">
        <v>773</v>
      </c>
      <c r="P18" s="393"/>
      <c r="Q18" s="393" t="s">
        <v>1035</v>
      </c>
      <c r="R18" s="404"/>
      <c r="S18" s="402"/>
      <c r="T18" s="126"/>
      <c r="U18" s="126"/>
      <c r="V18" s="2237" t="s">
        <v>1040</v>
      </c>
      <c r="W18" s="2239" t="s">
        <v>454</v>
      </c>
      <c r="X18" s="2241"/>
      <c r="Y18" s="126"/>
      <c r="Z18" s="126"/>
      <c r="AA18" s="126"/>
    </row>
    <row r="19" spans="1:27" ht="15.6" customHeight="1" x14ac:dyDescent="0.45">
      <c r="A19" s="126"/>
      <c r="B19" s="2244"/>
      <c r="C19" s="402"/>
      <c r="D19" s="402"/>
      <c r="E19" s="403"/>
      <c r="F19" s="393" t="s">
        <v>1035</v>
      </c>
      <c r="G19" s="393"/>
      <c r="H19" s="393" t="s">
        <v>773</v>
      </c>
      <c r="I19" s="393"/>
      <c r="J19" s="393" t="s">
        <v>1035</v>
      </c>
      <c r="K19" s="404"/>
      <c r="L19" s="403"/>
      <c r="M19" s="393" t="s">
        <v>1035</v>
      </c>
      <c r="N19" s="393"/>
      <c r="O19" s="393" t="s">
        <v>773</v>
      </c>
      <c r="P19" s="393"/>
      <c r="Q19" s="393" t="s">
        <v>1035</v>
      </c>
      <c r="R19" s="404"/>
      <c r="S19" s="402"/>
      <c r="T19" s="126"/>
      <c r="U19" s="126"/>
      <c r="V19" s="2245"/>
      <c r="W19" s="2246"/>
      <c r="X19" s="2247"/>
      <c r="Y19" s="126"/>
      <c r="Z19" s="126"/>
      <c r="AA19" s="126"/>
    </row>
    <row r="20" spans="1:27" ht="15.6" customHeight="1" x14ac:dyDescent="0.45">
      <c r="A20" s="126"/>
      <c r="B20" s="2242" t="s">
        <v>783</v>
      </c>
      <c r="C20" s="402"/>
      <c r="D20" s="402"/>
      <c r="E20" s="403"/>
      <c r="F20" s="393" t="s">
        <v>1035</v>
      </c>
      <c r="G20" s="393"/>
      <c r="H20" s="393" t="s">
        <v>773</v>
      </c>
      <c r="I20" s="393"/>
      <c r="J20" s="393" t="s">
        <v>1035</v>
      </c>
      <c r="K20" s="404"/>
      <c r="L20" s="403"/>
      <c r="M20" s="393" t="s">
        <v>1035</v>
      </c>
      <c r="N20" s="393"/>
      <c r="O20" s="393" t="s">
        <v>773</v>
      </c>
      <c r="P20" s="393"/>
      <c r="Q20" s="393" t="s">
        <v>1035</v>
      </c>
      <c r="R20" s="404"/>
      <c r="S20" s="402"/>
      <c r="T20" s="126"/>
      <c r="U20" s="126"/>
      <c r="V20" s="126" t="s">
        <v>1041</v>
      </c>
      <c r="W20" s="126"/>
      <c r="X20" s="126"/>
      <c r="Y20" s="126"/>
      <c r="Z20" s="126"/>
      <c r="AA20" s="126"/>
    </row>
    <row r="21" spans="1:27" ht="15.6" customHeight="1" x14ac:dyDescent="0.45">
      <c r="A21" s="126"/>
      <c r="B21" s="2248"/>
      <c r="C21" s="402"/>
      <c r="D21" s="402"/>
      <c r="E21" s="403"/>
      <c r="F21" s="393" t="s">
        <v>1035</v>
      </c>
      <c r="G21" s="393"/>
      <c r="H21" s="393" t="s">
        <v>773</v>
      </c>
      <c r="I21" s="393"/>
      <c r="J21" s="393" t="s">
        <v>1035</v>
      </c>
      <c r="K21" s="404"/>
      <c r="L21" s="403"/>
      <c r="M21" s="393" t="s">
        <v>1035</v>
      </c>
      <c r="N21" s="393"/>
      <c r="O21" s="393" t="s">
        <v>773</v>
      </c>
      <c r="P21" s="393"/>
      <c r="Q21" s="393" t="s">
        <v>1035</v>
      </c>
      <c r="R21" s="404"/>
      <c r="S21" s="402"/>
      <c r="T21" s="126"/>
      <c r="U21" s="126"/>
      <c r="V21" s="2253"/>
      <c r="W21" s="2253"/>
      <c r="X21" s="2253"/>
      <c r="Y21" s="2253"/>
      <c r="Z21" s="126"/>
      <c r="AA21" s="126"/>
    </row>
    <row r="22" spans="1:27" ht="15.6" customHeight="1" x14ac:dyDescent="0.45">
      <c r="A22" s="126"/>
      <c r="B22" s="2248"/>
      <c r="C22" s="402"/>
      <c r="D22" s="402"/>
      <c r="E22" s="403"/>
      <c r="F22" s="393" t="s">
        <v>1035</v>
      </c>
      <c r="G22" s="393"/>
      <c r="H22" s="393" t="s">
        <v>773</v>
      </c>
      <c r="I22" s="393"/>
      <c r="J22" s="393" t="s">
        <v>1035</v>
      </c>
      <c r="K22" s="404"/>
      <c r="L22" s="403"/>
      <c r="M22" s="393" t="s">
        <v>1035</v>
      </c>
      <c r="N22" s="393"/>
      <c r="O22" s="393" t="s">
        <v>773</v>
      </c>
      <c r="P22" s="393"/>
      <c r="Q22" s="393" t="s">
        <v>1035</v>
      </c>
      <c r="R22" s="404"/>
      <c r="S22" s="402"/>
      <c r="T22" s="126"/>
      <c r="U22" s="126"/>
      <c r="V22" s="2253"/>
      <c r="W22" s="2253"/>
      <c r="X22" s="2253"/>
      <c r="Y22" s="2253"/>
      <c r="Z22" s="126"/>
      <c r="AA22" s="126"/>
    </row>
    <row r="23" spans="1:27" ht="15.6" customHeight="1" x14ac:dyDescent="0.45">
      <c r="A23" s="126"/>
      <c r="B23" s="2248"/>
      <c r="C23" s="402"/>
      <c r="D23" s="402"/>
      <c r="E23" s="403"/>
      <c r="F23" s="393" t="s">
        <v>1035</v>
      </c>
      <c r="G23" s="393"/>
      <c r="H23" s="393" t="s">
        <v>773</v>
      </c>
      <c r="I23" s="393"/>
      <c r="J23" s="393" t="s">
        <v>1324</v>
      </c>
      <c r="K23" s="404"/>
      <c r="L23" s="403"/>
      <c r="M23" s="393" t="s">
        <v>1035</v>
      </c>
      <c r="N23" s="393"/>
      <c r="O23" s="393" t="s">
        <v>773</v>
      </c>
      <c r="P23" s="393"/>
      <c r="Q23" s="393" t="s">
        <v>1035</v>
      </c>
      <c r="R23" s="404"/>
      <c r="S23" s="402"/>
      <c r="T23" s="126"/>
      <c r="U23" s="126"/>
      <c r="V23" s="2253"/>
      <c r="W23" s="2253"/>
      <c r="X23" s="2253"/>
      <c r="Y23" s="2253"/>
      <c r="Z23" s="126"/>
      <c r="AA23" s="126"/>
    </row>
    <row r="24" spans="1:27" ht="15.6" customHeight="1" x14ac:dyDescent="0.45">
      <c r="A24" s="126"/>
      <c r="B24" s="2249"/>
      <c r="C24" s="402"/>
      <c r="D24" s="402"/>
      <c r="E24" s="403"/>
      <c r="F24" s="393" t="s">
        <v>1035</v>
      </c>
      <c r="G24" s="393"/>
      <c r="H24" s="393" t="s">
        <v>773</v>
      </c>
      <c r="I24" s="393"/>
      <c r="J24" s="393" t="s">
        <v>1035</v>
      </c>
      <c r="K24" s="404"/>
      <c r="L24" s="403"/>
      <c r="M24" s="393" t="s">
        <v>1035</v>
      </c>
      <c r="N24" s="393"/>
      <c r="O24" s="393" t="s">
        <v>773</v>
      </c>
      <c r="P24" s="393"/>
      <c r="Q24" s="393" t="s">
        <v>1035</v>
      </c>
      <c r="R24" s="404"/>
      <c r="S24" s="402"/>
      <c r="T24" s="126"/>
      <c r="U24" s="126"/>
      <c r="V24" s="2253"/>
      <c r="W24" s="2253"/>
      <c r="X24" s="2253"/>
      <c r="Y24" s="2253"/>
      <c r="Z24" s="126"/>
      <c r="AA24" s="126"/>
    </row>
    <row r="25" spans="1:27" ht="15.6" customHeight="1" x14ac:dyDescent="0.45">
      <c r="A25" s="126"/>
      <c r="B25" s="2250" t="s">
        <v>455</v>
      </c>
      <c r="C25" s="402"/>
      <c r="D25" s="402"/>
      <c r="E25" s="403"/>
      <c r="F25" s="393" t="s">
        <v>1035</v>
      </c>
      <c r="G25" s="393"/>
      <c r="H25" s="393" t="s">
        <v>773</v>
      </c>
      <c r="I25" s="393"/>
      <c r="J25" s="393" t="s">
        <v>1035</v>
      </c>
      <c r="K25" s="404"/>
      <c r="L25" s="403"/>
      <c r="M25" s="393" t="s">
        <v>1035</v>
      </c>
      <c r="N25" s="393"/>
      <c r="O25" s="393" t="s">
        <v>773</v>
      </c>
      <c r="P25" s="393"/>
      <c r="Q25" s="393" t="s">
        <v>1035</v>
      </c>
      <c r="R25" s="404"/>
      <c r="S25" s="402"/>
      <c r="T25" s="126"/>
      <c r="U25" s="126"/>
      <c r="V25" s="12"/>
      <c r="W25" s="12"/>
      <c r="X25" s="12"/>
      <c r="Y25" s="126"/>
      <c r="Z25" s="126"/>
      <c r="AA25" s="126"/>
    </row>
    <row r="26" spans="1:27" ht="15.6" customHeight="1" x14ac:dyDescent="0.45">
      <c r="A26" s="126"/>
      <c r="B26" s="2234"/>
      <c r="C26" s="402"/>
      <c r="D26" s="402"/>
      <c r="E26" s="403"/>
      <c r="F26" s="393" t="s">
        <v>1035</v>
      </c>
      <c r="G26" s="393"/>
      <c r="H26" s="393" t="s">
        <v>773</v>
      </c>
      <c r="I26" s="393"/>
      <c r="J26" s="393" t="s">
        <v>1035</v>
      </c>
      <c r="K26" s="404"/>
      <c r="L26" s="403"/>
      <c r="M26" s="393" t="s">
        <v>1324</v>
      </c>
      <c r="N26" s="393"/>
      <c r="O26" s="393" t="s">
        <v>1326</v>
      </c>
      <c r="P26" s="393"/>
      <c r="Q26" s="393" t="s">
        <v>1035</v>
      </c>
      <c r="R26" s="404"/>
      <c r="S26" s="402"/>
      <c r="T26" s="126"/>
      <c r="U26" s="14" t="s">
        <v>1042</v>
      </c>
      <c r="V26" s="15" t="s">
        <v>456</v>
      </c>
      <c r="W26" s="126"/>
      <c r="X26" s="12"/>
      <c r="Y26" s="126"/>
      <c r="Z26" s="126"/>
      <c r="AA26" s="126"/>
    </row>
    <row r="27" spans="1:27" ht="15.6" customHeight="1" x14ac:dyDescent="0.45">
      <c r="A27" s="126"/>
      <c r="B27" s="2235"/>
      <c r="C27" s="402"/>
      <c r="D27" s="402"/>
      <c r="E27" s="403"/>
      <c r="F27" s="393" t="s">
        <v>1035</v>
      </c>
      <c r="G27" s="393"/>
      <c r="H27" s="393" t="s">
        <v>773</v>
      </c>
      <c r="I27" s="393"/>
      <c r="J27" s="393" t="s">
        <v>1035</v>
      </c>
      <c r="K27" s="404"/>
      <c r="L27" s="403"/>
      <c r="M27" s="393" t="s">
        <v>1035</v>
      </c>
      <c r="N27" s="393"/>
      <c r="O27" s="393" t="s">
        <v>773</v>
      </c>
      <c r="P27" s="393"/>
      <c r="Q27" s="393" t="s">
        <v>1035</v>
      </c>
      <c r="R27" s="404"/>
      <c r="S27" s="402"/>
      <c r="T27" s="126"/>
      <c r="U27" s="126"/>
      <c r="V27" s="15" t="s">
        <v>450</v>
      </c>
      <c r="W27" s="126" t="s">
        <v>451</v>
      </c>
      <c r="X27" s="13"/>
      <c r="Y27" s="126"/>
      <c r="Z27" s="126"/>
      <c r="AA27" s="126"/>
    </row>
    <row r="28" spans="1:27" ht="15.6" customHeight="1" x14ac:dyDescent="0.45">
      <c r="A28" s="126"/>
      <c r="B28" s="2250" t="s">
        <v>457</v>
      </c>
      <c r="C28" s="402"/>
      <c r="D28" s="402"/>
      <c r="E28" s="403"/>
      <c r="F28" s="393" t="s">
        <v>1035</v>
      </c>
      <c r="G28" s="393"/>
      <c r="H28" s="393" t="s">
        <v>773</v>
      </c>
      <c r="I28" s="393"/>
      <c r="J28" s="393" t="s">
        <v>1035</v>
      </c>
      <c r="K28" s="404"/>
      <c r="L28" s="403"/>
      <c r="M28" s="393" t="s">
        <v>1035</v>
      </c>
      <c r="N28" s="393"/>
      <c r="O28" s="393" t="s">
        <v>773</v>
      </c>
      <c r="P28" s="393"/>
      <c r="Q28" s="393" t="s">
        <v>1035</v>
      </c>
      <c r="R28" s="404"/>
      <c r="S28" s="402"/>
      <c r="T28" s="126"/>
      <c r="U28" s="126"/>
      <c r="V28" s="15" t="s">
        <v>1043</v>
      </c>
      <c r="W28" s="126" t="s">
        <v>458</v>
      </c>
      <c r="X28" s="12"/>
      <c r="Y28" s="126"/>
      <c r="Z28" s="126"/>
      <c r="AA28" s="126"/>
    </row>
    <row r="29" spans="1:27" ht="15.6" customHeight="1" x14ac:dyDescent="0.45">
      <c r="A29" s="126"/>
      <c r="B29" s="2235"/>
      <c r="C29" s="402"/>
      <c r="D29" s="402"/>
      <c r="E29" s="403"/>
      <c r="F29" s="393" t="s">
        <v>1035</v>
      </c>
      <c r="G29" s="393"/>
      <c r="H29" s="393" t="s">
        <v>773</v>
      </c>
      <c r="I29" s="393"/>
      <c r="J29" s="393" t="s">
        <v>1035</v>
      </c>
      <c r="K29" s="404"/>
      <c r="L29" s="403"/>
      <c r="M29" s="393" t="s">
        <v>1324</v>
      </c>
      <c r="N29" s="393"/>
      <c r="O29" s="393" t="s">
        <v>773</v>
      </c>
      <c r="P29" s="393"/>
      <c r="Q29" s="393" t="s">
        <v>1035</v>
      </c>
      <c r="R29" s="404"/>
      <c r="S29" s="402"/>
      <c r="T29" s="126"/>
      <c r="U29" s="126"/>
      <c r="V29" s="15" t="s">
        <v>1044</v>
      </c>
      <c r="W29" s="126" t="s">
        <v>459</v>
      </c>
      <c r="X29" s="12"/>
      <c r="Y29" s="126"/>
      <c r="Z29" s="126"/>
      <c r="AA29" s="126"/>
    </row>
    <row r="30" spans="1:27" ht="15.6" customHeight="1" x14ac:dyDescent="0.45">
      <c r="A30" s="126"/>
      <c r="B30" s="398"/>
      <c r="C30" s="405"/>
      <c r="D30" s="405"/>
      <c r="E30" s="406"/>
      <c r="F30" s="395" t="s">
        <v>1035</v>
      </c>
      <c r="G30" s="395"/>
      <c r="H30" s="395" t="s">
        <v>1326</v>
      </c>
      <c r="I30" s="395"/>
      <c r="J30" s="395" t="s">
        <v>1035</v>
      </c>
      <c r="K30" s="407"/>
      <c r="L30" s="406"/>
      <c r="M30" s="395" t="s">
        <v>1035</v>
      </c>
      <c r="N30" s="395"/>
      <c r="O30" s="395" t="s">
        <v>773</v>
      </c>
      <c r="P30" s="395"/>
      <c r="Q30" s="395" t="s">
        <v>1035</v>
      </c>
      <c r="R30" s="407"/>
      <c r="S30" s="405"/>
      <c r="T30" s="126"/>
      <c r="U30" s="126"/>
      <c r="V30" s="15" t="s">
        <v>1045</v>
      </c>
      <c r="W30" s="126" t="s">
        <v>460</v>
      </c>
      <c r="X30" s="12"/>
      <c r="Y30" s="126"/>
      <c r="Z30" s="126"/>
      <c r="AA30" s="126"/>
    </row>
    <row r="31" spans="1:27" ht="15.6" customHeight="1" x14ac:dyDescent="0.45">
      <c r="A31" s="126"/>
      <c r="B31" s="398"/>
      <c r="C31" s="402"/>
      <c r="D31" s="402"/>
      <c r="E31" s="403"/>
      <c r="F31" s="393" t="s">
        <v>1035</v>
      </c>
      <c r="G31" s="393"/>
      <c r="H31" s="393" t="s">
        <v>773</v>
      </c>
      <c r="I31" s="393"/>
      <c r="J31" s="393" t="s">
        <v>1035</v>
      </c>
      <c r="K31" s="404"/>
      <c r="L31" s="403"/>
      <c r="M31" s="393" t="s">
        <v>1035</v>
      </c>
      <c r="N31" s="393"/>
      <c r="O31" s="393" t="s">
        <v>773</v>
      </c>
      <c r="P31" s="393"/>
      <c r="Q31" s="393" t="s">
        <v>1035</v>
      </c>
      <c r="R31" s="404"/>
      <c r="S31" s="402"/>
      <c r="T31" s="126"/>
      <c r="U31" s="126"/>
      <c r="V31" s="15" t="s">
        <v>1046</v>
      </c>
      <c r="W31" s="126" t="s">
        <v>461</v>
      </c>
      <c r="X31" s="12"/>
      <c r="Y31" s="126"/>
      <c r="Z31" s="126"/>
      <c r="AA31" s="126"/>
    </row>
    <row r="32" spans="1:27" ht="15.6" customHeight="1" x14ac:dyDescent="0.45">
      <c r="A32" s="126"/>
      <c r="B32" s="397"/>
      <c r="C32" s="408"/>
      <c r="D32" s="408"/>
      <c r="E32" s="409"/>
      <c r="F32" s="396" t="s">
        <v>1035</v>
      </c>
      <c r="G32" s="396"/>
      <c r="H32" s="396" t="s">
        <v>773</v>
      </c>
      <c r="I32" s="396"/>
      <c r="J32" s="396" t="s">
        <v>1035</v>
      </c>
      <c r="K32" s="410"/>
      <c r="L32" s="409"/>
      <c r="M32" s="396" t="s">
        <v>1035</v>
      </c>
      <c r="N32" s="396"/>
      <c r="O32" s="396" t="s">
        <v>773</v>
      </c>
      <c r="P32" s="396"/>
      <c r="Q32" s="396" t="s">
        <v>1035</v>
      </c>
      <c r="R32" s="410"/>
      <c r="S32" s="408"/>
      <c r="T32" s="126"/>
      <c r="U32" s="126"/>
      <c r="V32" s="12"/>
      <c r="W32" s="12"/>
      <c r="X32" s="12"/>
      <c r="Y32" s="126"/>
      <c r="Z32" s="126"/>
      <c r="AA32" s="126"/>
    </row>
    <row r="33" spans="1:27" ht="15.6" customHeight="1" x14ac:dyDescent="0.45">
      <c r="A33" s="126"/>
      <c r="B33" s="2254" t="s">
        <v>462</v>
      </c>
      <c r="C33" s="2254"/>
      <c r="D33" s="2254"/>
      <c r="E33" s="2254"/>
      <c r="F33" s="2254"/>
      <c r="G33" s="2254"/>
      <c r="H33" s="2254"/>
      <c r="I33" s="2254"/>
      <c r="J33" s="2254"/>
      <c r="K33" s="2254"/>
      <c r="L33" s="2254"/>
      <c r="M33" s="2254"/>
      <c r="N33" s="2254"/>
      <c r="O33" s="2254"/>
      <c r="P33" s="2254"/>
      <c r="Q33" s="2254"/>
      <c r="R33" s="2254"/>
      <c r="S33" s="2254"/>
      <c r="T33" s="2254"/>
      <c r="U33" s="2254"/>
      <c r="V33" s="2254"/>
      <c r="W33" s="2254"/>
      <c r="X33" s="12"/>
      <c r="Y33" s="126"/>
      <c r="Z33" s="126"/>
      <c r="AA33" s="126"/>
    </row>
    <row r="34" spans="1:27" ht="9.9" customHeight="1" x14ac:dyDescent="0.45">
      <c r="A34" s="126"/>
      <c r="B34" s="16"/>
      <c r="C34" s="15"/>
      <c r="D34" s="15"/>
      <c r="E34" s="126"/>
      <c r="F34" s="126"/>
      <c r="G34" s="126"/>
      <c r="H34" s="126"/>
      <c r="I34" s="126"/>
      <c r="J34" s="126"/>
      <c r="K34" s="126"/>
      <c r="L34" s="126"/>
      <c r="M34" s="126"/>
      <c r="N34" s="126"/>
      <c r="O34" s="126"/>
      <c r="P34" s="126"/>
      <c r="Q34" s="126"/>
      <c r="R34" s="126"/>
      <c r="S34" s="15"/>
      <c r="T34" s="126"/>
      <c r="U34" s="126"/>
      <c r="V34" s="12"/>
      <c r="W34" s="12"/>
      <c r="X34" s="12"/>
      <c r="Y34" s="126"/>
      <c r="Z34" s="126"/>
      <c r="AA34" s="126"/>
    </row>
    <row r="35" spans="1:27" ht="15.6" customHeight="1" x14ac:dyDescent="0.45">
      <c r="A35" s="2251"/>
      <c r="B35" s="2252"/>
      <c r="C35" s="2252"/>
      <c r="D35" s="2252"/>
      <c r="E35" s="2252"/>
      <c r="F35" s="2252"/>
      <c r="G35" s="2252"/>
      <c r="H35" s="2252"/>
      <c r="I35" s="2252"/>
      <c r="J35" s="2252"/>
      <c r="K35" s="2252"/>
      <c r="L35" s="2252"/>
      <c r="M35" s="2252"/>
      <c r="N35" s="2252"/>
      <c r="O35" s="2252"/>
      <c r="P35" s="2252"/>
      <c r="Q35" s="2252"/>
      <c r="R35" s="2252"/>
      <c r="S35" s="2252"/>
      <c r="T35" s="2252"/>
      <c r="U35" s="2252"/>
      <c r="V35" s="2252"/>
      <c r="W35" s="2252"/>
      <c r="X35" s="2252"/>
      <c r="Y35" s="2252"/>
      <c r="Z35" s="2252"/>
      <c r="AA35" s="2252"/>
    </row>
  </sheetData>
  <mergeCells count="34">
    <mergeCell ref="B20:B24"/>
    <mergeCell ref="B25:B27"/>
    <mergeCell ref="B28:B29"/>
    <mergeCell ref="A35:AA35"/>
    <mergeCell ref="V21:Y24"/>
    <mergeCell ref="B33:W33"/>
    <mergeCell ref="B10:B19"/>
    <mergeCell ref="V10:V11"/>
    <mergeCell ref="W10:W11"/>
    <mergeCell ref="X10:X11"/>
    <mergeCell ref="V12:V13"/>
    <mergeCell ref="W12:W13"/>
    <mergeCell ref="X12:X13"/>
    <mergeCell ref="V14:V15"/>
    <mergeCell ref="V18:V19"/>
    <mergeCell ref="W18:W19"/>
    <mergeCell ref="X18:X19"/>
    <mergeCell ref="W14:W15"/>
    <mergeCell ref="X14:X15"/>
    <mergeCell ref="V16:V17"/>
    <mergeCell ref="W16:W17"/>
    <mergeCell ref="X16:X17"/>
    <mergeCell ref="E1:V2"/>
    <mergeCell ref="B5:B6"/>
    <mergeCell ref="C5:D5"/>
    <mergeCell ref="E5:K5"/>
    <mergeCell ref="L5:R5"/>
    <mergeCell ref="E6:K6"/>
    <mergeCell ref="L6:R6"/>
    <mergeCell ref="V6:X7"/>
    <mergeCell ref="B7:B9"/>
    <mergeCell ref="V8:V9"/>
    <mergeCell ref="W8:W9"/>
    <mergeCell ref="X8:X9"/>
  </mergeCells>
  <phoneticPr fontId="3"/>
  <dataValidations count="1">
    <dataValidation type="list" allowBlank="1" showInputMessage="1" showErrorMessage="1" sqref="X8:X19" xr:uid="{00000000-0002-0000-0900-000000000000}">
      <formula1>"○,　"</formula1>
    </dataValidation>
  </dataValidations>
  <printOptions horizontalCentered="1"/>
  <pageMargins left="0.39370078740157483" right="0.39370078740157483" top="0.62" bottom="0.66" header="0.35433070866141736" footer="0.44"/>
  <pageSetup paperSize="9" scale="95" orientation="landscape" useFirstPageNumber="1" r:id="rId1"/>
  <headerFooter alignWithMargins="0">
    <oddFooter>&amp;C&amp;"AR丸ゴシック体M,標準"&amp;12- 別表2-1 -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G50"/>
  <sheetViews>
    <sheetView view="pageBreakPreview" zoomScaleNormal="100" workbookViewId="0"/>
  </sheetViews>
  <sheetFormatPr defaultColWidth="3.59765625" defaultRowHeight="15" customHeight="1" x14ac:dyDescent="0.45"/>
  <cols>
    <col min="1" max="1" width="8.59765625" style="20" customWidth="1"/>
    <col min="2" max="2" width="12.59765625" style="19" customWidth="1"/>
    <col min="3" max="256" width="3.59765625" style="19"/>
    <col min="257" max="257" width="6.59765625" style="19" customWidth="1"/>
    <col min="258" max="258" width="12.59765625" style="19" customWidth="1"/>
    <col min="259" max="512" width="3.59765625" style="19"/>
    <col min="513" max="513" width="6.59765625" style="19" customWidth="1"/>
    <col min="514" max="514" width="12.59765625" style="19" customWidth="1"/>
    <col min="515" max="768" width="3.59765625" style="19"/>
    <col min="769" max="769" width="6.59765625" style="19" customWidth="1"/>
    <col min="770" max="770" width="12.59765625" style="19" customWidth="1"/>
    <col min="771" max="1024" width="3.59765625" style="19"/>
    <col min="1025" max="1025" width="6.59765625" style="19" customWidth="1"/>
    <col min="1026" max="1026" width="12.59765625" style="19" customWidth="1"/>
    <col min="1027" max="1280" width="3.59765625" style="19"/>
    <col min="1281" max="1281" width="6.59765625" style="19" customWidth="1"/>
    <col min="1282" max="1282" width="12.59765625" style="19" customWidth="1"/>
    <col min="1283" max="1536" width="3.59765625" style="19"/>
    <col min="1537" max="1537" width="6.59765625" style="19" customWidth="1"/>
    <col min="1538" max="1538" width="12.59765625" style="19" customWidth="1"/>
    <col min="1539" max="1792" width="3.59765625" style="19"/>
    <col min="1793" max="1793" width="6.59765625" style="19" customWidth="1"/>
    <col min="1794" max="1794" width="12.59765625" style="19" customWidth="1"/>
    <col min="1795" max="2048" width="3.59765625" style="19"/>
    <col min="2049" max="2049" width="6.59765625" style="19" customWidth="1"/>
    <col min="2050" max="2050" width="12.59765625" style="19" customWidth="1"/>
    <col min="2051" max="2304" width="3.59765625" style="19"/>
    <col min="2305" max="2305" width="6.59765625" style="19" customWidth="1"/>
    <col min="2306" max="2306" width="12.59765625" style="19" customWidth="1"/>
    <col min="2307" max="2560" width="3.59765625" style="19"/>
    <col min="2561" max="2561" width="6.59765625" style="19" customWidth="1"/>
    <col min="2562" max="2562" width="12.59765625" style="19" customWidth="1"/>
    <col min="2563" max="2816" width="3.59765625" style="19"/>
    <col min="2817" max="2817" width="6.59765625" style="19" customWidth="1"/>
    <col min="2818" max="2818" width="12.59765625" style="19" customWidth="1"/>
    <col min="2819" max="3072" width="3.59765625" style="19"/>
    <col min="3073" max="3073" width="6.59765625" style="19" customWidth="1"/>
    <col min="3074" max="3074" width="12.59765625" style="19" customWidth="1"/>
    <col min="3075" max="3328" width="3.59765625" style="19"/>
    <col min="3329" max="3329" width="6.59765625" style="19" customWidth="1"/>
    <col min="3330" max="3330" width="12.59765625" style="19" customWidth="1"/>
    <col min="3331" max="3584" width="3.59765625" style="19"/>
    <col min="3585" max="3585" width="6.59765625" style="19" customWidth="1"/>
    <col min="3586" max="3586" width="12.59765625" style="19" customWidth="1"/>
    <col min="3587" max="3840" width="3.59765625" style="19"/>
    <col min="3841" max="3841" width="6.59765625" style="19" customWidth="1"/>
    <col min="3842" max="3842" width="12.59765625" style="19" customWidth="1"/>
    <col min="3843" max="4096" width="3.59765625" style="19"/>
    <col min="4097" max="4097" width="6.59765625" style="19" customWidth="1"/>
    <col min="4098" max="4098" width="12.59765625" style="19" customWidth="1"/>
    <col min="4099" max="4352" width="3.59765625" style="19"/>
    <col min="4353" max="4353" width="6.59765625" style="19" customWidth="1"/>
    <col min="4354" max="4354" width="12.59765625" style="19" customWidth="1"/>
    <col min="4355" max="4608" width="3.59765625" style="19"/>
    <col min="4609" max="4609" width="6.59765625" style="19" customWidth="1"/>
    <col min="4610" max="4610" width="12.59765625" style="19" customWidth="1"/>
    <col min="4611" max="4864" width="3.59765625" style="19"/>
    <col min="4865" max="4865" width="6.59765625" style="19" customWidth="1"/>
    <col min="4866" max="4866" width="12.59765625" style="19" customWidth="1"/>
    <col min="4867" max="5120" width="3.59765625" style="19"/>
    <col min="5121" max="5121" width="6.59765625" style="19" customWidth="1"/>
    <col min="5122" max="5122" width="12.59765625" style="19" customWidth="1"/>
    <col min="5123" max="5376" width="3.59765625" style="19"/>
    <col min="5377" max="5377" width="6.59765625" style="19" customWidth="1"/>
    <col min="5378" max="5378" width="12.59765625" style="19" customWidth="1"/>
    <col min="5379" max="5632" width="3.59765625" style="19"/>
    <col min="5633" max="5633" width="6.59765625" style="19" customWidth="1"/>
    <col min="5634" max="5634" width="12.59765625" style="19" customWidth="1"/>
    <col min="5635" max="5888" width="3.59765625" style="19"/>
    <col min="5889" max="5889" width="6.59765625" style="19" customWidth="1"/>
    <col min="5890" max="5890" width="12.59765625" style="19" customWidth="1"/>
    <col min="5891" max="6144" width="3.59765625" style="19"/>
    <col min="6145" max="6145" width="6.59765625" style="19" customWidth="1"/>
    <col min="6146" max="6146" width="12.59765625" style="19" customWidth="1"/>
    <col min="6147" max="6400" width="3.59765625" style="19"/>
    <col min="6401" max="6401" width="6.59765625" style="19" customWidth="1"/>
    <col min="6402" max="6402" width="12.59765625" style="19" customWidth="1"/>
    <col min="6403" max="6656" width="3.59765625" style="19"/>
    <col min="6657" max="6657" width="6.59765625" style="19" customWidth="1"/>
    <col min="6658" max="6658" width="12.59765625" style="19" customWidth="1"/>
    <col min="6659" max="6912" width="3.59765625" style="19"/>
    <col min="6913" max="6913" width="6.59765625" style="19" customWidth="1"/>
    <col min="6914" max="6914" width="12.59765625" style="19" customWidth="1"/>
    <col min="6915" max="7168" width="3.59765625" style="19"/>
    <col min="7169" max="7169" width="6.59765625" style="19" customWidth="1"/>
    <col min="7170" max="7170" width="12.59765625" style="19" customWidth="1"/>
    <col min="7171" max="7424" width="3.59765625" style="19"/>
    <col min="7425" max="7425" width="6.59765625" style="19" customWidth="1"/>
    <col min="7426" max="7426" width="12.59765625" style="19" customWidth="1"/>
    <col min="7427" max="7680" width="3.59765625" style="19"/>
    <col min="7681" max="7681" width="6.59765625" style="19" customWidth="1"/>
    <col min="7682" max="7682" width="12.59765625" style="19" customWidth="1"/>
    <col min="7683" max="7936" width="3.59765625" style="19"/>
    <col min="7937" max="7937" width="6.59765625" style="19" customWidth="1"/>
    <col min="7938" max="7938" width="12.59765625" style="19" customWidth="1"/>
    <col min="7939" max="8192" width="3.59765625" style="19"/>
    <col min="8193" max="8193" width="6.59765625" style="19" customWidth="1"/>
    <col min="8194" max="8194" width="12.59765625" style="19" customWidth="1"/>
    <col min="8195" max="8448" width="3.59765625" style="19"/>
    <col min="8449" max="8449" width="6.59765625" style="19" customWidth="1"/>
    <col min="8450" max="8450" width="12.59765625" style="19" customWidth="1"/>
    <col min="8451" max="8704" width="3.59765625" style="19"/>
    <col min="8705" max="8705" width="6.59765625" style="19" customWidth="1"/>
    <col min="8706" max="8706" width="12.59765625" style="19" customWidth="1"/>
    <col min="8707" max="8960" width="3.59765625" style="19"/>
    <col min="8961" max="8961" width="6.59765625" style="19" customWidth="1"/>
    <col min="8962" max="8962" width="12.59765625" style="19" customWidth="1"/>
    <col min="8963" max="9216" width="3.59765625" style="19"/>
    <col min="9217" max="9217" width="6.59765625" style="19" customWidth="1"/>
    <col min="9218" max="9218" width="12.59765625" style="19" customWidth="1"/>
    <col min="9219" max="9472" width="3.59765625" style="19"/>
    <col min="9473" max="9473" width="6.59765625" style="19" customWidth="1"/>
    <col min="9474" max="9474" width="12.59765625" style="19" customWidth="1"/>
    <col min="9475" max="9728" width="3.59765625" style="19"/>
    <col min="9729" max="9729" width="6.59765625" style="19" customWidth="1"/>
    <col min="9730" max="9730" width="12.59765625" style="19" customWidth="1"/>
    <col min="9731" max="9984" width="3.59765625" style="19"/>
    <col min="9985" max="9985" width="6.59765625" style="19" customWidth="1"/>
    <col min="9986" max="9986" width="12.59765625" style="19" customWidth="1"/>
    <col min="9987" max="10240" width="3.59765625" style="19"/>
    <col min="10241" max="10241" width="6.59765625" style="19" customWidth="1"/>
    <col min="10242" max="10242" width="12.59765625" style="19" customWidth="1"/>
    <col min="10243" max="10496" width="3.59765625" style="19"/>
    <col min="10497" max="10497" width="6.59765625" style="19" customWidth="1"/>
    <col min="10498" max="10498" width="12.59765625" style="19" customWidth="1"/>
    <col min="10499" max="10752" width="3.59765625" style="19"/>
    <col min="10753" max="10753" width="6.59765625" style="19" customWidth="1"/>
    <col min="10754" max="10754" width="12.59765625" style="19" customWidth="1"/>
    <col min="10755" max="11008" width="3.59765625" style="19"/>
    <col min="11009" max="11009" width="6.59765625" style="19" customWidth="1"/>
    <col min="11010" max="11010" width="12.59765625" style="19" customWidth="1"/>
    <col min="11011" max="11264" width="3.59765625" style="19"/>
    <col min="11265" max="11265" width="6.59765625" style="19" customWidth="1"/>
    <col min="11266" max="11266" width="12.59765625" style="19" customWidth="1"/>
    <col min="11267" max="11520" width="3.59765625" style="19"/>
    <col min="11521" max="11521" width="6.59765625" style="19" customWidth="1"/>
    <col min="11522" max="11522" width="12.59765625" style="19" customWidth="1"/>
    <col min="11523" max="11776" width="3.59765625" style="19"/>
    <col min="11777" max="11777" width="6.59765625" style="19" customWidth="1"/>
    <col min="11778" max="11778" width="12.59765625" style="19" customWidth="1"/>
    <col min="11779" max="12032" width="3.59765625" style="19"/>
    <col min="12033" max="12033" width="6.59765625" style="19" customWidth="1"/>
    <col min="12034" max="12034" width="12.59765625" style="19" customWidth="1"/>
    <col min="12035" max="12288" width="3.59765625" style="19"/>
    <col min="12289" max="12289" width="6.59765625" style="19" customWidth="1"/>
    <col min="12290" max="12290" width="12.59765625" style="19" customWidth="1"/>
    <col min="12291" max="12544" width="3.59765625" style="19"/>
    <col min="12545" max="12545" width="6.59765625" style="19" customWidth="1"/>
    <col min="12546" max="12546" width="12.59765625" style="19" customWidth="1"/>
    <col min="12547" max="12800" width="3.59765625" style="19"/>
    <col min="12801" max="12801" width="6.59765625" style="19" customWidth="1"/>
    <col min="12802" max="12802" width="12.59765625" style="19" customWidth="1"/>
    <col min="12803" max="13056" width="3.59765625" style="19"/>
    <col min="13057" max="13057" width="6.59765625" style="19" customWidth="1"/>
    <col min="13058" max="13058" width="12.59765625" style="19" customWidth="1"/>
    <col min="13059" max="13312" width="3.59765625" style="19"/>
    <col min="13313" max="13313" width="6.59765625" style="19" customWidth="1"/>
    <col min="13314" max="13314" width="12.59765625" style="19" customWidth="1"/>
    <col min="13315" max="13568" width="3.59765625" style="19"/>
    <col min="13569" max="13569" width="6.59765625" style="19" customWidth="1"/>
    <col min="13570" max="13570" width="12.59765625" style="19" customWidth="1"/>
    <col min="13571" max="13824" width="3.59765625" style="19"/>
    <col min="13825" max="13825" width="6.59765625" style="19" customWidth="1"/>
    <col min="13826" max="13826" width="12.59765625" style="19" customWidth="1"/>
    <col min="13827" max="14080" width="3.59765625" style="19"/>
    <col min="14081" max="14081" width="6.59765625" style="19" customWidth="1"/>
    <col min="14082" max="14082" width="12.59765625" style="19" customWidth="1"/>
    <col min="14083" max="14336" width="3.59765625" style="19"/>
    <col min="14337" max="14337" width="6.59765625" style="19" customWidth="1"/>
    <col min="14338" max="14338" width="12.59765625" style="19" customWidth="1"/>
    <col min="14339" max="14592" width="3.59765625" style="19"/>
    <col min="14593" max="14593" width="6.59765625" style="19" customWidth="1"/>
    <col min="14594" max="14594" width="12.59765625" style="19" customWidth="1"/>
    <col min="14595" max="14848" width="3.59765625" style="19"/>
    <col min="14849" max="14849" width="6.59765625" style="19" customWidth="1"/>
    <col min="14850" max="14850" width="12.59765625" style="19" customWidth="1"/>
    <col min="14851" max="15104" width="3.59765625" style="19"/>
    <col min="15105" max="15105" width="6.59765625" style="19" customWidth="1"/>
    <col min="15106" max="15106" width="12.59765625" style="19" customWidth="1"/>
    <col min="15107" max="15360" width="3.59765625" style="19"/>
    <col min="15361" max="15361" width="6.59765625" style="19" customWidth="1"/>
    <col min="15362" max="15362" width="12.59765625" style="19" customWidth="1"/>
    <col min="15363" max="15616" width="3.59765625" style="19"/>
    <col min="15617" max="15617" width="6.59765625" style="19" customWidth="1"/>
    <col min="15618" max="15618" width="12.59765625" style="19" customWidth="1"/>
    <col min="15619" max="15872" width="3.59765625" style="19"/>
    <col min="15873" max="15873" width="6.59765625" style="19" customWidth="1"/>
    <col min="15874" max="15874" width="12.59765625" style="19" customWidth="1"/>
    <col min="15875" max="16128" width="3.59765625" style="19"/>
    <col min="16129" max="16129" width="6.59765625" style="19" customWidth="1"/>
    <col min="16130" max="16130" width="12.59765625" style="19" customWidth="1"/>
    <col min="16131" max="16384" width="3.59765625" style="19"/>
  </cols>
  <sheetData>
    <row r="1" spans="1:33" ht="15.9" customHeight="1" x14ac:dyDescent="0.45">
      <c r="A1" s="390" t="s">
        <v>499</v>
      </c>
      <c r="B1" s="18"/>
      <c r="C1" s="18"/>
      <c r="D1" s="18"/>
      <c r="E1" s="2226" t="s">
        <v>442</v>
      </c>
      <c r="F1" s="2226"/>
      <c r="G1" s="2226"/>
      <c r="H1" s="2226"/>
      <c r="I1" s="2226"/>
      <c r="J1" s="2226"/>
      <c r="K1" s="2226"/>
      <c r="L1" s="2226"/>
      <c r="M1" s="2226"/>
      <c r="N1" s="2226"/>
      <c r="O1" s="2226"/>
      <c r="P1" s="2226"/>
      <c r="Q1" s="2226"/>
      <c r="R1" s="2226"/>
      <c r="S1" s="2226"/>
      <c r="T1" s="2226"/>
      <c r="U1" s="2226"/>
      <c r="V1" s="2226"/>
      <c r="W1" s="2226"/>
      <c r="X1" s="2226"/>
      <c r="Y1" s="2226"/>
      <c r="Z1" s="2226"/>
      <c r="AA1" s="2226"/>
      <c r="AB1" s="2226"/>
      <c r="AC1" s="18"/>
      <c r="AD1" s="18"/>
      <c r="AE1" s="18"/>
      <c r="AF1" s="18"/>
      <c r="AG1" s="18"/>
    </row>
    <row r="2" spans="1:33" ht="15.9" customHeight="1" x14ac:dyDescent="0.45">
      <c r="A2" s="18"/>
      <c r="B2" s="18"/>
      <c r="C2" s="18"/>
      <c r="D2" s="18"/>
      <c r="E2" s="2226"/>
      <c r="F2" s="2226"/>
      <c r="G2" s="2226"/>
      <c r="H2" s="2226"/>
      <c r="I2" s="2226"/>
      <c r="J2" s="2226"/>
      <c r="K2" s="2226"/>
      <c r="L2" s="2226"/>
      <c r="M2" s="2226"/>
      <c r="N2" s="2226"/>
      <c r="O2" s="2226"/>
      <c r="P2" s="2226"/>
      <c r="Q2" s="2226"/>
      <c r="R2" s="2226"/>
      <c r="S2" s="2226"/>
      <c r="T2" s="2226"/>
      <c r="U2" s="2226"/>
      <c r="V2" s="2226"/>
      <c r="W2" s="2226"/>
      <c r="X2" s="2226"/>
      <c r="Y2" s="2226"/>
      <c r="Z2" s="2226"/>
      <c r="AA2" s="2226"/>
      <c r="AB2" s="2226"/>
      <c r="AC2" s="18"/>
      <c r="AD2" s="18"/>
      <c r="AE2" s="18"/>
      <c r="AF2" s="18"/>
      <c r="AG2" s="18"/>
    </row>
    <row r="3" spans="1:33" ht="12.75" customHeight="1" x14ac:dyDescent="0.45">
      <c r="A3" s="18" t="s">
        <v>616</v>
      </c>
      <c r="B3" s="18"/>
      <c r="C3" s="18"/>
      <c r="D3" s="18"/>
      <c r="E3" s="18"/>
      <c r="F3" s="18"/>
      <c r="G3" s="18"/>
      <c r="H3" s="18"/>
      <c r="I3" s="18"/>
      <c r="J3" s="18"/>
      <c r="K3" s="18"/>
      <c r="L3" s="18"/>
      <c r="M3" s="18"/>
      <c r="N3" s="18"/>
      <c r="O3" s="18"/>
      <c r="P3" s="18"/>
      <c r="Q3" s="18"/>
      <c r="R3" s="18"/>
      <c r="S3" s="18"/>
      <c r="T3" s="18"/>
      <c r="U3" s="18"/>
      <c r="V3" s="18"/>
      <c r="W3" s="18"/>
      <c r="X3" s="2257" t="s">
        <v>1327</v>
      </c>
      <c r="Y3" s="2257"/>
      <c r="Z3" s="2257"/>
      <c r="AA3" s="2257"/>
      <c r="AB3" s="2257"/>
      <c r="AC3" s="2257"/>
      <c r="AD3" s="2257"/>
      <c r="AE3" s="2257"/>
      <c r="AF3" s="2257"/>
      <c r="AG3" s="2257"/>
    </row>
    <row r="4" spans="1:33" s="30" customFormat="1" ht="12.75" customHeight="1" x14ac:dyDescent="0.45">
      <c r="A4" s="2258" t="s">
        <v>464</v>
      </c>
      <c r="B4" s="129" t="s">
        <v>465</v>
      </c>
      <c r="C4" s="98">
        <v>1</v>
      </c>
      <c r="D4" s="99">
        <f>C4+1</f>
        <v>2</v>
      </c>
      <c r="E4" s="99">
        <f>D4+1</f>
        <v>3</v>
      </c>
      <c r="F4" s="99">
        <f t="shared" ref="F4:AG4" si="0">E4+1</f>
        <v>4</v>
      </c>
      <c r="G4" s="99">
        <f t="shared" si="0"/>
        <v>5</v>
      </c>
      <c r="H4" s="99">
        <f t="shared" si="0"/>
        <v>6</v>
      </c>
      <c r="I4" s="99">
        <f t="shared" si="0"/>
        <v>7</v>
      </c>
      <c r="J4" s="99">
        <f t="shared" si="0"/>
        <v>8</v>
      </c>
      <c r="K4" s="99">
        <f t="shared" si="0"/>
        <v>9</v>
      </c>
      <c r="L4" s="99">
        <f t="shared" si="0"/>
        <v>10</v>
      </c>
      <c r="M4" s="99">
        <f t="shared" si="0"/>
        <v>11</v>
      </c>
      <c r="N4" s="99">
        <f t="shared" si="0"/>
        <v>12</v>
      </c>
      <c r="O4" s="99">
        <f t="shared" si="0"/>
        <v>13</v>
      </c>
      <c r="P4" s="99">
        <f t="shared" si="0"/>
        <v>14</v>
      </c>
      <c r="Q4" s="99">
        <f t="shared" si="0"/>
        <v>15</v>
      </c>
      <c r="R4" s="99">
        <f t="shared" si="0"/>
        <v>16</v>
      </c>
      <c r="S4" s="99">
        <f t="shared" si="0"/>
        <v>17</v>
      </c>
      <c r="T4" s="99">
        <f t="shared" si="0"/>
        <v>18</v>
      </c>
      <c r="U4" s="99">
        <f t="shared" si="0"/>
        <v>19</v>
      </c>
      <c r="V4" s="99">
        <f t="shared" si="0"/>
        <v>20</v>
      </c>
      <c r="W4" s="99">
        <f t="shared" si="0"/>
        <v>21</v>
      </c>
      <c r="X4" s="99">
        <f t="shared" si="0"/>
        <v>22</v>
      </c>
      <c r="Y4" s="99">
        <f t="shared" si="0"/>
        <v>23</v>
      </c>
      <c r="Z4" s="99">
        <f t="shared" si="0"/>
        <v>24</v>
      </c>
      <c r="AA4" s="99">
        <f t="shared" si="0"/>
        <v>25</v>
      </c>
      <c r="AB4" s="99">
        <f t="shared" si="0"/>
        <v>26</v>
      </c>
      <c r="AC4" s="99">
        <f t="shared" si="0"/>
        <v>27</v>
      </c>
      <c r="AD4" s="99">
        <f t="shared" si="0"/>
        <v>28</v>
      </c>
      <c r="AE4" s="99">
        <f t="shared" si="0"/>
        <v>29</v>
      </c>
      <c r="AF4" s="99">
        <f t="shared" si="0"/>
        <v>30</v>
      </c>
      <c r="AG4" s="100">
        <f t="shared" si="0"/>
        <v>31</v>
      </c>
    </row>
    <row r="5" spans="1:33" s="30" customFormat="1" ht="12.75" customHeight="1" x14ac:dyDescent="0.45">
      <c r="A5" s="2258"/>
      <c r="B5" s="129" t="s">
        <v>466</v>
      </c>
      <c r="C5" s="31"/>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3"/>
    </row>
    <row r="6" spans="1:33" s="30" customFormat="1" ht="12.75" customHeight="1" x14ac:dyDescent="0.45">
      <c r="A6" s="129" t="s">
        <v>467</v>
      </c>
      <c r="B6" s="129" t="s">
        <v>468</v>
      </c>
      <c r="C6" s="98"/>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100"/>
    </row>
    <row r="7" spans="1:33" s="30" customFormat="1" ht="12.75" customHeight="1" x14ac:dyDescent="0.45">
      <c r="A7" s="59" t="s">
        <v>862</v>
      </c>
      <c r="B7" s="59"/>
      <c r="C7" s="60"/>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2"/>
    </row>
    <row r="8" spans="1:33" s="30" customFormat="1" ht="12.75" customHeight="1" x14ac:dyDescent="0.45">
      <c r="A8" s="63" t="s">
        <v>863</v>
      </c>
      <c r="B8" s="63"/>
      <c r="C8" s="64"/>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6"/>
    </row>
    <row r="9" spans="1:33" s="30" customFormat="1" ht="12.75" customHeight="1" x14ac:dyDescent="0.45">
      <c r="A9" s="63" t="s">
        <v>1049</v>
      </c>
      <c r="B9" s="63"/>
      <c r="C9" s="64"/>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row>
    <row r="10" spans="1:33" s="30" customFormat="1" ht="12.75" customHeight="1" x14ac:dyDescent="0.45">
      <c r="A10" s="63" t="s">
        <v>1050</v>
      </c>
      <c r="B10" s="63"/>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6"/>
    </row>
    <row r="11" spans="1:33" s="30" customFormat="1" ht="12.75" customHeight="1" x14ac:dyDescent="0.45">
      <c r="A11" s="63" t="s">
        <v>1051</v>
      </c>
      <c r="B11" s="63"/>
      <c r="C11" s="64"/>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6"/>
    </row>
    <row r="12" spans="1:33" s="30" customFormat="1" ht="12.75" customHeight="1" x14ac:dyDescent="0.45">
      <c r="A12" s="63" t="s">
        <v>1052</v>
      </c>
      <c r="B12" s="63"/>
      <c r="C12" s="64"/>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6"/>
    </row>
    <row r="13" spans="1:33" s="30" customFormat="1" ht="12.75" customHeight="1" x14ac:dyDescent="0.45">
      <c r="A13" s="63" t="s">
        <v>1053</v>
      </c>
      <c r="B13" s="63"/>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6"/>
    </row>
    <row r="14" spans="1:33" s="30" customFormat="1" ht="12.75" customHeight="1" x14ac:dyDescent="0.45">
      <c r="A14" s="63" t="s">
        <v>1054</v>
      </c>
      <c r="B14" s="63"/>
      <c r="C14" s="64"/>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6"/>
    </row>
    <row r="15" spans="1:33" s="30" customFormat="1" ht="12.75" customHeight="1" x14ac:dyDescent="0.45">
      <c r="A15" s="63" t="s">
        <v>1055</v>
      </c>
      <c r="B15" s="63"/>
      <c r="C15" s="64"/>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6"/>
    </row>
    <row r="16" spans="1:33" s="30" customFormat="1" ht="12.75" customHeight="1" x14ac:dyDescent="0.45">
      <c r="A16" s="63" t="s">
        <v>1056</v>
      </c>
      <c r="B16" s="63"/>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6"/>
    </row>
    <row r="17" spans="1:33" s="30" customFormat="1" ht="12.75" customHeight="1" x14ac:dyDescent="0.45">
      <c r="A17" s="63" t="s">
        <v>1057</v>
      </c>
      <c r="B17" s="63"/>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6"/>
    </row>
    <row r="18" spans="1:33" s="30" customFormat="1" ht="12.75" customHeight="1" x14ac:dyDescent="0.45">
      <c r="A18" s="63" t="s">
        <v>1058</v>
      </c>
      <c r="B18" s="63"/>
      <c r="C18" s="64"/>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6"/>
    </row>
    <row r="19" spans="1:33" s="30" customFormat="1" ht="12.75" customHeight="1" x14ac:dyDescent="0.45">
      <c r="A19" s="63" t="s">
        <v>1059</v>
      </c>
      <c r="B19" s="63"/>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6"/>
    </row>
    <row r="20" spans="1:33" s="30" customFormat="1" ht="12.75" customHeight="1" x14ac:dyDescent="0.45">
      <c r="A20" s="63" t="s">
        <v>1060</v>
      </c>
      <c r="B20" s="63"/>
      <c r="C20" s="64"/>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6"/>
    </row>
    <row r="21" spans="1:33" s="30" customFormat="1" ht="12.75" customHeight="1" x14ac:dyDescent="0.45">
      <c r="A21" s="63" t="s">
        <v>1061</v>
      </c>
      <c r="B21" s="63"/>
      <c r="C21" s="64"/>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6"/>
    </row>
    <row r="22" spans="1:33" s="30" customFormat="1" ht="12.75" customHeight="1" x14ac:dyDescent="0.45">
      <c r="A22" s="63" t="s">
        <v>1062</v>
      </c>
      <c r="B22" s="63"/>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6"/>
    </row>
    <row r="23" spans="1:33" s="30" customFormat="1" ht="12.75" customHeight="1" x14ac:dyDescent="0.45">
      <c r="A23" s="63" t="s">
        <v>1063</v>
      </c>
      <c r="B23" s="63"/>
      <c r="C23" s="64"/>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6"/>
    </row>
    <row r="24" spans="1:33" s="30" customFormat="1" ht="12.75" customHeight="1" x14ac:dyDescent="0.45">
      <c r="A24" s="63" t="s">
        <v>1048</v>
      </c>
      <c r="B24" s="63"/>
      <c r="C24" s="64"/>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6"/>
    </row>
    <row r="25" spans="1:33" s="30" customFormat="1" ht="12.75" customHeight="1" x14ac:dyDescent="0.45">
      <c r="A25" s="63" t="s">
        <v>1064</v>
      </c>
      <c r="B25" s="63"/>
      <c r="C25" s="64"/>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1:33" s="30" customFormat="1" ht="12.75" customHeight="1" x14ac:dyDescent="0.45">
      <c r="A26" s="63" t="s">
        <v>1065</v>
      </c>
      <c r="B26" s="63"/>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1:33" s="30" customFormat="1" ht="12.75" customHeight="1" x14ac:dyDescent="0.45">
      <c r="A27" s="63" t="s">
        <v>1066</v>
      </c>
      <c r="B27" s="63"/>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6"/>
    </row>
    <row r="28" spans="1:33" s="30" customFormat="1" ht="12.75" customHeight="1" x14ac:dyDescent="0.45">
      <c r="A28" s="63" t="s">
        <v>469</v>
      </c>
      <c r="B28" s="63"/>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6"/>
    </row>
    <row r="29" spans="1:33" s="30" customFormat="1" ht="12.75" customHeight="1" x14ac:dyDescent="0.45">
      <c r="A29" s="63" t="s">
        <v>469</v>
      </c>
      <c r="B29" s="63"/>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6"/>
    </row>
    <row r="30" spans="1:33" s="30" customFormat="1" ht="12.75" customHeight="1" x14ac:dyDescent="0.45">
      <c r="A30" s="63" t="s">
        <v>469</v>
      </c>
      <c r="B30" s="63"/>
      <c r="C30" s="64"/>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6"/>
    </row>
    <row r="31" spans="1:33" s="30" customFormat="1" ht="12.75" customHeight="1" x14ac:dyDescent="0.45">
      <c r="A31" s="63" t="s">
        <v>470</v>
      </c>
      <c r="B31" s="63"/>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6"/>
    </row>
    <row r="32" spans="1:33" s="30" customFormat="1" ht="12.75" customHeight="1" x14ac:dyDescent="0.45">
      <c r="A32" s="63"/>
      <c r="B32" s="63"/>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6"/>
    </row>
    <row r="33" spans="1:33" s="30" customFormat="1" ht="12.75" customHeight="1" x14ac:dyDescent="0.45">
      <c r="A33" s="63"/>
      <c r="B33" s="63"/>
      <c r="C33" s="64"/>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6"/>
    </row>
    <row r="34" spans="1:33" s="30" customFormat="1" ht="12.75" customHeight="1" thickBot="1" x14ac:dyDescent="0.5">
      <c r="A34" s="67"/>
      <c r="B34" s="67"/>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2.75" customHeight="1" x14ac:dyDescent="0.45">
      <c r="A35" s="2259" t="s">
        <v>868</v>
      </c>
      <c r="B35" s="2260"/>
      <c r="C35" s="443"/>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5"/>
    </row>
    <row r="36" spans="1:33" ht="12.75" customHeight="1" x14ac:dyDescent="0.45">
      <c r="A36" s="2261" t="s">
        <v>864</v>
      </c>
      <c r="B36" s="411" t="s">
        <v>507</v>
      </c>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1:33" ht="12.75" customHeight="1" x14ac:dyDescent="0.45">
      <c r="A37" s="2262"/>
      <c r="B37" s="412" t="s">
        <v>607</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33" ht="12.75" customHeight="1" x14ac:dyDescent="0.45">
      <c r="A38" s="2262"/>
      <c r="B38" s="412" t="s">
        <v>510</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6"/>
    </row>
    <row r="39" spans="1:33" ht="12.75" customHeight="1" x14ac:dyDescent="0.45">
      <c r="A39" s="2262"/>
      <c r="B39" s="413" t="s">
        <v>608</v>
      </c>
      <c r="C39" s="95"/>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96"/>
    </row>
    <row r="40" spans="1:33" ht="12.75" customHeight="1" x14ac:dyDescent="0.45">
      <c r="A40" s="2263"/>
      <c r="B40" s="414" t="s">
        <v>360</v>
      </c>
      <c r="C40" s="415" t="str">
        <f>IF(ROUND(SUM(C36:C39),0)=0,"",ROUND(SUM(C36:C39),0))</f>
        <v/>
      </c>
      <c r="D40" s="424" t="str">
        <f t="shared" ref="D40:AG40" si="1">IF(ROUND(SUM(D36:D39),0)=0,"",ROUND(SUM(D36:D39),0))</f>
        <v/>
      </c>
      <c r="E40" s="424" t="str">
        <f t="shared" si="1"/>
        <v/>
      </c>
      <c r="F40" s="424" t="str">
        <f t="shared" si="1"/>
        <v/>
      </c>
      <c r="G40" s="424" t="str">
        <f t="shared" si="1"/>
        <v/>
      </c>
      <c r="H40" s="424" t="str">
        <f t="shared" si="1"/>
        <v/>
      </c>
      <c r="I40" s="424" t="str">
        <f t="shared" si="1"/>
        <v/>
      </c>
      <c r="J40" s="424" t="str">
        <f t="shared" si="1"/>
        <v/>
      </c>
      <c r="K40" s="424" t="str">
        <f t="shared" si="1"/>
        <v/>
      </c>
      <c r="L40" s="424" t="str">
        <f t="shared" si="1"/>
        <v/>
      </c>
      <c r="M40" s="424" t="str">
        <f t="shared" si="1"/>
        <v/>
      </c>
      <c r="N40" s="424" t="str">
        <f t="shared" si="1"/>
        <v/>
      </c>
      <c r="O40" s="424" t="str">
        <f t="shared" si="1"/>
        <v/>
      </c>
      <c r="P40" s="424" t="str">
        <f t="shared" si="1"/>
        <v/>
      </c>
      <c r="Q40" s="424" t="str">
        <f t="shared" si="1"/>
        <v/>
      </c>
      <c r="R40" s="424" t="str">
        <f t="shared" si="1"/>
        <v/>
      </c>
      <c r="S40" s="424" t="str">
        <f t="shared" si="1"/>
        <v/>
      </c>
      <c r="T40" s="424" t="str">
        <f t="shared" si="1"/>
        <v/>
      </c>
      <c r="U40" s="424" t="str">
        <f t="shared" si="1"/>
        <v/>
      </c>
      <c r="V40" s="424" t="str">
        <f t="shared" si="1"/>
        <v/>
      </c>
      <c r="W40" s="424" t="str">
        <f t="shared" si="1"/>
        <v/>
      </c>
      <c r="X40" s="424" t="str">
        <f t="shared" si="1"/>
        <v/>
      </c>
      <c r="Y40" s="424" t="str">
        <f t="shared" si="1"/>
        <v/>
      </c>
      <c r="Z40" s="424" t="str">
        <f t="shared" si="1"/>
        <v/>
      </c>
      <c r="AA40" s="424" t="str">
        <f t="shared" si="1"/>
        <v/>
      </c>
      <c r="AB40" s="424" t="str">
        <f t="shared" si="1"/>
        <v/>
      </c>
      <c r="AC40" s="424" t="str">
        <f t="shared" si="1"/>
        <v/>
      </c>
      <c r="AD40" s="424" t="str">
        <f t="shared" si="1"/>
        <v/>
      </c>
      <c r="AE40" s="424" t="str">
        <f t="shared" si="1"/>
        <v/>
      </c>
      <c r="AF40" s="424" t="str">
        <f t="shared" si="1"/>
        <v/>
      </c>
      <c r="AG40" s="425" t="str">
        <f t="shared" si="1"/>
        <v/>
      </c>
    </row>
    <row r="41" spans="1:33" ht="13.5" hidden="1" customHeight="1" x14ac:dyDescent="0.45">
      <c r="A41" s="446"/>
      <c r="B41" s="416" t="s">
        <v>507</v>
      </c>
      <c r="C41" s="417" t="str">
        <f>IF(C36=0,"",ROUNDDOWN(C36/3,1))</f>
        <v/>
      </c>
      <c r="D41" s="426" t="str">
        <f t="shared" ref="D41:AG41" si="2">IF(D36=0,"",ROUNDDOWN(D36/3,1))</f>
        <v/>
      </c>
      <c r="E41" s="426" t="str">
        <f t="shared" si="2"/>
        <v/>
      </c>
      <c r="F41" s="426" t="str">
        <f t="shared" si="2"/>
        <v/>
      </c>
      <c r="G41" s="426" t="str">
        <f t="shared" si="2"/>
        <v/>
      </c>
      <c r="H41" s="426" t="str">
        <f t="shared" si="2"/>
        <v/>
      </c>
      <c r="I41" s="426" t="str">
        <f t="shared" si="2"/>
        <v/>
      </c>
      <c r="J41" s="426" t="str">
        <f t="shared" si="2"/>
        <v/>
      </c>
      <c r="K41" s="426" t="str">
        <f t="shared" si="2"/>
        <v/>
      </c>
      <c r="L41" s="426" t="str">
        <f t="shared" si="2"/>
        <v/>
      </c>
      <c r="M41" s="426" t="str">
        <f t="shared" si="2"/>
        <v/>
      </c>
      <c r="N41" s="426" t="str">
        <f t="shared" si="2"/>
        <v/>
      </c>
      <c r="O41" s="426" t="str">
        <f t="shared" si="2"/>
        <v/>
      </c>
      <c r="P41" s="426" t="str">
        <f t="shared" si="2"/>
        <v/>
      </c>
      <c r="Q41" s="426" t="str">
        <f t="shared" si="2"/>
        <v/>
      </c>
      <c r="R41" s="426" t="str">
        <f t="shared" si="2"/>
        <v/>
      </c>
      <c r="S41" s="426" t="str">
        <f t="shared" si="2"/>
        <v/>
      </c>
      <c r="T41" s="426" t="str">
        <f t="shared" si="2"/>
        <v/>
      </c>
      <c r="U41" s="426" t="str">
        <f t="shared" si="2"/>
        <v/>
      </c>
      <c r="V41" s="426" t="str">
        <f t="shared" si="2"/>
        <v/>
      </c>
      <c r="W41" s="426" t="str">
        <f t="shared" si="2"/>
        <v/>
      </c>
      <c r="X41" s="426" t="str">
        <f t="shared" si="2"/>
        <v/>
      </c>
      <c r="Y41" s="426" t="str">
        <f t="shared" si="2"/>
        <v/>
      </c>
      <c r="Z41" s="426" t="str">
        <f t="shared" si="2"/>
        <v/>
      </c>
      <c r="AA41" s="426" t="str">
        <f t="shared" si="2"/>
        <v/>
      </c>
      <c r="AB41" s="426" t="str">
        <f t="shared" si="2"/>
        <v/>
      </c>
      <c r="AC41" s="426" t="str">
        <f t="shared" si="2"/>
        <v/>
      </c>
      <c r="AD41" s="426" t="str">
        <f t="shared" si="2"/>
        <v/>
      </c>
      <c r="AE41" s="426" t="str">
        <f t="shared" si="2"/>
        <v/>
      </c>
      <c r="AF41" s="426" t="str">
        <f t="shared" si="2"/>
        <v/>
      </c>
      <c r="AG41" s="427" t="str">
        <f t="shared" si="2"/>
        <v/>
      </c>
    </row>
    <row r="42" spans="1:33" ht="13.5" hidden="1" customHeight="1" x14ac:dyDescent="0.45">
      <c r="A42" s="447"/>
      <c r="B42" s="418" t="s">
        <v>607</v>
      </c>
      <c r="C42" s="419" t="str">
        <f>IF(C37=0,"",ROUNDDOWN(C37/6,1))</f>
        <v/>
      </c>
      <c r="D42" s="428" t="str">
        <f t="shared" ref="D42:AG42" si="3">IF(D37=0,"",ROUNDDOWN(D37/6,1))</f>
        <v/>
      </c>
      <c r="E42" s="428" t="str">
        <f t="shared" si="3"/>
        <v/>
      </c>
      <c r="F42" s="428" t="str">
        <f t="shared" si="3"/>
        <v/>
      </c>
      <c r="G42" s="428" t="str">
        <f t="shared" si="3"/>
        <v/>
      </c>
      <c r="H42" s="428" t="str">
        <f t="shared" si="3"/>
        <v/>
      </c>
      <c r="I42" s="428" t="str">
        <f t="shared" si="3"/>
        <v/>
      </c>
      <c r="J42" s="428" t="str">
        <f t="shared" si="3"/>
        <v/>
      </c>
      <c r="K42" s="428" t="str">
        <f t="shared" si="3"/>
        <v/>
      </c>
      <c r="L42" s="428" t="str">
        <f t="shared" si="3"/>
        <v/>
      </c>
      <c r="M42" s="428" t="str">
        <f t="shared" si="3"/>
        <v/>
      </c>
      <c r="N42" s="428" t="str">
        <f t="shared" si="3"/>
        <v/>
      </c>
      <c r="O42" s="428" t="str">
        <f t="shared" si="3"/>
        <v/>
      </c>
      <c r="P42" s="428" t="str">
        <f t="shared" si="3"/>
        <v/>
      </c>
      <c r="Q42" s="428" t="str">
        <f t="shared" si="3"/>
        <v/>
      </c>
      <c r="R42" s="428" t="str">
        <f t="shared" si="3"/>
        <v/>
      </c>
      <c r="S42" s="428" t="str">
        <f t="shared" si="3"/>
        <v/>
      </c>
      <c r="T42" s="428" t="str">
        <f t="shared" si="3"/>
        <v/>
      </c>
      <c r="U42" s="428" t="str">
        <f t="shared" si="3"/>
        <v/>
      </c>
      <c r="V42" s="428" t="str">
        <f t="shared" si="3"/>
        <v/>
      </c>
      <c r="W42" s="428" t="str">
        <f t="shared" si="3"/>
        <v/>
      </c>
      <c r="X42" s="428" t="str">
        <f t="shared" si="3"/>
        <v/>
      </c>
      <c r="Y42" s="428" t="str">
        <f t="shared" si="3"/>
        <v/>
      </c>
      <c r="Z42" s="428" t="str">
        <f t="shared" si="3"/>
        <v/>
      </c>
      <c r="AA42" s="428" t="str">
        <f t="shared" si="3"/>
        <v/>
      </c>
      <c r="AB42" s="428" t="str">
        <f t="shared" si="3"/>
        <v/>
      </c>
      <c r="AC42" s="428" t="str">
        <f t="shared" si="3"/>
        <v/>
      </c>
      <c r="AD42" s="428" t="str">
        <f t="shared" si="3"/>
        <v/>
      </c>
      <c r="AE42" s="428" t="str">
        <f t="shared" si="3"/>
        <v/>
      </c>
      <c r="AF42" s="428" t="str">
        <f t="shared" si="3"/>
        <v/>
      </c>
      <c r="AG42" s="429" t="str">
        <f t="shared" si="3"/>
        <v/>
      </c>
    </row>
    <row r="43" spans="1:33" ht="13.5" hidden="1" customHeight="1" x14ac:dyDescent="0.45">
      <c r="A43" s="447"/>
      <c r="B43" s="418" t="s">
        <v>510</v>
      </c>
      <c r="C43" s="419" t="str">
        <f>IF(C38=0,"",ROUNDDOWN(C38/20,1))</f>
        <v/>
      </c>
      <c r="D43" s="428" t="str">
        <f t="shared" ref="D43:AG43" si="4">IF(D38=0,"",ROUNDDOWN(D38/20,1))</f>
        <v/>
      </c>
      <c r="E43" s="428" t="str">
        <f t="shared" si="4"/>
        <v/>
      </c>
      <c r="F43" s="428" t="str">
        <f t="shared" si="4"/>
        <v/>
      </c>
      <c r="G43" s="428" t="str">
        <f t="shared" si="4"/>
        <v/>
      </c>
      <c r="H43" s="428" t="str">
        <f t="shared" si="4"/>
        <v/>
      </c>
      <c r="I43" s="428" t="str">
        <f t="shared" si="4"/>
        <v/>
      </c>
      <c r="J43" s="428" t="str">
        <f t="shared" si="4"/>
        <v/>
      </c>
      <c r="K43" s="428" t="str">
        <f t="shared" si="4"/>
        <v/>
      </c>
      <c r="L43" s="428" t="str">
        <f t="shared" si="4"/>
        <v/>
      </c>
      <c r="M43" s="428" t="str">
        <f t="shared" si="4"/>
        <v/>
      </c>
      <c r="N43" s="428" t="str">
        <f t="shared" si="4"/>
        <v/>
      </c>
      <c r="O43" s="428" t="str">
        <f t="shared" si="4"/>
        <v/>
      </c>
      <c r="P43" s="428" t="str">
        <f t="shared" si="4"/>
        <v/>
      </c>
      <c r="Q43" s="428" t="str">
        <f t="shared" si="4"/>
        <v/>
      </c>
      <c r="R43" s="428" t="str">
        <f t="shared" si="4"/>
        <v/>
      </c>
      <c r="S43" s="428" t="str">
        <f t="shared" si="4"/>
        <v/>
      </c>
      <c r="T43" s="428" t="str">
        <f t="shared" si="4"/>
        <v/>
      </c>
      <c r="U43" s="428" t="str">
        <f t="shared" si="4"/>
        <v/>
      </c>
      <c r="V43" s="428" t="str">
        <f t="shared" si="4"/>
        <v/>
      </c>
      <c r="W43" s="428" t="str">
        <f t="shared" si="4"/>
        <v/>
      </c>
      <c r="X43" s="428" t="str">
        <f t="shared" si="4"/>
        <v/>
      </c>
      <c r="Y43" s="428" t="str">
        <f t="shared" si="4"/>
        <v/>
      </c>
      <c r="Z43" s="428" t="str">
        <f t="shared" si="4"/>
        <v/>
      </c>
      <c r="AA43" s="428" t="str">
        <f t="shared" si="4"/>
        <v/>
      </c>
      <c r="AB43" s="428" t="str">
        <f t="shared" si="4"/>
        <v/>
      </c>
      <c r="AC43" s="428" t="str">
        <f t="shared" si="4"/>
        <v/>
      </c>
      <c r="AD43" s="428" t="str">
        <f t="shared" si="4"/>
        <v/>
      </c>
      <c r="AE43" s="428" t="str">
        <f t="shared" si="4"/>
        <v/>
      </c>
      <c r="AF43" s="428" t="str">
        <f t="shared" si="4"/>
        <v/>
      </c>
      <c r="AG43" s="429" t="str">
        <f t="shared" si="4"/>
        <v/>
      </c>
    </row>
    <row r="44" spans="1:33" ht="13.5" hidden="1" customHeight="1" x14ac:dyDescent="0.45">
      <c r="A44" s="447"/>
      <c r="B44" s="420" t="s">
        <v>608</v>
      </c>
      <c r="C44" s="421" t="str">
        <f>IF(C39=0,"",ROUNDDOWN(C39/30,1))</f>
        <v/>
      </c>
      <c r="D44" s="430" t="str">
        <f t="shared" ref="D44:AG44" si="5">IF(D39=0,"",ROUNDDOWN(D39/30,1))</f>
        <v/>
      </c>
      <c r="E44" s="430" t="str">
        <f t="shared" si="5"/>
        <v/>
      </c>
      <c r="F44" s="430" t="str">
        <f t="shared" si="5"/>
        <v/>
      </c>
      <c r="G44" s="430" t="str">
        <f t="shared" si="5"/>
        <v/>
      </c>
      <c r="H44" s="430" t="str">
        <f t="shared" si="5"/>
        <v/>
      </c>
      <c r="I44" s="430" t="str">
        <f t="shared" si="5"/>
        <v/>
      </c>
      <c r="J44" s="430" t="str">
        <f t="shared" si="5"/>
        <v/>
      </c>
      <c r="K44" s="430" t="str">
        <f t="shared" si="5"/>
        <v/>
      </c>
      <c r="L44" s="430" t="str">
        <f t="shared" si="5"/>
        <v/>
      </c>
      <c r="M44" s="430" t="str">
        <f t="shared" si="5"/>
        <v/>
      </c>
      <c r="N44" s="430" t="str">
        <f t="shared" si="5"/>
        <v/>
      </c>
      <c r="O44" s="430" t="str">
        <f t="shared" si="5"/>
        <v/>
      </c>
      <c r="P44" s="430" t="str">
        <f t="shared" si="5"/>
        <v/>
      </c>
      <c r="Q44" s="430" t="str">
        <f t="shared" si="5"/>
        <v/>
      </c>
      <c r="R44" s="430" t="str">
        <f t="shared" si="5"/>
        <v/>
      </c>
      <c r="S44" s="430" t="str">
        <f t="shared" si="5"/>
        <v/>
      </c>
      <c r="T44" s="430" t="str">
        <f t="shared" si="5"/>
        <v/>
      </c>
      <c r="U44" s="430" t="str">
        <f t="shared" si="5"/>
        <v/>
      </c>
      <c r="V44" s="430" t="str">
        <f t="shared" si="5"/>
        <v/>
      </c>
      <c r="W44" s="430" t="str">
        <f t="shared" si="5"/>
        <v/>
      </c>
      <c r="X44" s="430" t="str">
        <f t="shared" si="5"/>
        <v/>
      </c>
      <c r="Y44" s="430" t="str">
        <f t="shared" si="5"/>
        <v/>
      </c>
      <c r="Z44" s="430" t="str">
        <f t="shared" si="5"/>
        <v/>
      </c>
      <c r="AA44" s="430" t="str">
        <f t="shared" si="5"/>
        <v/>
      </c>
      <c r="AB44" s="430" t="str">
        <f t="shared" si="5"/>
        <v/>
      </c>
      <c r="AC44" s="430" t="str">
        <f t="shared" si="5"/>
        <v/>
      </c>
      <c r="AD44" s="430" t="str">
        <f t="shared" si="5"/>
        <v/>
      </c>
      <c r="AE44" s="430" t="str">
        <f t="shared" si="5"/>
        <v/>
      </c>
      <c r="AF44" s="430" t="str">
        <f t="shared" si="5"/>
        <v/>
      </c>
      <c r="AG44" s="431" t="str">
        <f t="shared" si="5"/>
        <v/>
      </c>
    </row>
    <row r="45" spans="1:33" ht="13.5" customHeight="1" thickBot="1" x14ac:dyDescent="0.5">
      <c r="A45" s="2255" t="s">
        <v>869</v>
      </c>
      <c r="B45" s="2256"/>
      <c r="C45" s="422" t="str">
        <f>IF(IF(AND(ROUND(SUM(C41:C44),0)&lt;=1,SUM(C36:C39)&gt;=1),2,ROUND(SUM(C41:C44),0))=0,"",IF(AND(ROUND(SUM(C41:C44),0)&lt;=1,SUM(C36:C39)&gt;=1),2,ROUND(SUM(C41:C44),0)))</f>
        <v/>
      </c>
      <c r="D45" s="432" t="str">
        <f t="shared" ref="D45:AG45" si="6">IF(IF(AND(ROUND(SUM(D41:D44),0)&lt;=1,SUM(D36:D39)&gt;=1),2,ROUND(SUM(D41:D44),0))=0,"",IF(AND(ROUND(SUM(D41:D44),0)&lt;=1,SUM(D36:D39)&gt;=1),2,ROUND(SUM(D41:D44),0)))</f>
        <v/>
      </c>
      <c r="E45" s="432" t="str">
        <f t="shared" si="6"/>
        <v/>
      </c>
      <c r="F45" s="432" t="str">
        <f t="shared" si="6"/>
        <v/>
      </c>
      <c r="G45" s="432" t="str">
        <f t="shared" si="6"/>
        <v/>
      </c>
      <c r="H45" s="432" t="str">
        <f t="shared" si="6"/>
        <v/>
      </c>
      <c r="I45" s="432" t="str">
        <f t="shared" si="6"/>
        <v/>
      </c>
      <c r="J45" s="432" t="str">
        <f t="shared" si="6"/>
        <v/>
      </c>
      <c r="K45" s="432" t="str">
        <f t="shared" si="6"/>
        <v/>
      </c>
      <c r="L45" s="432" t="str">
        <f t="shared" si="6"/>
        <v/>
      </c>
      <c r="M45" s="432" t="str">
        <f t="shared" si="6"/>
        <v/>
      </c>
      <c r="N45" s="432" t="str">
        <f t="shared" si="6"/>
        <v/>
      </c>
      <c r="O45" s="432" t="str">
        <f t="shared" si="6"/>
        <v/>
      </c>
      <c r="P45" s="432" t="str">
        <f t="shared" si="6"/>
        <v/>
      </c>
      <c r="Q45" s="432" t="str">
        <f t="shared" si="6"/>
        <v/>
      </c>
      <c r="R45" s="432" t="str">
        <f t="shared" si="6"/>
        <v/>
      </c>
      <c r="S45" s="432" t="str">
        <f t="shared" si="6"/>
        <v/>
      </c>
      <c r="T45" s="432" t="str">
        <f t="shared" si="6"/>
        <v/>
      </c>
      <c r="U45" s="432" t="str">
        <f t="shared" si="6"/>
        <v/>
      </c>
      <c r="V45" s="432" t="str">
        <f t="shared" si="6"/>
        <v/>
      </c>
      <c r="W45" s="432" t="str">
        <f t="shared" si="6"/>
        <v/>
      </c>
      <c r="X45" s="432" t="str">
        <f t="shared" si="6"/>
        <v/>
      </c>
      <c r="Y45" s="432" t="str">
        <f t="shared" si="6"/>
        <v/>
      </c>
      <c r="Z45" s="432" t="str">
        <f t="shared" si="6"/>
        <v/>
      </c>
      <c r="AA45" s="432" t="str">
        <f t="shared" si="6"/>
        <v/>
      </c>
      <c r="AB45" s="432" t="str">
        <f t="shared" si="6"/>
        <v/>
      </c>
      <c r="AC45" s="432" t="str">
        <f t="shared" si="6"/>
        <v/>
      </c>
      <c r="AD45" s="432" t="str">
        <f t="shared" si="6"/>
        <v/>
      </c>
      <c r="AE45" s="432" t="str">
        <f t="shared" si="6"/>
        <v/>
      </c>
      <c r="AF45" s="432" t="str">
        <f t="shared" si="6"/>
        <v/>
      </c>
      <c r="AG45" s="433" t="str">
        <f t="shared" si="6"/>
        <v/>
      </c>
    </row>
    <row r="46" spans="1:33" s="27" customFormat="1" ht="12" customHeight="1" x14ac:dyDescent="0.45">
      <c r="A46" s="21" t="s">
        <v>1155</v>
      </c>
      <c r="B46" s="2264" t="s">
        <v>1651</v>
      </c>
      <c r="C46" s="2264"/>
      <c r="D46" s="2264"/>
      <c r="E46" s="2264"/>
      <c r="F46" s="2264"/>
      <c r="G46" s="2264"/>
      <c r="H46" s="2264"/>
      <c r="I46" s="2264"/>
      <c r="J46" s="2264"/>
      <c r="K46" s="2264"/>
      <c r="L46" s="2264"/>
      <c r="M46" s="2264"/>
      <c r="N46" s="2264"/>
      <c r="O46" s="2264"/>
      <c r="P46" s="2264"/>
      <c r="Q46" s="2264"/>
      <c r="R46" s="2264"/>
      <c r="S46" s="2264"/>
      <c r="T46" s="2264"/>
      <c r="U46" s="2264"/>
      <c r="V46" s="2264"/>
      <c r="W46" s="2264"/>
      <c r="X46" s="2264"/>
      <c r="Y46" s="2264"/>
      <c r="Z46" s="2264"/>
      <c r="AA46" s="2264"/>
      <c r="AB46" s="2264"/>
      <c r="AC46" s="2264"/>
      <c r="AD46" s="2264"/>
      <c r="AE46" s="2264"/>
      <c r="AF46" s="2264"/>
      <c r="AG46" s="2264"/>
    </row>
    <row r="47" spans="1:33" s="27" customFormat="1" ht="12" customHeight="1" x14ac:dyDescent="0.45">
      <c r="A47" s="21">
        <v>2</v>
      </c>
      <c r="B47" s="2265" t="s">
        <v>1328</v>
      </c>
      <c r="C47" s="2265"/>
      <c r="D47" s="2265"/>
      <c r="E47" s="2265"/>
      <c r="F47" s="2265"/>
      <c r="G47" s="2265"/>
      <c r="H47" s="2265"/>
      <c r="I47" s="2265"/>
      <c r="J47" s="2265"/>
      <c r="K47" s="2265"/>
      <c r="L47" s="2265"/>
      <c r="M47" s="2265"/>
      <c r="N47" s="2265"/>
      <c r="O47" s="2265"/>
      <c r="P47" s="2265"/>
      <c r="Q47" s="2265"/>
      <c r="R47" s="2265"/>
      <c r="S47" s="2265"/>
      <c r="T47" s="2265"/>
      <c r="U47" s="2265"/>
      <c r="V47" s="2265"/>
      <c r="W47" s="2265"/>
      <c r="X47" s="2265"/>
      <c r="Y47" s="2265"/>
      <c r="Z47" s="2265"/>
      <c r="AA47" s="2265"/>
      <c r="AB47" s="2265"/>
      <c r="AC47" s="2265"/>
      <c r="AD47" s="2265"/>
      <c r="AE47" s="2265"/>
      <c r="AF47" s="2265"/>
      <c r="AG47" s="2265"/>
    </row>
    <row r="48" spans="1:33" s="27" customFormat="1" ht="12" customHeight="1" x14ac:dyDescent="0.45">
      <c r="A48" s="21">
        <v>3</v>
      </c>
      <c r="B48" s="2265" t="s">
        <v>1329</v>
      </c>
      <c r="C48" s="2265"/>
      <c r="D48" s="2265"/>
      <c r="E48" s="2265"/>
      <c r="F48" s="2265"/>
      <c r="G48" s="2265"/>
      <c r="H48" s="2265"/>
      <c r="I48" s="2265"/>
      <c r="J48" s="2265"/>
      <c r="K48" s="2265"/>
      <c r="L48" s="2265"/>
      <c r="M48" s="2265"/>
      <c r="N48" s="2265"/>
      <c r="O48" s="2265"/>
      <c r="P48" s="2265"/>
      <c r="Q48" s="2265"/>
      <c r="R48" s="2265"/>
      <c r="S48" s="2265"/>
      <c r="T48" s="2265"/>
      <c r="U48" s="2265"/>
      <c r="V48" s="2265"/>
      <c r="W48" s="2265"/>
      <c r="X48" s="2265"/>
      <c r="Y48" s="2265"/>
      <c r="Z48" s="2265"/>
      <c r="AA48" s="2265"/>
      <c r="AB48" s="2265"/>
      <c r="AC48" s="2265"/>
      <c r="AD48" s="2265"/>
      <c r="AE48" s="2265"/>
      <c r="AF48" s="2265"/>
      <c r="AG48" s="2265"/>
    </row>
    <row r="49" spans="1:33" s="27" customFormat="1" ht="12" customHeight="1" x14ac:dyDescent="0.45">
      <c r="A49" s="21">
        <v>4</v>
      </c>
      <c r="B49" s="2265" t="s">
        <v>504</v>
      </c>
      <c r="C49" s="2265"/>
      <c r="D49" s="2265"/>
      <c r="E49" s="2265"/>
      <c r="F49" s="2265"/>
      <c r="G49" s="2265"/>
      <c r="H49" s="2265"/>
      <c r="I49" s="2265"/>
      <c r="J49" s="2265"/>
      <c r="K49" s="2265"/>
      <c r="L49" s="2265"/>
      <c r="M49" s="2265"/>
      <c r="N49" s="2265"/>
      <c r="O49" s="2265"/>
      <c r="P49" s="2265"/>
      <c r="Q49" s="2265"/>
      <c r="R49" s="2265"/>
      <c r="S49" s="2265"/>
      <c r="T49" s="2265"/>
      <c r="U49" s="2265"/>
      <c r="V49" s="2265"/>
      <c r="W49" s="2265"/>
      <c r="X49" s="2265"/>
      <c r="Y49" s="2265"/>
      <c r="Z49" s="2265"/>
      <c r="AA49" s="2265"/>
      <c r="AB49" s="2265"/>
      <c r="AC49" s="2265"/>
      <c r="AD49" s="2265"/>
      <c r="AE49" s="2265"/>
      <c r="AF49" s="2265"/>
      <c r="AG49" s="2265"/>
    </row>
    <row r="50" spans="1:33" s="27" customFormat="1" ht="12" customHeight="1" x14ac:dyDescent="0.45">
      <c r="A50" s="21">
        <v>5</v>
      </c>
      <c r="B50" s="2265" t="s">
        <v>1330</v>
      </c>
      <c r="C50" s="2265"/>
      <c r="D50" s="2265"/>
      <c r="E50" s="2265"/>
      <c r="F50" s="2265"/>
      <c r="G50" s="2265"/>
      <c r="H50" s="2265"/>
      <c r="I50" s="2265"/>
      <c r="J50" s="2265"/>
      <c r="K50" s="2265"/>
      <c r="L50" s="2265"/>
      <c r="M50" s="2265"/>
      <c r="N50" s="2265"/>
      <c r="O50" s="2265"/>
      <c r="P50" s="2265"/>
      <c r="Q50" s="2265"/>
      <c r="R50" s="2265"/>
      <c r="S50" s="2265"/>
      <c r="T50" s="2265"/>
      <c r="U50" s="2265"/>
      <c r="V50" s="2265"/>
      <c r="W50" s="2265"/>
      <c r="X50" s="2265"/>
      <c r="Y50" s="2265"/>
      <c r="Z50" s="2265"/>
      <c r="AA50" s="2265"/>
      <c r="AB50" s="2265"/>
      <c r="AC50" s="2265"/>
      <c r="AD50" s="2265"/>
      <c r="AE50" s="2265"/>
      <c r="AF50" s="2265"/>
      <c r="AG50" s="2265"/>
    </row>
  </sheetData>
  <mergeCells count="11">
    <mergeCell ref="B46:AG46"/>
    <mergeCell ref="B47:AG47"/>
    <mergeCell ref="B48:AG48"/>
    <mergeCell ref="B49:AG49"/>
    <mergeCell ref="B50:AG50"/>
    <mergeCell ref="A45:B45"/>
    <mergeCell ref="E1:AB2"/>
    <mergeCell ref="X3:AG3"/>
    <mergeCell ref="A4:A5"/>
    <mergeCell ref="A35:B35"/>
    <mergeCell ref="A36:A40"/>
  </mergeCells>
  <phoneticPr fontId="10"/>
  <printOptions horizontalCentered="1" verticalCentered="1"/>
  <pageMargins left="0.35433070866141736" right="0.35433070866141736" top="0.47" bottom="0.54" header="0.27" footer="0.36"/>
  <pageSetup paperSize="9" scale="86" orientation="landscape" useFirstPageNumber="1" r:id="rId1"/>
  <headerFooter alignWithMargins="0">
    <oddFooter>&amp;C&amp;"AR P丸ゴシック体M,標準"&amp;12- 別表2-2 -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S38"/>
  <sheetViews>
    <sheetView view="pageBreakPreview" zoomScaleNormal="100" workbookViewId="0"/>
  </sheetViews>
  <sheetFormatPr defaultColWidth="3.59765625" defaultRowHeight="15" customHeight="1" x14ac:dyDescent="0.45"/>
  <cols>
    <col min="1" max="1" width="8.59765625" style="20" customWidth="1"/>
    <col min="2" max="2" width="18.59765625" style="19" customWidth="1"/>
    <col min="3" max="16" width="5.59765625" style="19" customWidth="1"/>
    <col min="17" max="18" width="7.59765625" style="19" customWidth="1"/>
    <col min="19" max="19" width="9.59765625" style="19" customWidth="1"/>
    <col min="20" max="256" width="3.59765625" style="19"/>
    <col min="257" max="257" width="8.59765625" style="19" customWidth="1"/>
    <col min="258" max="258" width="18.59765625" style="19" customWidth="1"/>
    <col min="259" max="272" width="5.59765625" style="19" customWidth="1"/>
    <col min="273" max="274" width="7.59765625" style="19" customWidth="1"/>
    <col min="275" max="275" width="9.59765625" style="19" customWidth="1"/>
    <col min="276" max="512" width="3.59765625" style="19"/>
    <col min="513" max="513" width="8.59765625" style="19" customWidth="1"/>
    <col min="514" max="514" width="18.59765625" style="19" customWidth="1"/>
    <col min="515" max="528" width="5.59765625" style="19" customWidth="1"/>
    <col min="529" max="530" width="7.59765625" style="19" customWidth="1"/>
    <col min="531" max="531" width="9.59765625" style="19" customWidth="1"/>
    <col min="532" max="768" width="3.59765625" style="19"/>
    <col min="769" max="769" width="8.59765625" style="19" customWidth="1"/>
    <col min="770" max="770" width="18.59765625" style="19" customWidth="1"/>
    <col min="771" max="784" width="5.59765625" style="19" customWidth="1"/>
    <col min="785" max="786" width="7.59765625" style="19" customWidth="1"/>
    <col min="787" max="787" width="9.59765625" style="19" customWidth="1"/>
    <col min="788" max="1024" width="3.59765625" style="19"/>
    <col min="1025" max="1025" width="8.59765625" style="19" customWidth="1"/>
    <col min="1026" max="1026" width="18.59765625" style="19" customWidth="1"/>
    <col min="1027" max="1040" width="5.59765625" style="19" customWidth="1"/>
    <col min="1041" max="1042" width="7.59765625" style="19" customWidth="1"/>
    <col min="1043" max="1043" width="9.59765625" style="19" customWidth="1"/>
    <col min="1044" max="1280" width="3.59765625" style="19"/>
    <col min="1281" max="1281" width="8.59765625" style="19" customWidth="1"/>
    <col min="1282" max="1282" width="18.59765625" style="19" customWidth="1"/>
    <col min="1283" max="1296" width="5.59765625" style="19" customWidth="1"/>
    <col min="1297" max="1298" width="7.59765625" style="19" customWidth="1"/>
    <col min="1299" max="1299" width="9.59765625" style="19" customWidth="1"/>
    <col min="1300" max="1536" width="3.59765625" style="19"/>
    <col min="1537" max="1537" width="8.59765625" style="19" customWidth="1"/>
    <col min="1538" max="1538" width="18.59765625" style="19" customWidth="1"/>
    <col min="1539" max="1552" width="5.59765625" style="19" customWidth="1"/>
    <col min="1553" max="1554" width="7.59765625" style="19" customWidth="1"/>
    <col min="1555" max="1555" width="9.59765625" style="19" customWidth="1"/>
    <col min="1556" max="1792" width="3.59765625" style="19"/>
    <col min="1793" max="1793" width="8.59765625" style="19" customWidth="1"/>
    <col min="1794" max="1794" width="18.59765625" style="19" customWidth="1"/>
    <col min="1795" max="1808" width="5.59765625" style="19" customWidth="1"/>
    <col min="1809" max="1810" width="7.59765625" style="19" customWidth="1"/>
    <col min="1811" max="1811" width="9.59765625" style="19" customWidth="1"/>
    <col min="1812" max="2048" width="3.59765625" style="19"/>
    <col min="2049" max="2049" width="8.59765625" style="19" customWidth="1"/>
    <col min="2050" max="2050" width="18.59765625" style="19" customWidth="1"/>
    <col min="2051" max="2064" width="5.59765625" style="19" customWidth="1"/>
    <col min="2065" max="2066" width="7.59765625" style="19" customWidth="1"/>
    <col min="2067" max="2067" width="9.59765625" style="19" customWidth="1"/>
    <col min="2068" max="2304" width="3.59765625" style="19"/>
    <col min="2305" max="2305" width="8.59765625" style="19" customWidth="1"/>
    <col min="2306" max="2306" width="18.59765625" style="19" customWidth="1"/>
    <col min="2307" max="2320" width="5.59765625" style="19" customWidth="1"/>
    <col min="2321" max="2322" width="7.59765625" style="19" customWidth="1"/>
    <col min="2323" max="2323" width="9.59765625" style="19" customWidth="1"/>
    <col min="2324" max="2560" width="3.59765625" style="19"/>
    <col min="2561" max="2561" width="8.59765625" style="19" customWidth="1"/>
    <col min="2562" max="2562" width="18.59765625" style="19" customWidth="1"/>
    <col min="2563" max="2576" width="5.59765625" style="19" customWidth="1"/>
    <col min="2577" max="2578" width="7.59765625" style="19" customWidth="1"/>
    <col min="2579" max="2579" width="9.59765625" style="19" customWidth="1"/>
    <col min="2580" max="2816" width="3.59765625" style="19"/>
    <col min="2817" max="2817" width="8.59765625" style="19" customWidth="1"/>
    <col min="2818" max="2818" width="18.59765625" style="19" customWidth="1"/>
    <col min="2819" max="2832" width="5.59765625" style="19" customWidth="1"/>
    <col min="2833" max="2834" width="7.59765625" style="19" customWidth="1"/>
    <col min="2835" max="2835" width="9.59765625" style="19" customWidth="1"/>
    <col min="2836" max="3072" width="3.59765625" style="19"/>
    <col min="3073" max="3073" width="8.59765625" style="19" customWidth="1"/>
    <col min="3074" max="3074" width="18.59765625" style="19" customWidth="1"/>
    <col min="3075" max="3088" width="5.59765625" style="19" customWidth="1"/>
    <col min="3089" max="3090" width="7.59765625" style="19" customWidth="1"/>
    <col min="3091" max="3091" width="9.59765625" style="19" customWidth="1"/>
    <col min="3092" max="3328" width="3.59765625" style="19"/>
    <col min="3329" max="3329" width="8.59765625" style="19" customWidth="1"/>
    <col min="3330" max="3330" width="18.59765625" style="19" customWidth="1"/>
    <col min="3331" max="3344" width="5.59765625" style="19" customWidth="1"/>
    <col min="3345" max="3346" width="7.59765625" style="19" customWidth="1"/>
    <col min="3347" max="3347" width="9.59765625" style="19" customWidth="1"/>
    <col min="3348" max="3584" width="3.59765625" style="19"/>
    <col min="3585" max="3585" width="8.59765625" style="19" customWidth="1"/>
    <col min="3586" max="3586" width="18.59765625" style="19" customWidth="1"/>
    <col min="3587" max="3600" width="5.59765625" style="19" customWidth="1"/>
    <col min="3601" max="3602" width="7.59765625" style="19" customWidth="1"/>
    <col min="3603" max="3603" width="9.59765625" style="19" customWidth="1"/>
    <col min="3604" max="3840" width="3.59765625" style="19"/>
    <col min="3841" max="3841" width="8.59765625" style="19" customWidth="1"/>
    <col min="3842" max="3842" width="18.59765625" style="19" customWidth="1"/>
    <col min="3843" max="3856" width="5.59765625" style="19" customWidth="1"/>
    <col min="3857" max="3858" width="7.59765625" style="19" customWidth="1"/>
    <col min="3859" max="3859" width="9.59765625" style="19" customWidth="1"/>
    <col min="3860" max="4096" width="3.59765625" style="19"/>
    <col min="4097" max="4097" width="8.59765625" style="19" customWidth="1"/>
    <col min="4098" max="4098" width="18.59765625" style="19" customWidth="1"/>
    <col min="4099" max="4112" width="5.59765625" style="19" customWidth="1"/>
    <col min="4113" max="4114" width="7.59765625" style="19" customWidth="1"/>
    <col min="4115" max="4115" width="9.59765625" style="19" customWidth="1"/>
    <col min="4116" max="4352" width="3.59765625" style="19"/>
    <col min="4353" max="4353" width="8.59765625" style="19" customWidth="1"/>
    <col min="4354" max="4354" width="18.59765625" style="19" customWidth="1"/>
    <col min="4355" max="4368" width="5.59765625" style="19" customWidth="1"/>
    <col min="4369" max="4370" width="7.59765625" style="19" customWidth="1"/>
    <col min="4371" max="4371" width="9.59765625" style="19" customWidth="1"/>
    <col min="4372" max="4608" width="3.59765625" style="19"/>
    <col min="4609" max="4609" width="8.59765625" style="19" customWidth="1"/>
    <col min="4610" max="4610" width="18.59765625" style="19" customWidth="1"/>
    <col min="4611" max="4624" width="5.59765625" style="19" customWidth="1"/>
    <col min="4625" max="4626" width="7.59765625" style="19" customWidth="1"/>
    <col min="4627" max="4627" width="9.59765625" style="19" customWidth="1"/>
    <col min="4628" max="4864" width="3.59765625" style="19"/>
    <col min="4865" max="4865" width="8.59765625" style="19" customWidth="1"/>
    <col min="4866" max="4866" width="18.59765625" style="19" customWidth="1"/>
    <col min="4867" max="4880" width="5.59765625" style="19" customWidth="1"/>
    <col min="4881" max="4882" width="7.59765625" style="19" customWidth="1"/>
    <col min="4883" max="4883" width="9.59765625" style="19" customWidth="1"/>
    <col min="4884" max="5120" width="3.59765625" style="19"/>
    <col min="5121" max="5121" width="8.59765625" style="19" customWidth="1"/>
    <col min="5122" max="5122" width="18.59765625" style="19" customWidth="1"/>
    <col min="5123" max="5136" width="5.59765625" style="19" customWidth="1"/>
    <col min="5137" max="5138" width="7.59765625" style="19" customWidth="1"/>
    <col min="5139" max="5139" width="9.59765625" style="19" customWidth="1"/>
    <col min="5140" max="5376" width="3.59765625" style="19"/>
    <col min="5377" max="5377" width="8.59765625" style="19" customWidth="1"/>
    <col min="5378" max="5378" width="18.59765625" style="19" customWidth="1"/>
    <col min="5379" max="5392" width="5.59765625" style="19" customWidth="1"/>
    <col min="5393" max="5394" width="7.59765625" style="19" customWidth="1"/>
    <col min="5395" max="5395" width="9.59765625" style="19" customWidth="1"/>
    <col min="5396" max="5632" width="3.59765625" style="19"/>
    <col min="5633" max="5633" width="8.59765625" style="19" customWidth="1"/>
    <col min="5634" max="5634" width="18.59765625" style="19" customWidth="1"/>
    <col min="5635" max="5648" width="5.59765625" style="19" customWidth="1"/>
    <col min="5649" max="5650" width="7.59765625" style="19" customWidth="1"/>
    <col min="5651" max="5651" width="9.59765625" style="19" customWidth="1"/>
    <col min="5652" max="5888" width="3.59765625" style="19"/>
    <col min="5889" max="5889" width="8.59765625" style="19" customWidth="1"/>
    <col min="5890" max="5890" width="18.59765625" style="19" customWidth="1"/>
    <col min="5891" max="5904" width="5.59765625" style="19" customWidth="1"/>
    <col min="5905" max="5906" width="7.59765625" style="19" customWidth="1"/>
    <col min="5907" max="5907" width="9.59765625" style="19" customWidth="1"/>
    <col min="5908" max="6144" width="3.59765625" style="19"/>
    <col min="6145" max="6145" width="8.59765625" style="19" customWidth="1"/>
    <col min="6146" max="6146" width="18.59765625" style="19" customWidth="1"/>
    <col min="6147" max="6160" width="5.59765625" style="19" customWidth="1"/>
    <col min="6161" max="6162" width="7.59765625" style="19" customWidth="1"/>
    <col min="6163" max="6163" width="9.59765625" style="19" customWidth="1"/>
    <col min="6164" max="6400" width="3.59765625" style="19"/>
    <col min="6401" max="6401" width="8.59765625" style="19" customWidth="1"/>
    <col min="6402" max="6402" width="18.59765625" style="19" customWidth="1"/>
    <col min="6403" max="6416" width="5.59765625" style="19" customWidth="1"/>
    <col min="6417" max="6418" width="7.59765625" style="19" customWidth="1"/>
    <col min="6419" max="6419" width="9.59765625" style="19" customWidth="1"/>
    <col min="6420" max="6656" width="3.59765625" style="19"/>
    <col min="6657" max="6657" width="8.59765625" style="19" customWidth="1"/>
    <col min="6658" max="6658" width="18.59765625" style="19" customWidth="1"/>
    <col min="6659" max="6672" width="5.59765625" style="19" customWidth="1"/>
    <col min="6673" max="6674" width="7.59765625" style="19" customWidth="1"/>
    <col min="6675" max="6675" width="9.59765625" style="19" customWidth="1"/>
    <col min="6676" max="6912" width="3.59765625" style="19"/>
    <col min="6913" max="6913" width="8.59765625" style="19" customWidth="1"/>
    <col min="6914" max="6914" width="18.59765625" style="19" customWidth="1"/>
    <col min="6915" max="6928" width="5.59765625" style="19" customWidth="1"/>
    <col min="6929" max="6930" width="7.59765625" style="19" customWidth="1"/>
    <col min="6931" max="6931" width="9.59765625" style="19" customWidth="1"/>
    <col min="6932" max="7168" width="3.59765625" style="19"/>
    <col min="7169" max="7169" width="8.59765625" style="19" customWidth="1"/>
    <col min="7170" max="7170" width="18.59765625" style="19" customWidth="1"/>
    <col min="7171" max="7184" width="5.59765625" style="19" customWidth="1"/>
    <col min="7185" max="7186" width="7.59765625" style="19" customWidth="1"/>
    <col min="7187" max="7187" width="9.59765625" style="19" customWidth="1"/>
    <col min="7188" max="7424" width="3.59765625" style="19"/>
    <col min="7425" max="7425" width="8.59765625" style="19" customWidth="1"/>
    <col min="7426" max="7426" width="18.59765625" style="19" customWidth="1"/>
    <col min="7427" max="7440" width="5.59765625" style="19" customWidth="1"/>
    <col min="7441" max="7442" width="7.59765625" style="19" customWidth="1"/>
    <col min="7443" max="7443" width="9.59765625" style="19" customWidth="1"/>
    <col min="7444" max="7680" width="3.59765625" style="19"/>
    <col min="7681" max="7681" width="8.59765625" style="19" customWidth="1"/>
    <col min="7682" max="7682" width="18.59765625" style="19" customWidth="1"/>
    <col min="7683" max="7696" width="5.59765625" style="19" customWidth="1"/>
    <col min="7697" max="7698" width="7.59765625" style="19" customWidth="1"/>
    <col min="7699" max="7699" width="9.59765625" style="19" customWidth="1"/>
    <col min="7700" max="7936" width="3.59765625" style="19"/>
    <col min="7937" max="7937" width="8.59765625" style="19" customWidth="1"/>
    <col min="7938" max="7938" width="18.59765625" style="19" customWidth="1"/>
    <col min="7939" max="7952" width="5.59765625" style="19" customWidth="1"/>
    <col min="7953" max="7954" width="7.59765625" style="19" customWidth="1"/>
    <col min="7955" max="7955" width="9.59765625" style="19" customWidth="1"/>
    <col min="7956" max="8192" width="3.59765625" style="19"/>
    <col min="8193" max="8193" width="8.59765625" style="19" customWidth="1"/>
    <col min="8194" max="8194" width="18.59765625" style="19" customWidth="1"/>
    <col min="8195" max="8208" width="5.59765625" style="19" customWidth="1"/>
    <col min="8209" max="8210" width="7.59765625" style="19" customWidth="1"/>
    <col min="8211" max="8211" width="9.59765625" style="19" customWidth="1"/>
    <col min="8212" max="8448" width="3.59765625" style="19"/>
    <col min="8449" max="8449" width="8.59765625" style="19" customWidth="1"/>
    <col min="8450" max="8450" width="18.59765625" style="19" customWidth="1"/>
    <col min="8451" max="8464" width="5.59765625" style="19" customWidth="1"/>
    <col min="8465" max="8466" width="7.59765625" style="19" customWidth="1"/>
    <col min="8467" max="8467" width="9.59765625" style="19" customWidth="1"/>
    <col min="8468" max="8704" width="3.59765625" style="19"/>
    <col min="8705" max="8705" width="8.59765625" style="19" customWidth="1"/>
    <col min="8706" max="8706" width="18.59765625" style="19" customWidth="1"/>
    <col min="8707" max="8720" width="5.59765625" style="19" customWidth="1"/>
    <col min="8721" max="8722" width="7.59765625" style="19" customWidth="1"/>
    <col min="8723" max="8723" width="9.59765625" style="19" customWidth="1"/>
    <col min="8724" max="8960" width="3.59765625" style="19"/>
    <col min="8961" max="8961" width="8.59765625" style="19" customWidth="1"/>
    <col min="8962" max="8962" width="18.59765625" style="19" customWidth="1"/>
    <col min="8963" max="8976" width="5.59765625" style="19" customWidth="1"/>
    <col min="8977" max="8978" width="7.59765625" style="19" customWidth="1"/>
    <col min="8979" max="8979" width="9.59765625" style="19" customWidth="1"/>
    <col min="8980" max="9216" width="3.59765625" style="19"/>
    <col min="9217" max="9217" width="8.59765625" style="19" customWidth="1"/>
    <col min="9218" max="9218" width="18.59765625" style="19" customWidth="1"/>
    <col min="9219" max="9232" width="5.59765625" style="19" customWidth="1"/>
    <col min="9233" max="9234" width="7.59765625" style="19" customWidth="1"/>
    <col min="9235" max="9235" width="9.59765625" style="19" customWidth="1"/>
    <col min="9236" max="9472" width="3.59765625" style="19"/>
    <col min="9473" max="9473" width="8.59765625" style="19" customWidth="1"/>
    <col min="9474" max="9474" width="18.59765625" style="19" customWidth="1"/>
    <col min="9475" max="9488" width="5.59765625" style="19" customWidth="1"/>
    <col min="9489" max="9490" width="7.59765625" style="19" customWidth="1"/>
    <col min="9491" max="9491" width="9.59765625" style="19" customWidth="1"/>
    <col min="9492" max="9728" width="3.59765625" style="19"/>
    <col min="9729" max="9729" width="8.59765625" style="19" customWidth="1"/>
    <col min="9730" max="9730" width="18.59765625" style="19" customWidth="1"/>
    <col min="9731" max="9744" width="5.59765625" style="19" customWidth="1"/>
    <col min="9745" max="9746" width="7.59765625" style="19" customWidth="1"/>
    <col min="9747" max="9747" width="9.59765625" style="19" customWidth="1"/>
    <col min="9748" max="9984" width="3.59765625" style="19"/>
    <col min="9985" max="9985" width="8.59765625" style="19" customWidth="1"/>
    <col min="9986" max="9986" width="18.59765625" style="19" customWidth="1"/>
    <col min="9987" max="10000" width="5.59765625" style="19" customWidth="1"/>
    <col min="10001" max="10002" width="7.59765625" style="19" customWidth="1"/>
    <col min="10003" max="10003" width="9.59765625" style="19" customWidth="1"/>
    <col min="10004" max="10240" width="3.59765625" style="19"/>
    <col min="10241" max="10241" width="8.59765625" style="19" customWidth="1"/>
    <col min="10242" max="10242" width="18.59765625" style="19" customWidth="1"/>
    <col min="10243" max="10256" width="5.59765625" style="19" customWidth="1"/>
    <col min="10257" max="10258" width="7.59765625" style="19" customWidth="1"/>
    <col min="10259" max="10259" width="9.59765625" style="19" customWidth="1"/>
    <col min="10260" max="10496" width="3.59765625" style="19"/>
    <col min="10497" max="10497" width="8.59765625" style="19" customWidth="1"/>
    <col min="10498" max="10498" width="18.59765625" style="19" customWidth="1"/>
    <col min="10499" max="10512" width="5.59765625" style="19" customWidth="1"/>
    <col min="10513" max="10514" width="7.59765625" style="19" customWidth="1"/>
    <col min="10515" max="10515" width="9.59765625" style="19" customWidth="1"/>
    <col min="10516" max="10752" width="3.59765625" style="19"/>
    <col min="10753" max="10753" width="8.59765625" style="19" customWidth="1"/>
    <col min="10754" max="10754" width="18.59765625" style="19" customWidth="1"/>
    <col min="10755" max="10768" width="5.59765625" style="19" customWidth="1"/>
    <col min="10769" max="10770" width="7.59765625" style="19" customWidth="1"/>
    <col min="10771" max="10771" width="9.59765625" style="19" customWidth="1"/>
    <col min="10772" max="11008" width="3.59765625" style="19"/>
    <col min="11009" max="11009" width="8.59765625" style="19" customWidth="1"/>
    <col min="11010" max="11010" width="18.59765625" style="19" customWidth="1"/>
    <col min="11011" max="11024" width="5.59765625" style="19" customWidth="1"/>
    <col min="11025" max="11026" width="7.59765625" style="19" customWidth="1"/>
    <col min="11027" max="11027" width="9.59765625" style="19" customWidth="1"/>
    <col min="11028" max="11264" width="3.59765625" style="19"/>
    <col min="11265" max="11265" width="8.59765625" style="19" customWidth="1"/>
    <col min="11266" max="11266" width="18.59765625" style="19" customWidth="1"/>
    <col min="11267" max="11280" width="5.59765625" style="19" customWidth="1"/>
    <col min="11281" max="11282" width="7.59765625" style="19" customWidth="1"/>
    <col min="11283" max="11283" width="9.59765625" style="19" customWidth="1"/>
    <col min="11284" max="11520" width="3.59765625" style="19"/>
    <col min="11521" max="11521" width="8.59765625" style="19" customWidth="1"/>
    <col min="11522" max="11522" width="18.59765625" style="19" customWidth="1"/>
    <col min="11523" max="11536" width="5.59765625" style="19" customWidth="1"/>
    <col min="11537" max="11538" width="7.59765625" style="19" customWidth="1"/>
    <col min="11539" max="11539" width="9.59765625" style="19" customWidth="1"/>
    <col min="11540" max="11776" width="3.59765625" style="19"/>
    <col min="11777" max="11777" width="8.59765625" style="19" customWidth="1"/>
    <col min="11778" max="11778" width="18.59765625" style="19" customWidth="1"/>
    <col min="11779" max="11792" width="5.59765625" style="19" customWidth="1"/>
    <col min="11793" max="11794" width="7.59765625" style="19" customWidth="1"/>
    <col min="11795" max="11795" width="9.59765625" style="19" customWidth="1"/>
    <col min="11796" max="12032" width="3.59765625" style="19"/>
    <col min="12033" max="12033" width="8.59765625" style="19" customWidth="1"/>
    <col min="12034" max="12034" width="18.59765625" style="19" customWidth="1"/>
    <col min="12035" max="12048" width="5.59765625" style="19" customWidth="1"/>
    <col min="12049" max="12050" width="7.59765625" style="19" customWidth="1"/>
    <col min="12051" max="12051" width="9.59765625" style="19" customWidth="1"/>
    <col min="12052" max="12288" width="3.59765625" style="19"/>
    <col min="12289" max="12289" width="8.59765625" style="19" customWidth="1"/>
    <col min="12290" max="12290" width="18.59765625" style="19" customWidth="1"/>
    <col min="12291" max="12304" width="5.59765625" style="19" customWidth="1"/>
    <col min="12305" max="12306" width="7.59765625" style="19" customWidth="1"/>
    <col min="12307" max="12307" width="9.59765625" style="19" customWidth="1"/>
    <col min="12308" max="12544" width="3.59765625" style="19"/>
    <col min="12545" max="12545" width="8.59765625" style="19" customWidth="1"/>
    <col min="12546" max="12546" width="18.59765625" style="19" customWidth="1"/>
    <col min="12547" max="12560" width="5.59765625" style="19" customWidth="1"/>
    <col min="12561" max="12562" width="7.59765625" style="19" customWidth="1"/>
    <col min="12563" max="12563" width="9.59765625" style="19" customWidth="1"/>
    <col min="12564" max="12800" width="3.59765625" style="19"/>
    <col min="12801" max="12801" width="8.59765625" style="19" customWidth="1"/>
    <col min="12802" max="12802" width="18.59765625" style="19" customWidth="1"/>
    <col min="12803" max="12816" width="5.59765625" style="19" customWidth="1"/>
    <col min="12817" max="12818" width="7.59765625" style="19" customWidth="1"/>
    <col min="12819" max="12819" width="9.59765625" style="19" customWidth="1"/>
    <col min="12820" max="13056" width="3.59765625" style="19"/>
    <col min="13057" max="13057" width="8.59765625" style="19" customWidth="1"/>
    <col min="13058" max="13058" width="18.59765625" style="19" customWidth="1"/>
    <col min="13059" max="13072" width="5.59765625" style="19" customWidth="1"/>
    <col min="13073" max="13074" width="7.59765625" style="19" customWidth="1"/>
    <col min="13075" max="13075" width="9.59765625" style="19" customWidth="1"/>
    <col min="13076" max="13312" width="3.59765625" style="19"/>
    <col min="13313" max="13313" width="8.59765625" style="19" customWidth="1"/>
    <col min="13314" max="13314" width="18.59765625" style="19" customWidth="1"/>
    <col min="13315" max="13328" width="5.59765625" style="19" customWidth="1"/>
    <col min="13329" max="13330" width="7.59765625" style="19" customWidth="1"/>
    <col min="13331" max="13331" width="9.59765625" style="19" customWidth="1"/>
    <col min="13332" max="13568" width="3.59765625" style="19"/>
    <col min="13569" max="13569" width="8.59765625" style="19" customWidth="1"/>
    <col min="13570" max="13570" width="18.59765625" style="19" customWidth="1"/>
    <col min="13571" max="13584" width="5.59765625" style="19" customWidth="1"/>
    <col min="13585" max="13586" width="7.59765625" style="19" customWidth="1"/>
    <col min="13587" max="13587" width="9.59765625" style="19" customWidth="1"/>
    <col min="13588" max="13824" width="3.59765625" style="19"/>
    <col min="13825" max="13825" width="8.59765625" style="19" customWidth="1"/>
    <col min="13826" max="13826" width="18.59765625" style="19" customWidth="1"/>
    <col min="13827" max="13840" width="5.59765625" style="19" customWidth="1"/>
    <col min="13841" max="13842" width="7.59765625" style="19" customWidth="1"/>
    <col min="13843" max="13843" width="9.59765625" style="19" customWidth="1"/>
    <col min="13844" max="14080" width="3.59765625" style="19"/>
    <col min="14081" max="14081" width="8.59765625" style="19" customWidth="1"/>
    <col min="14082" max="14082" width="18.59765625" style="19" customWidth="1"/>
    <col min="14083" max="14096" width="5.59765625" style="19" customWidth="1"/>
    <col min="14097" max="14098" width="7.59765625" style="19" customWidth="1"/>
    <col min="14099" max="14099" width="9.59765625" style="19" customWidth="1"/>
    <col min="14100" max="14336" width="3.59765625" style="19"/>
    <col min="14337" max="14337" width="8.59765625" style="19" customWidth="1"/>
    <col min="14338" max="14338" width="18.59765625" style="19" customWidth="1"/>
    <col min="14339" max="14352" width="5.59765625" style="19" customWidth="1"/>
    <col min="14353" max="14354" width="7.59765625" style="19" customWidth="1"/>
    <col min="14355" max="14355" width="9.59765625" style="19" customWidth="1"/>
    <col min="14356" max="14592" width="3.59765625" style="19"/>
    <col min="14593" max="14593" width="8.59765625" style="19" customWidth="1"/>
    <col min="14594" max="14594" width="18.59765625" style="19" customWidth="1"/>
    <col min="14595" max="14608" width="5.59765625" style="19" customWidth="1"/>
    <col min="14609" max="14610" width="7.59765625" style="19" customWidth="1"/>
    <col min="14611" max="14611" width="9.59765625" style="19" customWidth="1"/>
    <col min="14612" max="14848" width="3.59765625" style="19"/>
    <col min="14849" max="14849" width="8.59765625" style="19" customWidth="1"/>
    <col min="14850" max="14850" width="18.59765625" style="19" customWidth="1"/>
    <col min="14851" max="14864" width="5.59765625" style="19" customWidth="1"/>
    <col min="14865" max="14866" width="7.59765625" style="19" customWidth="1"/>
    <col min="14867" max="14867" width="9.59765625" style="19" customWidth="1"/>
    <col min="14868" max="15104" width="3.59765625" style="19"/>
    <col min="15105" max="15105" width="8.59765625" style="19" customWidth="1"/>
    <col min="15106" max="15106" width="18.59765625" style="19" customWidth="1"/>
    <col min="15107" max="15120" width="5.59765625" style="19" customWidth="1"/>
    <col min="15121" max="15122" width="7.59765625" style="19" customWidth="1"/>
    <col min="15123" max="15123" width="9.59765625" style="19" customWidth="1"/>
    <col min="15124" max="15360" width="3.59765625" style="19"/>
    <col min="15361" max="15361" width="8.59765625" style="19" customWidth="1"/>
    <col min="15362" max="15362" width="18.59765625" style="19" customWidth="1"/>
    <col min="15363" max="15376" width="5.59765625" style="19" customWidth="1"/>
    <col min="15377" max="15378" width="7.59765625" style="19" customWidth="1"/>
    <col min="15379" max="15379" width="9.59765625" style="19" customWidth="1"/>
    <col min="15380" max="15616" width="3.59765625" style="19"/>
    <col min="15617" max="15617" width="8.59765625" style="19" customWidth="1"/>
    <col min="15618" max="15618" width="18.59765625" style="19" customWidth="1"/>
    <col min="15619" max="15632" width="5.59765625" style="19" customWidth="1"/>
    <col min="15633" max="15634" width="7.59765625" style="19" customWidth="1"/>
    <col min="15635" max="15635" width="9.59765625" style="19" customWidth="1"/>
    <col min="15636" max="15872" width="3.59765625" style="19"/>
    <col min="15873" max="15873" width="8.59765625" style="19" customWidth="1"/>
    <col min="15874" max="15874" width="18.59765625" style="19" customWidth="1"/>
    <col min="15875" max="15888" width="5.59765625" style="19" customWidth="1"/>
    <col min="15889" max="15890" width="7.59765625" style="19" customWidth="1"/>
    <col min="15891" max="15891" width="9.59765625" style="19" customWidth="1"/>
    <col min="15892" max="16128" width="3.59765625" style="19"/>
    <col min="16129" max="16129" width="8.59765625" style="19" customWidth="1"/>
    <col min="16130" max="16130" width="18.59765625" style="19" customWidth="1"/>
    <col min="16131" max="16144" width="5.59765625" style="19" customWidth="1"/>
    <col min="16145" max="16146" width="7.59765625" style="19" customWidth="1"/>
    <col min="16147" max="16147" width="9.59765625" style="19" customWidth="1"/>
    <col min="16148" max="16384" width="3.59765625" style="19"/>
  </cols>
  <sheetData>
    <row r="1" spans="1:19" ht="15.9" customHeight="1" x14ac:dyDescent="0.45">
      <c r="A1" s="390" t="s">
        <v>500</v>
      </c>
      <c r="B1" s="18"/>
      <c r="C1" s="2226" t="s">
        <v>442</v>
      </c>
      <c r="D1" s="2226"/>
      <c r="E1" s="2226"/>
      <c r="F1" s="2226"/>
      <c r="G1" s="2226"/>
      <c r="H1" s="2226"/>
      <c r="I1" s="2226"/>
      <c r="J1" s="2226"/>
      <c r="K1" s="2226"/>
      <c r="L1" s="2226"/>
      <c r="M1" s="2226"/>
      <c r="N1" s="2226"/>
      <c r="O1" s="2226"/>
      <c r="P1" s="10"/>
      <c r="Q1" s="10"/>
      <c r="R1" s="10"/>
      <c r="S1" s="10"/>
    </row>
    <row r="2" spans="1:19" ht="15.9" customHeight="1" x14ac:dyDescent="0.45">
      <c r="A2" s="18"/>
      <c r="B2" s="18"/>
      <c r="C2" s="2226"/>
      <c r="D2" s="2226"/>
      <c r="E2" s="2226"/>
      <c r="F2" s="2226"/>
      <c r="G2" s="2226"/>
      <c r="H2" s="2226"/>
      <c r="I2" s="2226"/>
      <c r="J2" s="2226"/>
      <c r="K2" s="2226"/>
      <c r="L2" s="2226"/>
      <c r="M2" s="2226"/>
      <c r="N2" s="2226"/>
      <c r="O2" s="2226"/>
      <c r="P2" s="10"/>
      <c r="Q2" s="10"/>
      <c r="R2" s="10"/>
      <c r="S2" s="10"/>
    </row>
    <row r="3" spans="1:19" ht="15.9" customHeight="1" x14ac:dyDescent="0.45">
      <c r="A3" s="18" t="s">
        <v>615</v>
      </c>
      <c r="B3" s="18"/>
      <c r="C3" s="18"/>
      <c r="D3" s="18"/>
      <c r="E3" s="18"/>
      <c r="F3" s="18"/>
      <c r="G3" s="18"/>
      <c r="H3" s="18"/>
      <c r="I3" s="18"/>
      <c r="J3" s="18"/>
      <c r="K3" s="18"/>
      <c r="L3" s="18"/>
      <c r="M3" s="18"/>
      <c r="N3" s="2257" t="s">
        <v>1327</v>
      </c>
      <c r="O3" s="2257"/>
      <c r="P3" s="2257"/>
      <c r="Q3" s="2257"/>
      <c r="R3" s="2257"/>
      <c r="S3" s="2257"/>
    </row>
    <row r="4" spans="1:19" s="20" customFormat="1" ht="12" customHeight="1" x14ac:dyDescent="0.45">
      <c r="A4" s="2266" t="s">
        <v>464</v>
      </c>
      <c r="B4" s="2267"/>
      <c r="C4" s="2227" t="s">
        <v>471</v>
      </c>
      <c r="D4" s="2270"/>
      <c r="E4" s="2270"/>
      <c r="F4" s="2270"/>
      <c r="G4" s="2270"/>
      <c r="H4" s="2270"/>
      <c r="I4" s="2270"/>
      <c r="J4" s="2270"/>
      <c r="K4" s="2270"/>
      <c r="L4" s="2270"/>
      <c r="M4" s="2270"/>
      <c r="N4" s="2270"/>
      <c r="O4" s="2270"/>
      <c r="P4" s="2270"/>
      <c r="Q4" s="2270"/>
      <c r="R4" s="2243" t="s">
        <v>472</v>
      </c>
      <c r="S4" s="2248" t="s">
        <v>1331</v>
      </c>
    </row>
    <row r="5" spans="1:19" ht="12" customHeight="1" x14ac:dyDescent="0.45">
      <c r="A5" s="2268"/>
      <c r="B5" s="2269"/>
      <c r="C5" s="2228"/>
      <c r="D5" s="2271"/>
      <c r="E5" s="2271"/>
      <c r="F5" s="2271"/>
      <c r="G5" s="2271"/>
      <c r="H5" s="2271"/>
      <c r="I5" s="2271"/>
      <c r="J5" s="2271"/>
      <c r="K5" s="2271"/>
      <c r="L5" s="2271"/>
      <c r="M5" s="2271"/>
      <c r="N5" s="2271"/>
      <c r="O5" s="2271"/>
      <c r="P5" s="2271"/>
      <c r="Q5" s="2271"/>
      <c r="R5" s="2243"/>
      <c r="S5" s="2248"/>
    </row>
    <row r="6" spans="1:19" ht="14.25" customHeight="1" x14ac:dyDescent="0.45">
      <c r="A6" s="130" t="s">
        <v>467</v>
      </c>
      <c r="B6" s="130" t="s">
        <v>468</v>
      </c>
      <c r="C6" s="451" t="s">
        <v>1332</v>
      </c>
      <c r="D6" s="452" t="s">
        <v>1333</v>
      </c>
      <c r="E6" s="452" t="s">
        <v>1334</v>
      </c>
      <c r="F6" s="452" t="s">
        <v>1335</v>
      </c>
      <c r="G6" s="452" t="s">
        <v>1336</v>
      </c>
      <c r="H6" s="452"/>
      <c r="I6" s="452"/>
      <c r="J6" s="452"/>
      <c r="K6" s="452"/>
      <c r="L6" s="452"/>
      <c r="M6" s="452"/>
      <c r="N6" s="452"/>
      <c r="O6" s="452"/>
      <c r="P6" s="453"/>
      <c r="Q6" s="34" t="s">
        <v>473</v>
      </c>
      <c r="R6" s="2243"/>
      <c r="S6" s="2248"/>
    </row>
    <row r="7" spans="1:19" s="30" customFormat="1" ht="14.25" customHeight="1" x14ac:dyDescent="0.45">
      <c r="A7" s="59" t="s">
        <v>862</v>
      </c>
      <c r="B7" s="59"/>
      <c r="C7" s="60"/>
      <c r="D7" s="61"/>
      <c r="E7" s="61"/>
      <c r="F7" s="61"/>
      <c r="G7" s="61"/>
      <c r="H7" s="61"/>
      <c r="I7" s="61"/>
      <c r="J7" s="61"/>
      <c r="K7" s="61"/>
      <c r="L7" s="61"/>
      <c r="M7" s="61"/>
      <c r="N7" s="61"/>
      <c r="O7" s="61"/>
      <c r="P7" s="448"/>
      <c r="Q7" s="72"/>
      <c r="R7" s="59"/>
      <c r="S7" s="59"/>
    </row>
    <row r="8" spans="1:19" s="30" customFormat="1" ht="14.25" customHeight="1" x14ac:dyDescent="0.45">
      <c r="A8" s="63" t="s">
        <v>863</v>
      </c>
      <c r="B8" s="63"/>
      <c r="C8" s="64"/>
      <c r="D8" s="65"/>
      <c r="E8" s="65"/>
      <c r="F8" s="65"/>
      <c r="G8" s="65"/>
      <c r="H8" s="65"/>
      <c r="I8" s="65"/>
      <c r="J8" s="65"/>
      <c r="K8" s="65"/>
      <c r="L8" s="65"/>
      <c r="M8" s="65"/>
      <c r="N8" s="65"/>
      <c r="O8" s="65"/>
      <c r="P8" s="449"/>
      <c r="Q8" s="74"/>
      <c r="R8" s="63"/>
      <c r="S8" s="63"/>
    </row>
    <row r="9" spans="1:19" s="30" customFormat="1" ht="14.25" customHeight="1" x14ac:dyDescent="0.45">
      <c r="A9" s="63" t="s">
        <v>1049</v>
      </c>
      <c r="B9" s="63"/>
      <c r="C9" s="64"/>
      <c r="D9" s="65"/>
      <c r="E9" s="65"/>
      <c r="F9" s="65"/>
      <c r="G9" s="65"/>
      <c r="H9" s="65"/>
      <c r="I9" s="65"/>
      <c r="J9" s="65"/>
      <c r="K9" s="65"/>
      <c r="L9" s="65"/>
      <c r="M9" s="65"/>
      <c r="N9" s="65"/>
      <c r="O9" s="65"/>
      <c r="P9" s="449"/>
      <c r="Q9" s="74"/>
      <c r="R9" s="63"/>
      <c r="S9" s="63"/>
    </row>
    <row r="10" spans="1:19" s="30" customFormat="1" ht="14.25" customHeight="1" x14ac:dyDescent="0.45">
      <c r="A10" s="63" t="s">
        <v>1050</v>
      </c>
      <c r="B10" s="63"/>
      <c r="C10" s="64"/>
      <c r="D10" s="65"/>
      <c r="E10" s="65"/>
      <c r="F10" s="65"/>
      <c r="G10" s="65"/>
      <c r="H10" s="65"/>
      <c r="I10" s="65"/>
      <c r="J10" s="65"/>
      <c r="K10" s="65"/>
      <c r="L10" s="65"/>
      <c r="M10" s="65"/>
      <c r="N10" s="65"/>
      <c r="O10" s="65"/>
      <c r="P10" s="449"/>
      <c r="Q10" s="74"/>
      <c r="R10" s="63"/>
      <c r="S10" s="63"/>
    </row>
    <row r="11" spans="1:19" s="30" customFormat="1" ht="14.25" customHeight="1" x14ac:dyDescent="0.45">
      <c r="A11" s="63" t="s">
        <v>1051</v>
      </c>
      <c r="B11" s="63"/>
      <c r="C11" s="64"/>
      <c r="D11" s="65"/>
      <c r="E11" s="65"/>
      <c r="F11" s="65"/>
      <c r="G11" s="65"/>
      <c r="H11" s="65"/>
      <c r="I11" s="65"/>
      <c r="J11" s="65"/>
      <c r="K11" s="65"/>
      <c r="L11" s="65"/>
      <c r="M11" s="65"/>
      <c r="N11" s="65"/>
      <c r="O11" s="65"/>
      <c r="P11" s="449"/>
      <c r="Q11" s="74"/>
      <c r="R11" s="63"/>
      <c r="S11" s="63"/>
    </row>
    <row r="12" spans="1:19" s="30" customFormat="1" ht="14.25" customHeight="1" x14ac:dyDescent="0.45">
      <c r="A12" s="63" t="s">
        <v>1052</v>
      </c>
      <c r="B12" s="63"/>
      <c r="C12" s="64"/>
      <c r="D12" s="65"/>
      <c r="E12" s="65"/>
      <c r="F12" s="65"/>
      <c r="G12" s="65"/>
      <c r="H12" s="65"/>
      <c r="I12" s="65"/>
      <c r="J12" s="65"/>
      <c r="K12" s="65"/>
      <c r="L12" s="65"/>
      <c r="M12" s="65"/>
      <c r="N12" s="65"/>
      <c r="O12" s="65"/>
      <c r="P12" s="449"/>
      <c r="Q12" s="74"/>
      <c r="R12" s="63"/>
      <c r="S12" s="63"/>
    </row>
    <row r="13" spans="1:19" s="30" customFormat="1" ht="14.25" customHeight="1" x14ac:dyDescent="0.45">
      <c r="A13" s="63" t="s">
        <v>1053</v>
      </c>
      <c r="B13" s="63"/>
      <c r="C13" s="64"/>
      <c r="D13" s="65"/>
      <c r="E13" s="65"/>
      <c r="F13" s="65"/>
      <c r="G13" s="65"/>
      <c r="H13" s="65"/>
      <c r="I13" s="65"/>
      <c r="J13" s="65"/>
      <c r="K13" s="65"/>
      <c r="L13" s="65"/>
      <c r="M13" s="65"/>
      <c r="N13" s="65"/>
      <c r="O13" s="65"/>
      <c r="P13" s="449"/>
      <c r="Q13" s="74"/>
      <c r="R13" s="63"/>
      <c r="S13" s="63"/>
    </row>
    <row r="14" spans="1:19" s="30" customFormat="1" ht="14.25" customHeight="1" x14ac:dyDescent="0.45">
      <c r="A14" s="63" t="s">
        <v>1054</v>
      </c>
      <c r="B14" s="63"/>
      <c r="C14" s="64"/>
      <c r="D14" s="65"/>
      <c r="E14" s="65"/>
      <c r="F14" s="65"/>
      <c r="G14" s="65"/>
      <c r="H14" s="65"/>
      <c r="I14" s="65"/>
      <c r="J14" s="65"/>
      <c r="K14" s="65"/>
      <c r="L14" s="65"/>
      <c r="M14" s="65"/>
      <c r="N14" s="65"/>
      <c r="O14" s="65"/>
      <c r="P14" s="449"/>
      <c r="Q14" s="74"/>
      <c r="R14" s="63"/>
      <c r="S14" s="63"/>
    </row>
    <row r="15" spans="1:19" s="30" customFormat="1" ht="14.25" customHeight="1" x14ac:dyDescent="0.45">
      <c r="A15" s="63" t="s">
        <v>1055</v>
      </c>
      <c r="B15" s="63"/>
      <c r="C15" s="64"/>
      <c r="D15" s="65"/>
      <c r="E15" s="65"/>
      <c r="F15" s="65"/>
      <c r="G15" s="65"/>
      <c r="H15" s="65"/>
      <c r="I15" s="65"/>
      <c r="J15" s="65"/>
      <c r="K15" s="65"/>
      <c r="L15" s="65"/>
      <c r="M15" s="65"/>
      <c r="N15" s="65"/>
      <c r="O15" s="65"/>
      <c r="P15" s="449"/>
      <c r="Q15" s="74"/>
      <c r="R15" s="63"/>
      <c r="S15" s="63"/>
    </row>
    <row r="16" spans="1:19" s="30" customFormat="1" ht="14.25" customHeight="1" x14ac:dyDescent="0.45">
      <c r="A16" s="63" t="s">
        <v>1056</v>
      </c>
      <c r="B16" s="63"/>
      <c r="C16" s="64"/>
      <c r="D16" s="65"/>
      <c r="E16" s="65"/>
      <c r="F16" s="65"/>
      <c r="G16" s="65"/>
      <c r="H16" s="65"/>
      <c r="I16" s="65"/>
      <c r="J16" s="65"/>
      <c r="K16" s="65"/>
      <c r="L16" s="65"/>
      <c r="M16" s="65"/>
      <c r="N16" s="65"/>
      <c r="O16" s="65"/>
      <c r="P16" s="449"/>
      <c r="Q16" s="74"/>
      <c r="R16" s="63"/>
      <c r="S16" s="63"/>
    </row>
    <row r="17" spans="1:19" s="30" customFormat="1" ht="14.25" customHeight="1" x14ac:dyDescent="0.45">
      <c r="A17" s="63" t="s">
        <v>1057</v>
      </c>
      <c r="B17" s="63"/>
      <c r="C17" s="64"/>
      <c r="D17" s="65"/>
      <c r="E17" s="65"/>
      <c r="F17" s="65"/>
      <c r="G17" s="65"/>
      <c r="H17" s="65"/>
      <c r="I17" s="65"/>
      <c r="J17" s="65"/>
      <c r="K17" s="65"/>
      <c r="L17" s="65"/>
      <c r="M17" s="65"/>
      <c r="N17" s="65"/>
      <c r="O17" s="65"/>
      <c r="P17" s="449"/>
      <c r="Q17" s="74"/>
      <c r="R17" s="63"/>
      <c r="S17" s="63"/>
    </row>
    <row r="18" spans="1:19" s="30" customFormat="1" ht="14.25" customHeight="1" x14ac:dyDescent="0.45">
      <c r="A18" s="63" t="s">
        <v>1058</v>
      </c>
      <c r="B18" s="63"/>
      <c r="C18" s="64"/>
      <c r="D18" s="65"/>
      <c r="E18" s="65"/>
      <c r="F18" s="65"/>
      <c r="G18" s="65"/>
      <c r="H18" s="65"/>
      <c r="I18" s="65"/>
      <c r="J18" s="65"/>
      <c r="K18" s="65"/>
      <c r="L18" s="65"/>
      <c r="M18" s="65"/>
      <c r="N18" s="65"/>
      <c r="O18" s="65"/>
      <c r="P18" s="449"/>
      <c r="Q18" s="74"/>
      <c r="R18" s="63"/>
      <c r="S18" s="63"/>
    </row>
    <row r="19" spans="1:19" s="30" customFormat="1" ht="14.25" customHeight="1" x14ac:dyDescent="0.45">
      <c r="A19" s="63" t="s">
        <v>1059</v>
      </c>
      <c r="B19" s="63"/>
      <c r="C19" s="64"/>
      <c r="D19" s="65"/>
      <c r="E19" s="65"/>
      <c r="F19" s="65"/>
      <c r="G19" s="65"/>
      <c r="H19" s="65"/>
      <c r="I19" s="65"/>
      <c r="J19" s="65"/>
      <c r="K19" s="65"/>
      <c r="L19" s="65"/>
      <c r="M19" s="65"/>
      <c r="N19" s="65"/>
      <c r="O19" s="65"/>
      <c r="P19" s="449"/>
      <c r="Q19" s="74"/>
      <c r="R19" s="63"/>
      <c r="S19" s="63"/>
    </row>
    <row r="20" spans="1:19" s="30" customFormat="1" ht="14.25" customHeight="1" x14ac:dyDescent="0.45">
      <c r="A20" s="63" t="s">
        <v>1060</v>
      </c>
      <c r="B20" s="63"/>
      <c r="C20" s="64"/>
      <c r="D20" s="65"/>
      <c r="E20" s="65"/>
      <c r="F20" s="65"/>
      <c r="G20" s="65"/>
      <c r="H20" s="65"/>
      <c r="I20" s="65"/>
      <c r="J20" s="65"/>
      <c r="K20" s="65"/>
      <c r="L20" s="65"/>
      <c r="M20" s="65"/>
      <c r="N20" s="65"/>
      <c r="O20" s="65"/>
      <c r="P20" s="449"/>
      <c r="Q20" s="74"/>
      <c r="R20" s="63"/>
      <c r="S20" s="63"/>
    </row>
    <row r="21" spans="1:19" s="30" customFormat="1" ht="14.25" customHeight="1" x14ac:dyDescent="0.45">
      <c r="A21" s="63" t="s">
        <v>1061</v>
      </c>
      <c r="B21" s="63"/>
      <c r="C21" s="64"/>
      <c r="D21" s="65"/>
      <c r="E21" s="65"/>
      <c r="F21" s="65"/>
      <c r="G21" s="65"/>
      <c r="H21" s="65"/>
      <c r="I21" s="65"/>
      <c r="J21" s="65"/>
      <c r="K21" s="65"/>
      <c r="L21" s="65"/>
      <c r="M21" s="65"/>
      <c r="N21" s="65"/>
      <c r="O21" s="65"/>
      <c r="P21" s="449"/>
      <c r="Q21" s="74"/>
      <c r="R21" s="63"/>
      <c r="S21" s="63"/>
    </row>
    <row r="22" spans="1:19" s="30" customFormat="1" ht="14.25" customHeight="1" x14ac:dyDescent="0.45">
      <c r="A22" s="63" t="s">
        <v>1062</v>
      </c>
      <c r="B22" s="63"/>
      <c r="C22" s="64"/>
      <c r="D22" s="65"/>
      <c r="E22" s="65"/>
      <c r="F22" s="65"/>
      <c r="G22" s="65"/>
      <c r="H22" s="65"/>
      <c r="I22" s="65"/>
      <c r="J22" s="65"/>
      <c r="K22" s="65"/>
      <c r="L22" s="65"/>
      <c r="M22" s="65"/>
      <c r="N22" s="65"/>
      <c r="O22" s="65"/>
      <c r="P22" s="449"/>
      <c r="Q22" s="74"/>
      <c r="R22" s="63"/>
      <c r="S22" s="63"/>
    </row>
    <row r="23" spans="1:19" s="30" customFormat="1" ht="14.25" customHeight="1" x14ac:dyDescent="0.45">
      <c r="A23" s="63" t="s">
        <v>1063</v>
      </c>
      <c r="B23" s="63"/>
      <c r="C23" s="64"/>
      <c r="D23" s="65"/>
      <c r="E23" s="65"/>
      <c r="F23" s="65"/>
      <c r="G23" s="65"/>
      <c r="H23" s="65"/>
      <c r="I23" s="65"/>
      <c r="J23" s="65"/>
      <c r="K23" s="65"/>
      <c r="L23" s="65"/>
      <c r="M23" s="65"/>
      <c r="N23" s="65"/>
      <c r="O23" s="65"/>
      <c r="P23" s="449"/>
      <c r="Q23" s="74"/>
      <c r="R23" s="63"/>
      <c r="S23" s="63"/>
    </row>
    <row r="24" spans="1:19" s="30" customFormat="1" ht="14.25" customHeight="1" x14ac:dyDescent="0.45">
      <c r="A24" s="63" t="s">
        <v>1067</v>
      </c>
      <c r="B24" s="63"/>
      <c r="C24" s="64"/>
      <c r="D24" s="65"/>
      <c r="E24" s="65"/>
      <c r="F24" s="65"/>
      <c r="G24" s="65"/>
      <c r="H24" s="65"/>
      <c r="I24" s="65"/>
      <c r="J24" s="65"/>
      <c r="K24" s="65"/>
      <c r="L24" s="65"/>
      <c r="M24" s="65"/>
      <c r="N24" s="65"/>
      <c r="O24" s="65"/>
      <c r="P24" s="449"/>
      <c r="Q24" s="74"/>
      <c r="R24" s="63"/>
      <c r="S24" s="63"/>
    </row>
    <row r="25" spans="1:19" s="30" customFormat="1" ht="14.25" customHeight="1" x14ac:dyDescent="0.45">
      <c r="A25" s="63" t="s">
        <v>1068</v>
      </c>
      <c r="B25" s="63"/>
      <c r="C25" s="64"/>
      <c r="D25" s="65"/>
      <c r="E25" s="65"/>
      <c r="F25" s="65"/>
      <c r="G25" s="65"/>
      <c r="H25" s="65"/>
      <c r="I25" s="65"/>
      <c r="J25" s="65"/>
      <c r="K25" s="65"/>
      <c r="L25" s="65"/>
      <c r="M25" s="65"/>
      <c r="N25" s="65"/>
      <c r="O25" s="65"/>
      <c r="P25" s="449"/>
      <c r="Q25" s="74"/>
      <c r="R25" s="63"/>
      <c r="S25" s="63"/>
    </row>
    <row r="26" spans="1:19" s="30" customFormat="1" ht="14.25" customHeight="1" x14ac:dyDescent="0.45">
      <c r="A26" s="63" t="s">
        <v>1069</v>
      </c>
      <c r="B26" s="63"/>
      <c r="C26" s="64"/>
      <c r="D26" s="65"/>
      <c r="E26" s="65"/>
      <c r="F26" s="65"/>
      <c r="G26" s="65"/>
      <c r="H26" s="65"/>
      <c r="I26" s="65"/>
      <c r="J26" s="65"/>
      <c r="K26" s="65"/>
      <c r="L26" s="65"/>
      <c r="M26" s="65"/>
      <c r="N26" s="65"/>
      <c r="O26" s="65"/>
      <c r="P26" s="449"/>
      <c r="Q26" s="74"/>
      <c r="R26" s="63"/>
      <c r="S26" s="63"/>
    </row>
    <row r="27" spans="1:19" s="30" customFormat="1" ht="14.25" customHeight="1" x14ac:dyDescent="0.45">
      <c r="A27" s="63" t="s">
        <v>1070</v>
      </c>
      <c r="B27" s="63"/>
      <c r="C27" s="64"/>
      <c r="D27" s="65"/>
      <c r="E27" s="65"/>
      <c r="F27" s="65"/>
      <c r="G27" s="65"/>
      <c r="H27" s="65"/>
      <c r="I27" s="65"/>
      <c r="J27" s="65"/>
      <c r="K27" s="65"/>
      <c r="L27" s="65"/>
      <c r="M27" s="65"/>
      <c r="N27" s="65"/>
      <c r="O27" s="65"/>
      <c r="P27" s="449"/>
      <c r="Q27" s="74"/>
      <c r="R27" s="63"/>
      <c r="S27" s="63"/>
    </row>
    <row r="28" spans="1:19" s="30" customFormat="1" ht="14.25" customHeight="1" x14ac:dyDescent="0.45">
      <c r="A28" s="63" t="s">
        <v>469</v>
      </c>
      <c r="B28" s="63"/>
      <c r="C28" s="64"/>
      <c r="D28" s="65"/>
      <c r="E28" s="65"/>
      <c r="F28" s="65"/>
      <c r="G28" s="65"/>
      <c r="H28" s="65"/>
      <c r="I28" s="65"/>
      <c r="J28" s="65"/>
      <c r="K28" s="65"/>
      <c r="L28" s="65"/>
      <c r="M28" s="65"/>
      <c r="N28" s="65"/>
      <c r="O28" s="65"/>
      <c r="P28" s="449"/>
      <c r="Q28" s="74"/>
      <c r="R28" s="63"/>
      <c r="S28" s="63"/>
    </row>
    <row r="29" spans="1:19" s="30" customFormat="1" ht="14.25" customHeight="1" x14ac:dyDescent="0.45">
      <c r="A29" s="63" t="s">
        <v>469</v>
      </c>
      <c r="B29" s="63"/>
      <c r="C29" s="64"/>
      <c r="D29" s="65"/>
      <c r="E29" s="65"/>
      <c r="F29" s="65"/>
      <c r="G29" s="65"/>
      <c r="H29" s="65"/>
      <c r="I29" s="65"/>
      <c r="J29" s="65"/>
      <c r="K29" s="65"/>
      <c r="L29" s="65"/>
      <c r="M29" s="65"/>
      <c r="N29" s="65"/>
      <c r="O29" s="65"/>
      <c r="P29" s="449"/>
      <c r="Q29" s="74"/>
      <c r="R29" s="63"/>
      <c r="S29" s="63"/>
    </row>
    <row r="30" spans="1:19" s="30" customFormat="1" ht="14.25" customHeight="1" x14ac:dyDescent="0.45">
      <c r="A30" s="63" t="s">
        <v>469</v>
      </c>
      <c r="B30" s="63"/>
      <c r="C30" s="64"/>
      <c r="D30" s="65"/>
      <c r="E30" s="65"/>
      <c r="F30" s="65"/>
      <c r="G30" s="65"/>
      <c r="H30" s="65"/>
      <c r="I30" s="65"/>
      <c r="J30" s="65"/>
      <c r="K30" s="65"/>
      <c r="L30" s="65"/>
      <c r="M30" s="65"/>
      <c r="N30" s="65"/>
      <c r="O30" s="65"/>
      <c r="P30" s="449"/>
      <c r="Q30" s="74"/>
      <c r="R30" s="63"/>
      <c r="S30" s="63"/>
    </row>
    <row r="31" spans="1:19" s="30" customFormat="1" ht="14.25" customHeight="1" x14ac:dyDescent="0.45">
      <c r="A31" s="63" t="s">
        <v>470</v>
      </c>
      <c r="B31" s="63"/>
      <c r="C31" s="64"/>
      <c r="D31" s="65"/>
      <c r="E31" s="65"/>
      <c r="F31" s="65"/>
      <c r="G31" s="65"/>
      <c r="H31" s="65"/>
      <c r="I31" s="65"/>
      <c r="J31" s="65"/>
      <c r="K31" s="65"/>
      <c r="L31" s="65"/>
      <c r="M31" s="65"/>
      <c r="N31" s="65"/>
      <c r="O31" s="65"/>
      <c r="P31" s="449"/>
      <c r="Q31" s="74"/>
      <c r="R31" s="63"/>
      <c r="S31" s="63"/>
    </row>
    <row r="32" spans="1:19" s="30" customFormat="1" ht="14.25" customHeight="1" x14ac:dyDescent="0.45">
      <c r="A32" s="63"/>
      <c r="B32" s="63"/>
      <c r="C32" s="64"/>
      <c r="D32" s="65"/>
      <c r="E32" s="65"/>
      <c r="F32" s="65"/>
      <c r="G32" s="65"/>
      <c r="H32" s="65"/>
      <c r="I32" s="65"/>
      <c r="J32" s="65"/>
      <c r="K32" s="65"/>
      <c r="L32" s="65"/>
      <c r="M32" s="65"/>
      <c r="N32" s="65"/>
      <c r="O32" s="65"/>
      <c r="P32" s="449"/>
      <c r="Q32" s="74"/>
      <c r="R32" s="63"/>
      <c r="S32" s="63"/>
    </row>
    <row r="33" spans="1:19" s="30" customFormat="1" ht="14.25" customHeight="1" x14ac:dyDescent="0.45">
      <c r="A33" s="63"/>
      <c r="B33" s="63"/>
      <c r="C33" s="64"/>
      <c r="D33" s="65"/>
      <c r="E33" s="65"/>
      <c r="F33" s="65"/>
      <c r="G33" s="65"/>
      <c r="H33" s="65"/>
      <c r="I33" s="65"/>
      <c r="J33" s="65"/>
      <c r="K33" s="65"/>
      <c r="L33" s="65"/>
      <c r="M33" s="65"/>
      <c r="N33" s="65"/>
      <c r="O33" s="65"/>
      <c r="P33" s="449"/>
      <c r="Q33" s="74"/>
      <c r="R33" s="63"/>
      <c r="S33" s="63"/>
    </row>
    <row r="34" spans="1:19" s="30" customFormat="1" ht="14.25" customHeight="1" x14ac:dyDescent="0.45">
      <c r="A34" s="75"/>
      <c r="B34" s="75"/>
      <c r="C34" s="95"/>
      <c r="D34" s="423"/>
      <c r="E34" s="423"/>
      <c r="F34" s="423"/>
      <c r="G34" s="423"/>
      <c r="H34" s="423"/>
      <c r="I34" s="423"/>
      <c r="J34" s="423"/>
      <c r="K34" s="423"/>
      <c r="L34" s="423"/>
      <c r="M34" s="423"/>
      <c r="N34" s="423"/>
      <c r="O34" s="423"/>
      <c r="P34" s="450"/>
      <c r="Q34" s="77"/>
      <c r="R34" s="75"/>
      <c r="S34" s="75"/>
    </row>
    <row r="35" spans="1:19" s="23" customFormat="1" ht="13.5" customHeight="1" x14ac:dyDescent="0.45">
      <c r="A35" s="21" t="s">
        <v>474</v>
      </c>
      <c r="B35" s="18" t="s">
        <v>475</v>
      </c>
      <c r="C35" s="22"/>
      <c r="D35" s="22"/>
      <c r="E35" s="22"/>
      <c r="F35" s="22"/>
      <c r="G35" s="22"/>
      <c r="H35" s="22"/>
      <c r="I35" s="22"/>
      <c r="J35" s="22"/>
      <c r="K35" s="22"/>
      <c r="L35" s="22"/>
      <c r="M35" s="22"/>
      <c r="N35" s="22"/>
      <c r="O35" s="22"/>
      <c r="P35" s="22"/>
      <c r="Q35" s="22"/>
      <c r="R35" s="22"/>
      <c r="S35" s="22"/>
    </row>
    <row r="36" spans="1:19" s="23" customFormat="1" ht="13.5" customHeight="1" x14ac:dyDescent="0.45">
      <c r="A36" s="21"/>
      <c r="B36" s="18" t="s">
        <v>492</v>
      </c>
      <c r="C36" s="22"/>
      <c r="D36" s="22"/>
      <c r="E36" s="22"/>
      <c r="F36" s="22"/>
      <c r="G36" s="22"/>
      <c r="H36" s="22"/>
      <c r="I36" s="22"/>
      <c r="J36" s="22"/>
      <c r="K36" s="22"/>
      <c r="L36" s="22"/>
      <c r="M36" s="22"/>
      <c r="N36" s="22"/>
      <c r="O36" s="22"/>
      <c r="P36" s="22"/>
      <c r="Q36" s="22"/>
      <c r="R36" s="22"/>
      <c r="S36" s="22"/>
    </row>
    <row r="37" spans="1:19" s="23" customFormat="1" ht="13.5" customHeight="1" x14ac:dyDescent="0.45">
      <c r="A37" s="21"/>
      <c r="B37" s="18" t="s">
        <v>493</v>
      </c>
      <c r="C37" s="22"/>
      <c r="D37" s="22"/>
      <c r="E37" s="22"/>
      <c r="F37" s="22"/>
      <c r="G37" s="22"/>
      <c r="H37" s="22"/>
      <c r="I37" s="22"/>
      <c r="J37" s="22"/>
      <c r="K37" s="22"/>
      <c r="L37" s="22"/>
      <c r="M37" s="22"/>
      <c r="N37" s="22"/>
      <c r="O37" s="22"/>
      <c r="P37" s="22"/>
      <c r="Q37" s="22"/>
      <c r="R37" s="22"/>
      <c r="S37" s="22"/>
    </row>
    <row r="38" spans="1:19" s="23" customFormat="1" ht="13.5" customHeight="1" x14ac:dyDescent="0.45">
      <c r="A38" s="29"/>
      <c r="B38" s="18" t="s">
        <v>494</v>
      </c>
      <c r="C38" s="22"/>
      <c r="D38" s="22"/>
      <c r="E38" s="22"/>
      <c r="F38" s="22"/>
      <c r="G38" s="22"/>
      <c r="H38" s="22"/>
      <c r="I38" s="22"/>
      <c r="J38" s="22"/>
      <c r="K38" s="22"/>
      <c r="L38" s="22"/>
      <c r="M38" s="22"/>
      <c r="N38" s="22"/>
      <c r="O38" s="22"/>
      <c r="P38" s="22"/>
      <c r="Q38" s="22"/>
      <c r="R38" s="22"/>
      <c r="S38" s="22"/>
    </row>
  </sheetData>
  <mergeCells count="6">
    <mergeCell ref="C1:O2"/>
    <mergeCell ref="N3:S3"/>
    <mergeCell ref="A4:B5"/>
    <mergeCell ref="C4:Q5"/>
    <mergeCell ref="R4:R6"/>
    <mergeCell ref="S4:S6"/>
  </mergeCells>
  <phoneticPr fontId="3"/>
  <printOptions horizontalCentered="1"/>
  <pageMargins left="0.39370078740157483" right="0.39370078740157483" top="0.54" bottom="0.66" header="0.35433070866141736" footer="0.44"/>
  <pageSetup paperSize="9" scale="92" orientation="landscape" useFirstPageNumber="1" r:id="rId1"/>
  <headerFooter alignWithMargins="0">
    <oddFooter>&amp;C&amp;"AR丸ゴシック体M,標準"&amp;12- 別表2-3 -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BQ90"/>
  <sheetViews>
    <sheetView view="pageBreakPreview" zoomScaleNormal="100" workbookViewId="0"/>
  </sheetViews>
  <sheetFormatPr defaultColWidth="3.59765625" defaultRowHeight="15.6" customHeight="1" x14ac:dyDescent="0.45"/>
  <cols>
    <col min="1" max="1" width="7" style="24" customWidth="1"/>
    <col min="2" max="2" width="9.59765625" style="24" customWidth="1"/>
    <col min="3" max="3" width="9.59765625" style="18" customWidth="1"/>
    <col min="4" max="65" width="2" style="18" customWidth="1"/>
    <col min="66" max="288" width="3.59765625" style="18"/>
    <col min="289" max="290" width="9.59765625" style="18" customWidth="1"/>
    <col min="291" max="544" width="3.59765625" style="18"/>
    <col min="545" max="546" width="9.59765625" style="18" customWidth="1"/>
    <col min="547" max="800" width="3.59765625" style="18"/>
    <col min="801" max="802" width="9.59765625" style="18" customWidth="1"/>
    <col min="803" max="1056" width="3.59765625" style="18"/>
    <col min="1057" max="1058" width="9.59765625" style="18" customWidth="1"/>
    <col min="1059" max="1312" width="3.59765625" style="18"/>
    <col min="1313" max="1314" width="9.59765625" style="18" customWidth="1"/>
    <col min="1315" max="1568" width="3.59765625" style="18"/>
    <col min="1569" max="1570" width="9.59765625" style="18" customWidth="1"/>
    <col min="1571" max="1824" width="3.59765625" style="18"/>
    <col min="1825" max="1826" width="9.59765625" style="18" customWidth="1"/>
    <col min="1827" max="2080" width="3.59765625" style="18"/>
    <col min="2081" max="2082" width="9.59765625" style="18" customWidth="1"/>
    <col min="2083" max="2336" width="3.59765625" style="18"/>
    <col min="2337" max="2338" width="9.59765625" style="18" customWidth="1"/>
    <col min="2339" max="2592" width="3.59765625" style="18"/>
    <col min="2593" max="2594" width="9.59765625" style="18" customWidth="1"/>
    <col min="2595" max="2848" width="3.59765625" style="18"/>
    <col min="2849" max="2850" width="9.59765625" style="18" customWidth="1"/>
    <col min="2851" max="3104" width="3.59765625" style="18"/>
    <col min="3105" max="3106" width="9.59765625" style="18" customWidth="1"/>
    <col min="3107" max="3360" width="3.59765625" style="18"/>
    <col min="3361" max="3362" width="9.59765625" style="18" customWidth="1"/>
    <col min="3363" max="3616" width="3.59765625" style="18"/>
    <col min="3617" max="3618" width="9.59765625" style="18" customWidth="1"/>
    <col min="3619" max="3872" width="3.59765625" style="18"/>
    <col min="3873" max="3874" width="9.59765625" style="18" customWidth="1"/>
    <col min="3875" max="4128" width="3.59765625" style="18"/>
    <col min="4129" max="4130" width="9.59765625" style="18" customWidth="1"/>
    <col min="4131" max="4384" width="3.59765625" style="18"/>
    <col min="4385" max="4386" width="9.59765625" style="18" customWidth="1"/>
    <col min="4387" max="4640" width="3.59765625" style="18"/>
    <col min="4641" max="4642" width="9.59765625" style="18" customWidth="1"/>
    <col min="4643" max="4896" width="3.59765625" style="18"/>
    <col min="4897" max="4898" width="9.59765625" style="18" customWidth="1"/>
    <col min="4899" max="5152" width="3.59765625" style="18"/>
    <col min="5153" max="5154" width="9.59765625" style="18" customWidth="1"/>
    <col min="5155" max="5408" width="3.59765625" style="18"/>
    <col min="5409" max="5410" width="9.59765625" style="18" customWidth="1"/>
    <col min="5411" max="5664" width="3.59765625" style="18"/>
    <col min="5665" max="5666" width="9.59765625" style="18" customWidth="1"/>
    <col min="5667" max="5920" width="3.59765625" style="18"/>
    <col min="5921" max="5922" width="9.59765625" style="18" customWidth="1"/>
    <col min="5923" max="6176" width="3.59765625" style="18"/>
    <col min="6177" max="6178" width="9.59765625" style="18" customWidth="1"/>
    <col min="6179" max="6432" width="3.59765625" style="18"/>
    <col min="6433" max="6434" width="9.59765625" style="18" customWidth="1"/>
    <col min="6435" max="6688" width="3.59765625" style="18"/>
    <col min="6689" max="6690" width="9.59765625" style="18" customWidth="1"/>
    <col min="6691" max="6944" width="3.59765625" style="18"/>
    <col min="6945" max="6946" width="9.59765625" style="18" customWidth="1"/>
    <col min="6947" max="7200" width="3.59765625" style="18"/>
    <col min="7201" max="7202" width="9.59765625" style="18" customWidth="1"/>
    <col min="7203" max="7456" width="3.59765625" style="18"/>
    <col min="7457" max="7458" width="9.59765625" style="18" customWidth="1"/>
    <col min="7459" max="7712" width="3.59765625" style="18"/>
    <col min="7713" max="7714" width="9.59765625" style="18" customWidth="1"/>
    <col min="7715" max="7968" width="3.59765625" style="18"/>
    <col min="7969" max="7970" width="9.59765625" style="18" customWidth="1"/>
    <col min="7971" max="8224" width="3.59765625" style="18"/>
    <col min="8225" max="8226" width="9.59765625" style="18" customWidth="1"/>
    <col min="8227" max="8480" width="3.59765625" style="18"/>
    <col min="8481" max="8482" width="9.59765625" style="18" customWidth="1"/>
    <col min="8483" max="8736" width="3.59765625" style="18"/>
    <col min="8737" max="8738" width="9.59765625" style="18" customWidth="1"/>
    <col min="8739" max="8992" width="3.59765625" style="18"/>
    <col min="8993" max="8994" width="9.59765625" style="18" customWidth="1"/>
    <col min="8995" max="9248" width="3.59765625" style="18"/>
    <col min="9249" max="9250" width="9.59765625" style="18" customWidth="1"/>
    <col min="9251" max="9504" width="3.59765625" style="18"/>
    <col min="9505" max="9506" width="9.59765625" style="18" customWidth="1"/>
    <col min="9507" max="9760" width="3.59765625" style="18"/>
    <col min="9761" max="9762" width="9.59765625" style="18" customWidth="1"/>
    <col min="9763" max="10016" width="3.59765625" style="18"/>
    <col min="10017" max="10018" width="9.59765625" style="18" customWidth="1"/>
    <col min="10019" max="10272" width="3.59765625" style="18"/>
    <col min="10273" max="10274" width="9.59765625" style="18" customWidth="1"/>
    <col min="10275" max="10528" width="3.59765625" style="18"/>
    <col min="10529" max="10530" width="9.59765625" style="18" customWidth="1"/>
    <col min="10531" max="10784" width="3.59765625" style="18"/>
    <col min="10785" max="10786" width="9.59765625" style="18" customWidth="1"/>
    <col min="10787" max="11040" width="3.59765625" style="18"/>
    <col min="11041" max="11042" width="9.59765625" style="18" customWidth="1"/>
    <col min="11043" max="11296" width="3.59765625" style="18"/>
    <col min="11297" max="11298" width="9.59765625" style="18" customWidth="1"/>
    <col min="11299" max="11552" width="3.59765625" style="18"/>
    <col min="11553" max="11554" width="9.59765625" style="18" customWidth="1"/>
    <col min="11555" max="11808" width="3.59765625" style="18"/>
    <col min="11809" max="11810" width="9.59765625" style="18" customWidth="1"/>
    <col min="11811" max="12064" width="3.59765625" style="18"/>
    <col min="12065" max="12066" width="9.59765625" style="18" customWidth="1"/>
    <col min="12067" max="12320" width="3.59765625" style="18"/>
    <col min="12321" max="12322" width="9.59765625" style="18" customWidth="1"/>
    <col min="12323" max="12576" width="3.59765625" style="18"/>
    <col min="12577" max="12578" width="9.59765625" style="18" customWidth="1"/>
    <col min="12579" max="12832" width="3.59765625" style="18"/>
    <col min="12833" max="12834" width="9.59765625" style="18" customWidth="1"/>
    <col min="12835" max="13088" width="3.59765625" style="18"/>
    <col min="13089" max="13090" width="9.59765625" style="18" customWidth="1"/>
    <col min="13091" max="13344" width="3.59765625" style="18"/>
    <col min="13345" max="13346" width="9.59765625" style="18" customWidth="1"/>
    <col min="13347" max="13600" width="3.59765625" style="18"/>
    <col min="13601" max="13602" width="9.59765625" style="18" customWidth="1"/>
    <col min="13603" max="13856" width="3.59765625" style="18"/>
    <col min="13857" max="13858" width="9.59765625" style="18" customWidth="1"/>
    <col min="13859" max="14112" width="3.59765625" style="18"/>
    <col min="14113" max="14114" width="9.59765625" style="18" customWidth="1"/>
    <col min="14115" max="14368" width="3.59765625" style="18"/>
    <col min="14369" max="14370" width="9.59765625" style="18" customWidth="1"/>
    <col min="14371" max="14624" width="3.59765625" style="18"/>
    <col min="14625" max="14626" width="9.59765625" style="18" customWidth="1"/>
    <col min="14627" max="14880" width="3.59765625" style="18"/>
    <col min="14881" max="14882" width="9.59765625" style="18" customWidth="1"/>
    <col min="14883" max="15136" width="3.59765625" style="18"/>
    <col min="15137" max="15138" width="9.59765625" style="18" customWidth="1"/>
    <col min="15139" max="15392" width="3.59765625" style="18"/>
    <col min="15393" max="15394" width="9.59765625" style="18" customWidth="1"/>
    <col min="15395" max="15648" width="3.59765625" style="18"/>
    <col min="15649" max="15650" width="9.59765625" style="18" customWidth="1"/>
    <col min="15651" max="15904" width="3.59765625" style="18"/>
    <col min="15905" max="15906" width="9.59765625" style="18" customWidth="1"/>
    <col min="15907" max="16160" width="3.59765625" style="18"/>
    <col min="16161" max="16162" width="9.59765625" style="18" customWidth="1"/>
    <col min="16163" max="16384" width="3.59765625" style="18"/>
  </cols>
  <sheetData>
    <row r="1" spans="1:65" ht="14.1" customHeight="1" x14ac:dyDescent="0.45">
      <c r="A1" s="390" t="s">
        <v>501</v>
      </c>
      <c r="B1" s="390"/>
      <c r="D1" s="2226" t="s">
        <v>442</v>
      </c>
      <c r="E1" s="2226"/>
      <c r="F1" s="2226"/>
      <c r="G1" s="2226"/>
      <c r="H1" s="2226"/>
      <c r="I1" s="2226"/>
      <c r="J1" s="2226"/>
      <c r="K1" s="2226"/>
      <c r="L1" s="2226"/>
      <c r="M1" s="2226"/>
      <c r="N1" s="2226"/>
      <c r="O1" s="2226"/>
      <c r="P1" s="2226"/>
      <c r="Q1" s="2226"/>
      <c r="R1" s="2226"/>
      <c r="S1" s="2226"/>
      <c r="T1" s="2226"/>
      <c r="U1" s="2226"/>
      <c r="V1" s="2226"/>
      <c r="W1" s="2226"/>
      <c r="X1" s="2226"/>
      <c r="Y1" s="2226"/>
      <c r="Z1" s="2226"/>
      <c r="AA1" s="2226"/>
      <c r="AB1" s="2226"/>
      <c r="AC1" s="2226"/>
      <c r="AD1" s="2226"/>
      <c r="AE1" s="2226"/>
      <c r="AF1" s="2226"/>
      <c r="AG1" s="2226"/>
      <c r="AH1" s="2226"/>
      <c r="AI1" s="2226"/>
      <c r="AJ1" s="2226"/>
      <c r="AK1" s="2226"/>
      <c r="AL1" s="2226"/>
      <c r="AM1" s="2226"/>
      <c r="AN1" s="2226"/>
      <c r="AO1" s="2226"/>
      <c r="AP1" s="2226"/>
      <c r="AQ1" s="2226"/>
      <c r="AR1" s="2226"/>
      <c r="AS1" s="2226"/>
      <c r="AT1" s="2226"/>
      <c r="AU1" s="2226"/>
      <c r="AV1" s="2226"/>
      <c r="AW1" s="2226"/>
      <c r="AX1" s="2226"/>
      <c r="AY1" s="2226"/>
      <c r="AZ1" s="2226"/>
      <c r="BA1" s="2226"/>
      <c r="BB1" s="127"/>
      <c r="BC1" s="10"/>
      <c r="BD1" s="10"/>
      <c r="BE1" s="10"/>
      <c r="BF1" s="10"/>
      <c r="BG1" s="10"/>
      <c r="BH1" s="10"/>
      <c r="BI1" s="10"/>
      <c r="BJ1" s="10"/>
      <c r="BK1" s="10"/>
      <c r="BL1" s="10"/>
      <c r="BM1" s="10"/>
    </row>
    <row r="2" spans="1:65" ht="14.1" customHeight="1" x14ac:dyDescent="0.45">
      <c r="A2" s="18"/>
      <c r="B2" s="18"/>
      <c r="D2" s="2226"/>
      <c r="E2" s="2226"/>
      <c r="F2" s="2226"/>
      <c r="G2" s="2226"/>
      <c r="H2" s="2226"/>
      <c r="I2" s="2226"/>
      <c r="J2" s="2226"/>
      <c r="K2" s="2226"/>
      <c r="L2" s="2226"/>
      <c r="M2" s="2226"/>
      <c r="N2" s="2226"/>
      <c r="O2" s="2226"/>
      <c r="P2" s="2226"/>
      <c r="Q2" s="2226"/>
      <c r="R2" s="2226"/>
      <c r="S2" s="2226"/>
      <c r="T2" s="2226"/>
      <c r="U2" s="2226"/>
      <c r="V2" s="2226"/>
      <c r="W2" s="2226"/>
      <c r="X2" s="2226"/>
      <c r="Y2" s="2226"/>
      <c r="Z2" s="2226"/>
      <c r="AA2" s="2226"/>
      <c r="AB2" s="2226"/>
      <c r="AC2" s="2226"/>
      <c r="AD2" s="2226"/>
      <c r="AE2" s="2226"/>
      <c r="AF2" s="2226"/>
      <c r="AG2" s="2226"/>
      <c r="AH2" s="2226"/>
      <c r="AI2" s="2226"/>
      <c r="AJ2" s="2226"/>
      <c r="AK2" s="2226"/>
      <c r="AL2" s="2226"/>
      <c r="AM2" s="2226"/>
      <c r="AN2" s="2226"/>
      <c r="AO2" s="2226"/>
      <c r="AP2" s="2226"/>
      <c r="AQ2" s="2226"/>
      <c r="AR2" s="2226"/>
      <c r="AS2" s="2226"/>
      <c r="AT2" s="2226"/>
      <c r="AU2" s="2226"/>
      <c r="AV2" s="2226"/>
      <c r="AW2" s="2226"/>
      <c r="AX2" s="2226"/>
      <c r="AY2" s="2226"/>
      <c r="AZ2" s="2226"/>
      <c r="BA2" s="2226"/>
      <c r="BB2" s="127"/>
      <c r="BC2" s="10"/>
      <c r="BD2" s="10"/>
      <c r="BE2" s="10"/>
      <c r="BF2" s="10"/>
      <c r="BG2" s="10"/>
      <c r="BH2" s="10"/>
      <c r="BI2" s="10"/>
      <c r="BJ2" s="10"/>
      <c r="BK2" s="10"/>
      <c r="BL2" s="10"/>
      <c r="BM2" s="10"/>
    </row>
    <row r="3" spans="1:65" ht="6" customHeight="1" x14ac:dyDescent="0.45">
      <c r="A3" s="18"/>
      <c r="B3" s="18"/>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row>
    <row r="4" spans="1:65" ht="15.9" customHeight="1" x14ac:dyDescent="0.45">
      <c r="A4" s="2274" t="s">
        <v>1337</v>
      </c>
      <c r="B4" s="2274"/>
      <c r="C4" s="2275"/>
      <c r="D4" s="2275"/>
      <c r="E4" s="2275"/>
      <c r="F4" s="2275"/>
      <c r="G4" s="2275"/>
      <c r="H4" s="2275"/>
      <c r="I4" s="2275"/>
      <c r="J4" s="2275"/>
      <c r="K4" s="2275"/>
      <c r="L4" s="2275"/>
      <c r="M4" s="2275"/>
      <c r="N4" s="2275"/>
      <c r="O4" s="2275"/>
      <c r="P4" s="2275"/>
      <c r="Q4" s="2275"/>
      <c r="R4" s="2275"/>
      <c r="S4" s="2275"/>
      <c r="T4" s="2275"/>
      <c r="U4" s="2275"/>
      <c r="V4" s="2275"/>
      <c r="W4" s="2275"/>
      <c r="X4" s="2275"/>
      <c r="Y4" s="2275"/>
      <c r="Z4" s="2275"/>
      <c r="AA4" s="2275"/>
      <c r="AY4" s="2276" t="s">
        <v>1339</v>
      </c>
      <c r="AZ4" s="2276"/>
      <c r="BA4" s="2276"/>
      <c r="BB4" s="2276"/>
      <c r="BC4" s="2276"/>
      <c r="BD4" s="2276"/>
      <c r="BE4" s="2276"/>
      <c r="BF4" s="2276"/>
      <c r="BG4" s="2276"/>
      <c r="BH4" s="2276"/>
      <c r="BI4" s="2276"/>
      <c r="BJ4" s="2276"/>
      <c r="BK4" s="2276"/>
      <c r="BL4" s="2276"/>
      <c r="BM4" s="2276"/>
    </row>
    <row r="5" spans="1:65" s="24" customFormat="1" ht="12.75" customHeight="1" x14ac:dyDescent="0.45">
      <c r="A5" s="2243" t="s">
        <v>464</v>
      </c>
      <c r="B5" s="2243"/>
      <c r="C5" s="2267" t="s">
        <v>476</v>
      </c>
      <c r="D5" s="35" t="s">
        <v>463</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7"/>
    </row>
    <row r="6" spans="1:65" ht="12.75" customHeight="1" x14ac:dyDescent="0.45">
      <c r="A6" s="130" t="s">
        <v>62</v>
      </c>
      <c r="B6" s="130" t="s">
        <v>796</v>
      </c>
      <c r="C6" s="2269"/>
      <c r="D6" s="2277">
        <v>7</v>
      </c>
      <c r="E6" s="2278"/>
      <c r="F6" s="2278"/>
      <c r="G6" s="2278"/>
      <c r="H6" s="2278">
        <v>8</v>
      </c>
      <c r="I6" s="2278"/>
      <c r="J6" s="2278"/>
      <c r="K6" s="2278"/>
      <c r="L6" s="2278">
        <v>9</v>
      </c>
      <c r="M6" s="2278"/>
      <c r="N6" s="2278"/>
      <c r="O6" s="2278"/>
      <c r="P6" s="2278">
        <v>10</v>
      </c>
      <c r="Q6" s="2278"/>
      <c r="R6" s="2278"/>
      <c r="S6" s="2278"/>
      <c r="T6" s="2278">
        <v>11</v>
      </c>
      <c r="U6" s="2278"/>
      <c r="V6" s="2278"/>
      <c r="W6" s="2278"/>
      <c r="X6" s="2278">
        <v>12</v>
      </c>
      <c r="Y6" s="2278"/>
      <c r="Z6" s="2278"/>
      <c r="AA6" s="2278"/>
      <c r="AB6" s="2278">
        <v>13</v>
      </c>
      <c r="AC6" s="2278"/>
      <c r="AD6" s="2278"/>
      <c r="AE6" s="2278"/>
      <c r="AF6" s="2278">
        <v>14</v>
      </c>
      <c r="AG6" s="2278"/>
      <c r="AH6" s="2278"/>
      <c r="AI6" s="2278"/>
      <c r="AJ6" s="2278">
        <v>15</v>
      </c>
      <c r="AK6" s="2278"/>
      <c r="AL6" s="2278"/>
      <c r="AM6" s="2278"/>
      <c r="AN6" s="2278">
        <v>16</v>
      </c>
      <c r="AO6" s="2278"/>
      <c r="AP6" s="2278"/>
      <c r="AQ6" s="2278"/>
      <c r="AR6" s="2278">
        <v>17</v>
      </c>
      <c r="AS6" s="2278"/>
      <c r="AT6" s="2278"/>
      <c r="AU6" s="2278"/>
      <c r="AV6" s="2278">
        <v>18</v>
      </c>
      <c r="AW6" s="2278"/>
      <c r="AX6" s="2278"/>
      <c r="AY6" s="2278"/>
      <c r="AZ6" s="2278">
        <v>19</v>
      </c>
      <c r="BA6" s="2279"/>
      <c r="BB6" s="2279"/>
      <c r="BC6" s="2279"/>
      <c r="BD6" s="2278">
        <v>20</v>
      </c>
      <c r="BE6" s="2279"/>
      <c r="BF6" s="2279"/>
      <c r="BG6" s="2279"/>
      <c r="BH6" s="2278">
        <v>21</v>
      </c>
      <c r="BI6" s="2279"/>
      <c r="BJ6" s="2279"/>
      <c r="BK6" s="2279"/>
      <c r="BL6" s="590"/>
      <c r="BM6" s="593"/>
    </row>
    <row r="7" spans="1:65" s="24" customFormat="1" ht="12.75" customHeight="1" x14ac:dyDescent="0.45">
      <c r="A7" s="59" t="s">
        <v>862</v>
      </c>
      <c r="B7" s="83"/>
      <c r="C7" s="83"/>
      <c r="D7" s="434"/>
      <c r="E7" s="569"/>
      <c r="F7" s="434"/>
      <c r="G7" s="435"/>
      <c r="H7" s="435"/>
      <c r="I7" s="569"/>
      <c r="J7" s="434"/>
      <c r="K7" s="435"/>
      <c r="L7" s="435"/>
      <c r="M7" s="569"/>
      <c r="N7" s="434"/>
      <c r="O7" s="435"/>
      <c r="P7" s="435"/>
      <c r="Q7" s="569"/>
      <c r="R7" s="434"/>
      <c r="S7" s="435"/>
      <c r="T7" s="435"/>
      <c r="U7" s="569"/>
      <c r="V7" s="434"/>
      <c r="W7" s="435"/>
      <c r="X7" s="577"/>
      <c r="Y7" s="436"/>
      <c r="Z7" s="434"/>
      <c r="AA7" s="565"/>
      <c r="AB7" s="577"/>
      <c r="AC7" s="436"/>
      <c r="AD7" s="434"/>
      <c r="AE7" s="565"/>
      <c r="AF7" s="577"/>
      <c r="AG7" s="436"/>
      <c r="AH7" s="434"/>
      <c r="AI7" s="565"/>
      <c r="AJ7" s="577"/>
      <c r="AK7" s="436"/>
      <c r="AL7" s="434"/>
      <c r="AM7" s="565"/>
      <c r="AN7" s="577"/>
      <c r="AO7" s="436"/>
      <c r="AP7" s="434"/>
      <c r="AQ7" s="565"/>
      <c r="AR7" s="577"/>
      <c r="AS7" s="436"/>
      <c r="AT7" s="434"/>
      <c r="AU7" s="565"/>
      <c r="AV7" s="577"/>
      <c r="AW7" s="436"/>
      <c r="AX7" s="434"/>
      <c r="AY7" s="565"/>
      <c r="AZ7" s="577"/>
      <c r="BA7" s="436"/>
      <c r="BB7" s="434"/>
      <c r="BC7" s="565"/>
      <c r="BD7" s="577"/>
      <c r="BE7" s="436"/>
      <c r="BF7" s="434"/>
      <c r="BG7" s="565"/>
      <c r="BH7" s="577"/>
      <c r="BI7" s="436"/>
      <c r="BJ7" s="434"/>
      <c r="BK7" s="569"/>
      <c r="BL7" s="435"/>
      <c r="BM7" s="436"/>
    </row>
    <row r="8" spans="1:65" s="24" customFormat="1" ht="12.75" customHeight="1" x14ac:dyDescent="0.45">
      <c r="A8" s="63" t="s">
        <v>863</v>
      </c>
      <c r="B8" s="89"/>
      <c r="C8" s="89"/>
      <c r="D8" s="437"/>
      <c r="E8" s="570"/>
      <c r="F8" s="437"/>
      <c r="G8" s="438"/>
      <c r="H8" s="438"/>
      <c r="I8" s="570"/>
      <c r="J8" s="437"/>
      <c r="K8" s="438"/>
      <c r="L8" s="438"/>
      <c r="M8" s="570"/>
      <c r="N8" s="437"/>
      <c r="O8" s="438"/>
      <c r="P8" s="438"/>
      <c r="Q8" s="570"/>
      <c r="R8" s="437"/>
      <c r="S8" s="438"/>
      <c r="T8" s="438"/>
      <c r="U8" s="570"/>
      <c r="V8" s="437"/>
      <c r="W8" s="438"/>
      <c r="X8" s="578"/>
      <c r="Y8" s="439"/>
      <c r="Z8" s="437"/>
      <c r="AA8" s="566"/>
      <c r="AB8" s="578"/>
      <c r="AC8" s="439"/>
      <c r="AD8" s="437"/>
      <c r="AE8" s="566"/>
      <c r="AF8" s="578"/>
      <c r="AG8" s="439"/>
      <c r="AH8" s="437"/>
      <c r="AI8" s="566"/>
      <c r="AJ8" s="578"/>
      <c r="AK8" s="439"/>
      <c r="AL8" s="437"/>
      <c r="AM8" s="566"/>
      <c r="AN8" s="578"/>
      <c r="AO8" s="439"/>
      <c r="AP8" s="437"/>
      <c r="AQ8" s="566"/>
      <c r="AR8" s="578"/>
      <c r="AS8" s="439"/>
      <c r="AT8" s="437"/>
      <c r="AU8" s="566"/>
      <c r="AV8" s="578"/>
      <c r="AW8" s="439"/>
      <c r="AX8" s="437"/>
      <c r="AY8" s="566"/>
      <c r="AZ8" s="578"/>
      <c r="BA8" s="439"/>
      <c r="BB8" s="437"/>
      <c r="BC8" s="566"/>
      <c r="BD8" s="578"/>
      <c r="BE8" s="439"/>
      <c r="BF8" s="437"/>
      <c r="BG8" s="566"/>
      <c r="BH8" s="578"/>
      <c r="BI8" s="439"/>
      <c r="BJ8" s="437"/>
      <c r="BK8" s="570"/>
      <c r="BL8" s="438"/>
      <c r="BM8" s="439"/>
    </row>
    <row r="9" spans="1:65" s="24" customFormat="1" ht="12.75" customHeight="1" x14ac:dyDescent="0.45">
      <c r="A9" s="63" t="s">
        <v>1049</v>
      </c>
      <c r="B9" s="89"/>
      <c r="C9" s="89"/>
      <c r="D9" s="437"/>
      <c r="E9" s="570"/>
      <c r="F9" s="437"/>
      <c r="G9" s="438"/>
      <c r="H9" s="438"/>
      <c r="I9" s="570"/>
      <c r="J9" s="437"/>
      <c r="K9" s="438"/>
      <c r="L9" s="438"/>
      <c r="M9" s="570"/>
      <c r="N9" s="437"/>
      <c r="O9" s="438"/>
      <c r="P9" s="438"/>
      <c r="Q9" s="570"/>
      <c r="R9" s="437"/>
      <c r="S9" s="438"/>
      <c r="T9" s="438"/>
      <c r="U9" s="570"/>
      <c r="V9" s="437"/>
      <c r="W9" s="438"/>
      <c r="X9" s="578"/>
      <c r="Y9" s="439"/>
      <c r="Z9" s="437"/>
      <c r="AA9" s="566"/>
      <c r="AB9" s="578"/>
      <c r="AC9" s="439"/>
      <c r="AD9" s="437"/>
      <c r="AE9" s="566"/>
      <c r="AF9" s="578"/>
      <c r="AG9" s="439"/>
      <c r="AH9" s="437"/>
      <c r="AI9" s="566"/>
      <c r="AJ9" s="578"/>
      <c r="AK9" s="439"/>
      <c r="AL9" s="437"/>
      <c r="AM9" s="566"/>
      <c r="AN9" s="578"/>
      <c r="AO9" s="439"/>
      <c r="AP9" s="437"/>
      <c r="AQ9" s="566"/>
      <c r="AR9" s="578"/>
      <c r="AS9" s="439"/>
      <c r="AT9" s="437"/>
      <c r="AU9" s="566"/>
      <c r="AV9" s="578"/>
      <c r="AW9" s="439"/>
      <c r="AX9" s="437"/>
      <c r="AY9" s="566"/>
      <c r="AZ9" s="578"/>
      <c r="BA9" s="439"/>
      <c r="BB9" s="437"/>
      <c r="BC9" s="566"/>
      <c r="BD9" s="578"/>
      <c r="BE9" s="439"/>
      <c r="BF9" s="437"/>
      <c r="BG9" s="566"/>
      <c r="BH9" s="578"/>
      <c r="BI9" s="439"/>
      <c r="BJ9" s="437"/>
      <c r="BK9" s="570"/>
      <c r="BL9" s="438"/>
      <c r="BM9" s="439"/>
    </row>
    <row r="10" spans="1:65" s="24" customFormat="1" ht="12.75" customHeight="1" x14ac:dyDescent="0.45">
      <c r="A10" s="63" t="s">
        <v>1050</v>
      </c>
      <c r="B10" s="89"/>
      <c r="C10" s="89"/>
      <c r="D10" s="437"/>
      <c r="E10" s="570"/>
      <c r="F10" s="437"/>
      <c r="G10" s="438"/>
      <c r="H10" s="438"/>
      <c r="I10" s="570"/>
      <c r="J10" s="437"/>
      <c r="K10" s="438"/>
      <c r="L10" s="438"/>
      <c r="M10" s="570"/>
      <c r="N10" s="437"/>
      <c r="O10" s="438"/>
      <c r="P10" s="438"/>
      <c r="Q10" s="570"/>
      <c r="R10" s="437"/>
      <c r="S10" s="438"/>
      <c r="T10" s="438"/>
      <c r="U10" s="570"/>
      <c r="V10" s="437"/>
      <c r="W10" s="438"/>
      <c r="X10" s="578"/>
      <c r="Y10" s="439"/>
      <c r="Z10" s="437"/>
      <c r="AA10" s="566"/>
      <c r="AB10" s="578"/>
      <c r="AC10" s="439"/>
      <c r="AD10" s="437"/>
      <c r="AE10" s="566"/>
      <c r="AF10" s="578"/>
      <c r="AG10" s="439"/>
      <c r="AH10" s="437"/>
      <c r="AI10" s="566"/>
      <c r="AJ10" s="578"/>
      <c r="AK10" s="439"/>
      <c r="AL10" s="437"/>
      <c r="AM10" s="566"/>
      <c r="AN10" s="578"/>
      <c r="AO10" s="439"/>
      <c r="AP10" s="437"/>
      <c r="AQ10" s="566"/>
      <c r="AR10" s="578"/>
      <c r="AS10" s="439"/>
      <c r="AT10" s="437"/>
      <c r="AU10" s="566"/>
      <c r="AV10" s="578"/>
      <c r="AW10" s="439"/>
      <c r="AX10" s="437"/>
      <c r="AY10" s="566"/>
      <c r="AZ10" s="578"/>
      <c r="BA10" s="439"/>
      <c r="BB10" s="437"/>
      <c r="BC10" s="566"/>
      <c r="BD10" s="578"/>
      <c r="BE10" s="439"/>
      <c r="BF10" s="437"/>
      <c r="BG10" s="566"/>
      <c r="BH10" s="578"/>
      <c r="BI10" s="439"/>
      <c r="BJ10" s="437"/>
      <c r="BK10" s="570"/>
      <c r="BL10" s="438"/>
      <c r="BM10" s="439"/>
    </row>
    <row r="11" spans="1:65" s="24" customFormat="1" ht="12.75" customHeight="1" x14ac:dyDescent="0.45">
      <c r="A11" s="63" t="s">
        <v>1051</v>
      </c>
      <c r="B11" s="89"/>
      <c r="C11" s="89"/>
      <c r="D11" s="437"/>
      <c r="E11" s="570"/>
      <c r="F11" s="437"/>
      <c r="G11" s="438"/>
      <c r="H11" s="438"/>
      <c r="I11" s="570"/>
      <c r="J11" s="437"/>
      <c r="K11" s="438"/>
      <c r="L11" s="438"/>
      <c r="M11" s="570"/>
      <c r="N11" s="437"/>
      <c r="O11" s="438"/>
      <c r="P11" s="438"/>
      <c r="Q11" s="570"/>
      <c r="R11" s="437"/>
      <c r="S11" s="438"/>
      <c r="T11" s="438"/>
      <c r="U11" s="570"/>
      <c r="V11" s="437"/>
      <c r="W11" s="438"/>
      <c r="X11" s="578"/>
      <c r="Y11" s="439"/>
      <c r="Z11" s="437"/>
      <c r="AA11" s="566"/>
      <c r="AB11" s="578"/>
      <c r="AC11" s="439"/>
      <c r="AD11" s="437"/>
      <c r="AE11" s="566"/>
      <c r="AF11" s="578"/>
      <c r="AG11" s="439"/>
      <c r="AH11" s="437"/>
      <c r="AI11" s="566"/>
      <c r="AJ11" s="578"/>
      <c r="AK11" s="439"/>
      <c r="AL11" s="437"/>
      <c r="AM11" s="566"/>
      <c r="AN11" s="578"/>
      <c r="AO11" s="439"/>
      <c r="AP11" s="437"/>
      <c r="AQ11" s="566"/>
      <c r="AR11" s="578"/>
      <c r="AS11" s="439"/>
      <c r="AT11" s="437"/>
      <c r="AU11" s="566"/>
      <c r="AV11" s="578"/>
      <c r="AW11" s="439"/>
      <c r="AX11" s="437"/>
      <c r="AY11" s="566"/>
      <c r="AZ11" s="578"/>
      <c r="BA11" s="439"/>
      <c r="BB11" s="437"/>
      <c r="BC11" s="566"/>
      <c r="BD11" s="578"/>
      <c r="BE11" s="439"/>
      <c r="BF11" s="437"/>
      <c r="BG11" s="566"/>
      <c r="BH11" s="578"/>
      <c r="BI11" s="439"/>
      <c r="BJ11" s="437"/>
      <c r="BK11" s="570"/>
      <c r="BL11" s="438"/>
      <c r="BM11" s="439"/>
    </row>
    <row r="12" spans="1:65" s="24" customFormat="1" ht="12.75" customHeight="1" x14ac:dyDescent="0.45">
      <c r="A12" s="63" t="s">
        <v>1052</v>
      </c>
      <c r="B12" s="89"/>
      <c r="C12" s="89"/>
      <c r="D12" s="437"/>
      <c r="E12" s="570"/>
      <c r="F12" s="437"/>
      <c r="G12" s="438"/>
      <c r="H12" s="438"/>
      <c r="I12" s="570"/>
      <c r="J12" s="437"/>
      <c r="K12" s="438"/>
      <c r="L12" s="438"/>
      <c r="M12" s="570"/>
      <c r="N12" s="437"/>
      <c r="O12" s="438"/>
      <c r="P12" s="438"/>
      <c r="Q12" s="570"/>
      <c r="R12" s="437"/>
      <c r="S12" s="438"/>
      <c r="T12" s="438"/>
      <c r="U12" s="570"/>
      <c r="V12" s="437"/>
      <c r="W12" s="438"/>
      <c r="X12" s="578"/>
      <c r="Y12" s="439"/>
      <c r="Z12" s="437"/>
      <c r="AA12" s="566"/>
      <c r="AB12" s="578"/>
      <c r="AC12" s="439"/>
      <c r="AD12" s="437"/>
      <c r="AE12" s="566"/>
      <c r="AF12" s="578"/>
      <c r="AG12" s="439"/>
      <c r="AH12" s="437"/>
      <c r="AI12" s="566"/>
      <c r="AJ12" s="578"/>
      <c r="AK12" s="439"/>
      <c r="AL12" s="437"/>
      <c r="AM12" s="566"/>
      <c r="AN12" s="578"/>
      <c r="AO12" s="439"/>
      <c r="AP12" s="437"/>
      <c r="AQ12" s="566"/>
      <c r="AR12" s="578"/>
      <c r="AS12" s="439"/>
      <c r="AT12" s="437"/>
      <c r="AU12" s="566"/>
      <c r="AV12" s="578"/>
      <c r="AW12" s="439"/>
      <c r="AX12" s="437"/>
      <c r="AY12" s="566"/>
      <c r="AZ12" s="578"/>
      <c r="BA12" s="439"/>
      <c r="BB12" s="437"/>
      <c r="BC12" s="566"/>
      <c r="BD12" s="578"/>
      <c r="BE12" s="439"/>
      <c r="BF12" s="437"/>
      <c r="BG12" s="566"/>
      <c r="BH12" s="578"/>
      <c r="BI12" s="439"/>
      <c r="BJ12" s="437"/>
      <c r="BK12" s="570"/>
      <c r="BL12" s="438"/>
      <c r="BM12" s="439"/>
    </row>
    <row r="13" spans="1:65" s="24" customFormat="1" ht="12.75" customHeight="1" x14ac:dyDescent="0.45">
      <c r="A13" s="63" t="s">
        <v>1053</v>
      </c>
      <c r="B13" s="89"/>
      <c r="C13" s="89"/>
      <c r="D13" s="437"/>
      <c r="E13" s="570"/>
      <c r="F13" s="437"/>
      <c r="G13" s="438"/>
      <c r="H13" s="438"/>
      <c r="I13" s="570"/>
      <c r="J13" s="437"/>
      <c r="K13" s="438"/>
      <c r="L13" s="438"/>
      <c r="M13" s="570"/>
      <c r="N13" s="437"/>
      <c r="O13" s="438"/>
      <c r="P13" s="438"/>
      <c r="Q13" s="570"/>
      <c r="R13" s="437"/>
      <c r="S13" s="438"/>
      <c r="T13" s="438"/>
      <c r="U13" s="570"/>
      <c r="V13" s="437"/>
      <c r="W13" s="438"/>
      <c r="X13" s="578"/>
      <c r="Y13" s="439"/>
      <c r="Z13" s="437"/>
      <c r="AA13" s="566"/>
      <c r="AB13" s="578"/>
      <c r="AC13" s="439"/>
      <c r="AD13" s="437"/>
      <c r="AE13" s="566"/>
      <c r="AF13" s="578"/>
      <c r="AG13" s="439"/>
      <c r="AH13" s="437"/>
      <c r="AI13" s="566"/>
      <c r="AJ13" s="578"/>
      <c r="AK13" s="439"/>
      <c r="AL13" s="437"/>
      <c r="AM13" s="566"/>
      <c r="AN13" s="578"/>
      <c r="AO13" s="439"/>
      <c r="AP13" s="437"/>
      <c r="AQ13" s="566"/>
      <c r="AR13" s="578"/>
      <c r="AS13" s="439"/>
      <c r="AT13" s="437"/>
      <c r="AU13" s="566"/>
      <c r="AV13" s="578"/>
      <c r="AW13" s="439"/>
      <c r="AX13" s="437"/>
      <c r="AY13" s="566"/>
      <c r="AZ13" s="578"/>
      <c r="BA13" s="439"/>
      <c r="BB13" s="437"/>
      <c r="BC13" s="566"/>
      <c r="BD13" s="578"/>
      <c r="BE13" s="439"/>
      <c r="BF13" s="437"/>
      <c r="BG13" s="566"/>
      <c r="BH13" s="578"/>
      <c r="BI13" s="439"/>
      <c r="BJ13" s="437"/>
      <c r="BK13" s="570"/>
      <c r="BL13" s="438"/>
      <c r="BM13" s="439"/>
    </row>
    <row r="14" spans="1:65" s="24" customFormat="1" ht="12.75" customHeight="1" x14ac:dyDescent="0.45">
      <c r="A14" s="63" t="s">
        <v>1054</v>
      </c>
      <c r="B14" s="89"/>
      <c r="C14" s="89"/>
      <c r="D14" s="437"/>
      <c r="E14" s="570"/>
      <c r="F14" s="437"/>
      <c r="G14" s="438"/>
      <c r="H14" s="438"/>
      <c r="I14" s="570"/>
      <c r="J14" s="437"/>
      <c r="K14" s="438"/>
      <c r="L14" s="438"/>
      <c r="M14" s="570"/>
      <c r="N14" s="437"/>
      <c r="O14" s="438"/>
      <c r="P14" s="438"/>
      <c r="Q14" s="570"/>
      <c r="R14" s="437"/>
      <c r="S14" s="438"/>
      <c r="T14" s="438"/>
      <c r="U14" s="570"/>
      <c r="V14" s="437"/>
      <c r="W14" s="438"/>
      <c r="X14" s="578"/>
      <c r="Y14" s="439"/>
      <c r="Z14" s="437"/>
      <c r="AA14" s="566"/>
      <c r="AB14" s="578"/>
      <c r="AC14" s="439"/>
      <c r="AD14" s="437"/>
      <c r="AE14" s="566"/>
      <c r="AF14" s="578"/>
      <c r="AG14" s="439"/>
      <c r="AH14" s="437"/>
      <c r="AI14" s="566"/>
      <c r="AJ14" s="578"/>
      <c r="AK14" s="439"/>
      <c r="AL14" s="437"/>
      <c r="AM14" s="566"/>
      <c r="AN14" s="578"/>
      <c r="AO14" s="439"/>
      <c r="AP14" s="437"/>
      <c r="AQ14" s="566"/>
      <c r="AR14" s="578"/>
      <c r="AS14" s="439"/>
      <c r="AT14" s="437"/>
      <c r="AU14" s="566"/>
      <c r="AV14" s="578"/>
      <c r="AW14" s="439"/>
      <c r="AX14" s="437"/>
      <c r="AY14" s="566"/>
      <c r="AZ14" s="578"/>
      <c r="BA14" s="439"/>
      <c r="BB14" s="437"/>
      <c r="BC14" s="566"/>
      <c r="BD14" s="578"/>
      <c r="BE14" s="439"/>
      <c r="BF14" s="437"/>
      <c r="BG14" s="566"/>
      <c r="BH14" s="578"/>
      <c r="BI14" s="439"/>
      <c r="BJ14" s="437"/>
      <c r="BK14" s="570"/>
      <c r="BL14" s="438"/>
      <c r="BM14" s="439"/>
    </row>
    <row r="15" spans="1:65" s="24" customFormat="1" ht="12.75" customHeight="1" x14ac:dyDescent="0.45">
      <c r="A15" s="63" t="s">
        <v>1055</v>
      </c>
      <c r="B15" s="89"/>
      <c r="C15" s="89"/>
      <c r="D15" s="437"/>
      <c r="E15" s="570"/>
      <c r="F15" s="437"/>
      <c r="G15" s="438"/>
      <c r="H15" s="438"/>
      <c r="I15" s="570"/>
      <c r="J15" s="437"/>
      <c r="K15" s="438"/>
      <c r="L15" s="438"/>
      <c r="M15" s="570"/>
      <c r="N15" s="437"/>
      <c r="O15" s="438"/>
      <c r="P15" s="438"/>
      <c r="Q15" s="570"/>
      <c r="R15" s="437"/>
      <c r="S15" s="438"/>
      <c r="T15" s="438"/>
      <c r="U15" s="570"/>
      <c r="V15" s="437"/>
      <c r="W15" s="438"/>
      <c r="X15" s="578"/>
      <c r="Y15" s="439"/>
      <c r="Z15" s="437"/>
      <c r="AA15" s="566"/>
      <c r="AB15" s="578"/>
      <c r="AC15" s="439"/>
      <c r="AD15" s="437"/>
      <c r="AE15" s="566"/>
      <c r="AF15" s="578"/>
      <c r="AG15" s="439"/>
      <c r="AH15" s="437"/>
      <c r="AI15" s="566"/>
      <c r="AJ15" s="578"/>
      <c r="AK15" s="439"/>
      <c r="AL15" s="437"/>
      <c r="AM15" s="566"/>
      <c r="AN15" s="578"/>
      <c r="AO15" s="439"/>
      <c r="AP15" s="437"/>
      <c r="AQ15" s="566"/>
      <c r="AR15" s="578"/>
      <c r="AS15" s="439"/>
      <c r="AT15" s="437"/>
      <c r="AU15" s="566"/>
      <c r="AV15" s="578"/>
      <c r="AW15" s="439"/>
      <c r="AX15" s="437"/>
      <c r="AY15" s="566"/>
      <c r="AZ15" s="578"/>
      <c r="BA15" s="439"/>
      <c r="BB15" s="437"/>
      <c r="BC15" s="566"/>
      <c r="BD15" s="578"/>
      <c r="BE15" s="439"/>
      <c r="BF15" s="437"/>
      <c r="BG15" s="566"/>
      <c r="BH15" s="578"/>
      <c r="BI15" s="439"/>
      <c r="BJ15" s="437"/>
      <c r="BK15" s="570"/>
      <c r="BL15" s="438"/>
      <c r="BM15" s="439"/>
    </row>
    <row r="16" spans="1:65" s="24" customFormat="1" ht="12.75" customHeight="1" x14ac:dyDescent="0.45">
      <c r="A16" s="63" t="s">
        <v>1056</v>
      </c>
      <c r="B16" s="89"/>
      <c r="C16" s="89"/>
      <c r="D16" s="437"/>
      <c r="E16" s="570"/>
      <c r="F16" s="437"/>
      <c r="G16" s="438"/>
      <c r="H16" s="438"/>
      <c r="I16" s="570"/>
      <c r="J16" s="437"/>
      <c r="K16" s="438"/>
      <c r="L16" s="438"/>
      <c r="M16" s="570"/>
      <c r="N16" s="437"/>
      <c r="O16" s="438"/>
      <c r="P16" s="438"/>
      <c r="Q16" s="570"/>
      <c r="R16" s="437"/>
      <c r="S16" s="438"/>
      <c r="T16" s="438"/>
      <c r="U16" s="570"/>
      <c r="V16" s="437"/>
      <c r="W16" s="438"/>
      <c r="X16" s="578"/>
      <c r="Y16" s="439"/>
      <c r="Z16" s="437"/>
      <c r="AA16" s="566"/>
      <c r="AB16" s="578"/>
      <c r="AC16" s="439"/>
      <c r="AD16" s="437"/>
      <c r="AE16" s="566"/>
      <c r="AF16" s="578"/>
      <c r="AG16" s="439"/>
      <c r="AH16" s="437"/>
      <c r="AI16" s="566"/>
      <c r="AJ16" s="578"/>
      <c r="AK16" s="439"/>
      <c r="AL16" s="437"/>
      <c r="AM16" s="566"/>
      <c r="AN16" s="578"/>
      <c r="AO16" s="439"/>
      <c r="AP16" s="437"/>
      <c r="AQ16" s="566"/>
      <c r="AR16" s="578"/>
      <c r="AS16" s="439"/>
      <c r="AT16" s="437"/>
      <c r="AU16" s="566"/>
      <c r="AV16" s="578"/>
      <c r="AW16" s="439"/>
      <c r="AX16" s="437"/>
      <c r="AY16" s="566"/>
      <c r="AZ16" s="578"/>
      <c r="BA16" s="439"/>
      <c r="BB16" s="437"/>
      <c r="BC16" s="566"/>
      <c r="BD16" s="578"/>
      <c r="BE16" s="439"/>
      <c r="BF16" s="437"/>
      <c r="BG16" s="566"/>
      <c r="BH16" s="578"/>
      <c r="BI16" s="439"/>
      <c r="BJ16" s="437"/>
      <c r="BK16" s="570"/>
      <c r="BL16" s="438"/>
      <c r="BM16" s="439"/>
    </row>
    <row r="17" spans="1:65" s="24" customFormat="1" ht="12.75" customHeight="1" x14ac:dyDescent="0.45">
      <c r="A17" s="63" t="s">
        <v>1057</v>
      </c>
      <c r="B17" s="89"/>
      <c r="C17" s="89"/>
      <c r="D17" s="437"/>
      <c r="E17" s="570"/>
      <c r="F17" s="437"/>
      <c r="G17" s="438"/>
      <c r="H17" s="438"/>
      <c r="I17" s="570"/>
      <c r="J17" s="437"/>
      <c r="K17" s="438"/>
      <c r="L17" s="438"/>
      <c r="M17" s="570"/>
      <c r="N17" s="437"/>
      <c r="O17" s="438"/>
      <c r="P17" s="438"/>
      <c r="Q17" s="570"/>
      <c r="R17" s="437"/>
      <c r="S17" s="438"/>
      <c r="T17" s="438"/>
      <c r="U17" s="570"/>
      <c r="V17" s="437"/>
      <c r="W17" s="438"/>
      <c r="X17" s="578"/>
      <c r="Y17" s="439"/>
      <c r="Z17" s="437"/>
      <c r="AA17" s="566"/>
      <c r="AB17" s="578"/>
      <c r="AC17" s="439"/>
      <c r="AD17" s="437"/>
      <c r="AE17" s="566"/>
      <c r="AF17" s="578"/>
      <c r="AG17" s="439"/>
      <c r="AH17" s="437"/>
      <c r="AI17" s="566"/>
      <c r="AJ17" s="578"/>
      <c r="AK17" s="439"/>
      <c r="AL17" s="437"/>
      <c r="AM17" s="566"/>
      <c r="AN17" s="578"/>
      <c r="AO17" s="439"/>
      <c r="AP17" s="437"/>
      <c r="AQ17" s="566"/>
      <c r="AR17" s="578"/>
      <c r="AS17" s="439"/>
      <c r="AT17" s="437"/>
      <c r="AU17" s="566"/>
      <c r="AV17" s="578"/>
      <c r="AW17" s="439"/>
      <c r="AX17" s="437"/>
      <c r="AY17" s="566"/>
      <c r="AZ17" s="578"/>
      <c r="BA17" s="439"/>
      <c r="BB17" s="437"/>
      <c r="BC17" s="566"/>
      <c r="BD17" s="578"/>
      <c r="BE17" s="439"/>
      <c r="BF17" s="437"/>
      <c r="BG17" s="566"/>
      <c r="BH17" s="578"/>
      <c r="BI17" s="439"/>
      <c r="BJ17" s="437"/>
      <c r="BK17" s="570"/>
      <c r="BL17" s="438"/>
      <c r="BM17" s="439"/>
    </row>
    <row r="18" spans="1:65" s="24" customFormat="1" ht="12.75" customHeight="1" x14ac:dyDescent="0.45">
      <c r="A18" s="63" t="s">
        <v>1058</v>
      </c>
      <c r="B18" s="89"/>
      <c r="C18" s="89"/>
      <c r="D18" s="437"/>
      <c r="E18" s="570"/>
      <c r="F18" s="437"/>
      <c r="G18" s="438"/>
      <c r="H18" s="438"/>
      <c r="I18" s="570"/>
      <c r="J18" s="437"/>
      <c r="K18" s="438"/>
      <c r="L18" s="438"/>
      <c r="M18" s="570"/>
      <c r="N18" s="437"/>
      <c r="O18" s="438"/>
      <c r="P18" s="438"/>
      <c r="Q18" s="570"/>
      <c r="R18" s="437"/>
      <c r="S18" s="438"/>
      <c r="T18" s="438"/>
      <c r="U18" s="570"/>
      <c r="V18" s="437"/>
      <c r="W18" s="438"/>
      <c r="X18" s="578"/>
      <c r="Y18" s="439"/>
      <c r="Z18" s="437"/>
      <c r="AA18" s="566"/>
      <c r="AB18" s="578"/>
      <c r="AC18" s="439"/>
      <c r="AD18" s="437"/>
      <c r="AE18" s="566"/>
      <c r="AF18" s="578"/>
      <c r="AG18" s="439"/>
      <c r="AH18" s="437"/>
      <c r="AI18" s="566"/>
      <c r="AJ18" s="578"/>
      <c r="AK18" s="439"/>
      <c r="AL18" s="437"/>
      <c r="AM18" s="566"/>
      <c r="AN18" s="578"/>
      <c r="AO18" s="439"/>
      <c r="AP18" s="437"/>
      <c r="AQ18" s="566"/>
      <c r="AR18" s="578"/>
      <c r="AS18" s="439"/>
      <c r="AT18" s="437"/>
      <c r="AU18" s="566"/>
      <c r="AV18" s="578"/>
      <c r="AW18" s="439"/>
      <c r="AX18" s="437"/>
      <c r="AY18" s="566"/>
      <c r="AZ18" s="578"/>
      <c r="BA18" s="439"/>
      <c r="BB18" s="437"/>
      <c r="BC18" s="566"/>
      <c r="BD18" s="578"/>
      <c r="BE18" s="439"/>
      <c r="BF18" s="437"/>
      <c r="BG18" s="566"/>
      <c r="BH18" s="578"/>
      <c r="BI18" s="439"/>
      <c r="BJ18" s="437"/>
      <c r="BK18" s="570"/>
      <c r="BL18" s="438"/>
      <c r="BM18" s="439"/>
    </row>
    <row r="19" spans="1:65" s="24" customFormat="1" ht="12.75" customHeight="1" x14ac:dyDescent="0.45">
      <c r="A19" s="63" t="s">
        <v>1059</v>
      </c>
      <c r="B19" s="89"/>
      <c r="C19" s="89"/>
      <c r="D19" s="437"/>
      <c r="E19" s="570"/>
      <c r="F19" s="437"/>
      <c r="G19" s="438"/>
      <c r="H19" s="438"/>
      <c r="I19" s="570"/>
      <c r="J19" s="437"/>
      <c r="K19" s="438"/>
      <c r="L19" s="438"/>
      <c r="M19" s="570"/>
      <c r="N19" s="437"/>
      <c r="O19" s="438"/>
      <c r="P19" s="438"/>
      <c r="Q19" s="570"/>
      <c r="R19" s="437"/>
      <c r="S19" s="438"/>
      <c r="T19" s="438"/>
      <c r="U19" s="570"/>
      <c r="V19" s="437"/>
      <c r="W19" s="438"/>
      <c r="X19" s="578"/>
      <c r="Y19" s="439"/>
      <c r="Z19" s="437"/>
      <c r="AA19" s="566"/>
      <c r="AB19" s="578"/>
      <c r="AC19" s="439"/>
      <c r="AD19" s="437"/>
      <c r="AE19" s="566"/>
      <c r="AF19" s="578"/>
      <c r="AG19" s="439"/>
      <c r="AH19" s="437"/>
      <c r="AI19" s="566"/>
      <c r="AJ19" s="578"/>
      <c r="AK19" s="439"/>
      <c r="AL19" s="437"/>
      <c r="AM19" s="566"/>
      <c r="AN19" s="578"/>
      <c r="AO19" s="439"/>
      <c r="AP19" s="437"/>
      <c r="AQ19" s="566"/>
      <c r="AR19" s="578"/>
      <c r="AS19" s="439"/>
      <c r="AT19" s="437"/>
      <c r="AU19" s="566"/>
      <c r="AV19" s="578"/>
      <c r="AW19" s="439"/>
      <c r="AX19" s="437"/>
      <c r="AY19" s="566"/>
      <c r="AZ19" s="578"/>
      <c r="BA19" s="439"/>
      <c r="BB19" s="437"/>
      <c r="BC19" s="566"/>
      <c r="BD19" s="578"/>
      <c r="BE19" s="439"/>
      <c r="BF19" s="437"/>
      <c r="BG19" s="566"/>
      <c r="BH19" s="578"/>
      <c r="BI19" s="439"/>
      <c r="BJ19" s="437"/>
      <c r="BK19" s="570"/>
      <c r="BL19" s="438"/>
      <c r="BM19" s="439"/>
    </row>
    <row r="20" spans="1:65" s="24" customFormat="1" ht="12.75" customHeight="1" x14ac:dyDescent="0.45">
      <c r="A20" s="63" t="s">
        <v>1060</v>
      </c>
      <c r="B20" s="89"/>
      <c r="C20" s="89"/>
      <c r="D20" s="437"/>
      <c r="E20" s="570"/>
      <c r="F20" s="437"/>
      <c r="G20" s="438"/>
      <c r="H20" s="438"/>
      <c r="I20" s="570"/>
      <c r="J20" s="437"/>
      <c r="K20" s="438"/>
      <c r="L20" s="438"/>
      <c r="M20" s="570"/>
      <c r="N20" s="437"/>
      <c r="O20" s="438"/>
      <c r="P20" s="438"/>
      <c r="Q20" s="570"/>
      <c r="R20" s="437"/>
      <c r="S20" s="438"/>
      <c r="T20" s="438"/>
      <c r="U20" s="570"/>
      <c r="V20" s="437"/>
      <c r="W20" s="438"/>
      <c r="X20" s="578"/>
      <c r="Y20" s="439"/>
      <c r="Z20" s="437"/>
      <c r="AA20" s="566"/>
      <c r="AB20" s="578"/>
      <c r="AC20" s="439"/>
      <c r="AD20" s="437"/>
      <c r="AE20" s="566"/>
      <c r="AF20" s="578"/>
      <c r="AG20" s="439"/>
      <c r="AH20" s="437"/>
      <c r="AI20" s="566"/>
      <c r="AJ20" s="578"/>
      <c r="AK20" s="439"/>
      <c r="AL20" s="437"/>
      <c r="AM20" s="566"/>
      <c r="AN20" s="578"/>
      <c r="AO20" s="439"/>
      <c r="AP20" s="437"/>
      <c r="AQ20" s="566"/>
      <c r="AR20" s="578"/>
      <c r="AS20" s="439"/>
      <c r="AT20" s="437"/>
      <c r="AU20" s="566"/>
      <c r="AV20" s="578"/>
      <c r="AW20" s="439"/>
      <c r="AX20" s="437"/>
      <c r="AY20" s="566"/>
      <c r="AZ20" s="578"/>
      <c r="BA20" s="439"/>
      <c r="BB20" s="437"/>
      <c r="BC20" s="566"/>
      <c r="BD20" s="578"/>
      <c r="BE20" s="439"/>
      <c r="BF20" s="437"/>
      <c r="BG20" s="566"/>
      <c r="BH20" s="578"/>
      <c r="BI20" s="439"/>
      <c r="BJ20" s="437"/>
      <c r="BK20" s="570"/>
      <c r="BL20" s="438"/>
      <c r="BM20" s="439"/>
    </row>
    <row r="21" spans="1:65" s="24" customFormat="1" ht="12.75" customHeight="1" x14ac:dyDescent="0.45">
      <c r="A21" s="63" t="s">
        <v>1061</v>
      </c>
      <c r="B21" s="89"/>
      <c r="C21" s="89"/>
      <c r="D21" s="437"/>
      <c r="E21" s="570"/>
      <c r="F21" s="437"/>
      <c r="G21" s="438"/>
      <c r="H21" s="438"/>
      <c r="I21" s="570"/>
      <c r="J21" s="437"/>
      <c r="K21" s="438"/>
      <c r="L21" s="438"/>
      <c r="M21" s="570"/>
      <c r="N21" s="437"/>
      <c r="O21" s="438"/>
      <c r="P21" s="438"/>
      <c r="Q21" s="570"/>
      <c r="R21" s="437"/>
      <c r="S21" s="438"/>
      <c r="T21" s="438"/>
      <c r="U21" s="570"/>
      <c r="V21" s="437"/>
      <c r="W21" s="438"/>
      <c r="X21" s="578"/>
      <c r="Y21" s="439"/>
      <c r="Z21" s="437"/>
      <c r="AA21" s="566"/>
      <c r="AB21" s="578"/>
      <c r="AC21" s="439"/>
      <c r="AD21" s="437"/>
      <c r="AE21" s="566"/>
      <c r="AF21" s="578"/>
      <c r="AG21" s="439"/>
      <c r="AH21" s="437"/>
      <c r="AI21" s="566"/>
      <c r="AJ21" s="578"/>
      <c r="AK21" s="439"/>
      <c r="AL21" s="437"/>
      <c r="AM21" s="566"/>
      <c r="AN21" s="578"/>
      <c r="AO21" s="439"/>
      <c r="AP21" s="437"/>
      <c r="AQ21" s="566"/>
      <c r="AR21" s="578"/>
      <c r="AS21" s="439"/>
      <c r="AT21" s="437"/>
      <c r="AU21" s="566"/>
      <c r="AV21" s="578"/>
      <c r="AW21" s="439"/>
      <c r="AX21" s="437"/>
      <c r="AY21" s="566"/>
      <c r="AZ21" s="578"/>
      <c r="BA21" s="439"/>
      <c r="BB21" s="437"/>
      <c r="BC21" s="566"/>
      <c r="BD21" s="578"/>
      <c r="BE21" s="439"/>
      <c r="BF21" s="437"/>
      <c r="BG21" s="566"/>
      <c r="BH21" s="578"/>
      <c r="BI21" s="439"/>
      <c r="BJ21" s="437"/>
      <c r="BK21" s="570"/>
      <c r="BL21" s="438"/>
      <c r="BM21" s="439"/>
    </row>
    <row r="22" spans="1:65" s="24" customFormat="1" ht="12.75" customHeight="1" x14ac:dyDescent="0.45">
      <c r="A22" s="63" t="s">
        <v>1062</v>
      </c>
      <c r="B22" s="89"/>
      <c r="C22" s="89"/>
      <c r="D22" s="437"/>
      <c r="E22" s="570"/>
      <c r="F22" s="437"/>
      <c r="G22" s="438"/>
      <c r="H22" s="438"/>
      <c r="I22" s="570"/>
      <c r="J22" s="437"/>
      <c r="K22" s="438"/>
      <c r="L22" s="438"/>
      <c r="M22" s="570"/>
      <c r="N22" s="437"/>
      <c r="O22" s="438"/>
      <c r="P22" s="438"/>
      <c r="Q22" s="570"/>
      <c r="R22" s="437"/>
      <c r="S22" s="438"/>
      <c r="T22" s="438"/>
      <c r="U22" s="570"/>
      <c r="V22" s="437"/>
      <c r="W22" s="438"/>
      <c r="X22" s="578"/>
      <c r="Y22" s="439"/>
      <c r="Z22" s="437"/>
      <c r="AA22" s="566"/>
      <c r="AB22" s="578"/>
      <c r="AC22" s="439"/>
      <c r="AD22" s="437"/>
      <c r="AE22" s="566"/>
      <c r="AF22" s="578"/>
      <c r="AG22" s="439"/>
      <c r="AH22" s="437"/>
      <c r="AI22" s="566"/>
      <c r="AJ22" s="578"/>
      <c r="AK22" s="439"/>
      <c r="AL22" s="437"/>
      <c r="AM22" s="566"/>
      <c r="AN22" s="578"/>
      <c r="AO22" s="439"/>
      <c r="AP22" s="437"/>
      <c r="AQ22" s="566"/>
      <c r="AR22" s="578"/>
      <c r="AS22" s="439"/>
      <c r="AT22" s="437"/>
      <c r="AU22" s="566"/>
      <c r="AV22" s="578"/>
      <c r="AW22" s="439"/>
      <c r="AX22" s="437"/>
      <c r="AY22" s="566"/>
      <c r="AZ22" s="578"/>
      <c r="BA22" s="439"/>
      <c r="BB22" s="437"/>
      <c r="BC22" s="566"/>
      <c r="BD22" s="578"/>
      <c r="BE22" s="439"/>
      <c r="BF22" s="437"/>
      <c r="BG22" s="566"/>
      <c r="BH22" s="578"/>
      <c r="BI22" s="439"/>
      <c r="BJ22" s="437"/>
      <c r="BK22" s="570"/>
      <c r="BL22" s="438"/>
      <c r="BM22" s="439"/>
    </row>
    <row r="23" spans="1:65" s="24" customFormat="1" ht="12.75" customHeight="1" x14ac:dyDescent="0.45">
      <c r="A23" s="63" t="s">
        <v>1063</v>
      </c>
      <c r="B23" s="89"/>
      <c r="C23" s="89"/>
      <c r="D23" s="437"/>
      <c r="E23" s="570"/>
      <c r="F23" s="437"/>
      <c r="G23" s="438"/>
      <c r="H23" s="438"/>
      <c r="I23" s="570"/>
      <c r="J23" s="437"/>
      <c r="K23" s="438"/>
      <c r="L23" s="438"/>
      <c r="M23" s="570"/>
      <c r="N23" s="437"/>
      <c r="O23" s="438"/>
      <c r="P23" s="438"/>
      <c r="Q23" s="570"/>
      <c r="R23" s="437"/>
      <c r="S23" s="438"/>
      <c r="T23" s="438"/>
      <c r="U23" s="570"/>
      <c r="V23" s="437"/>
      <c r="W23" s="438"/>
      <c r="X23" s="578"/>
      <c r="Y23" s="439"/>
      <c r="Z23" s="437"/>
      <c r="AA23" s="566"/>
      <c r="AB23" s="578"/>
      <c r="AC23" s="439"/>
      <c r="AD23" s="437"/>
      <c r="AE23" s="566"/>
      <c r="AF23" s="578"/>
      <c r="AG23" s="439"/>
      <c r="AH23" s="437"/>
      <c r="AI23" s="566"/>
      <c r="AJ23" s="578"/>
      <c r="AK23" s="439"/>
      <c r="AL23" s="437"/>
      <c r="AM23" s="566"/>
      <c r="AN23" s="578"/>
      <c r="AO23" s="439"/>
      <c r="AP23" s="437"/>
      <c r="AQ23" s="566"/>
      <c r="AR23" s="578"/>
      <c r="AS23" s="439"/>
      <c r="AT23" s="437"/>
      <c r="AU23" s="566"/>
      <c r="AV23" s="578"/>
      <c r="AW23" s="439"/>
      <c r="AX23" s="437"/>
      <c r="AY23" s="566"/>
      <c r="AZ23" s="578"/>
      <c r="BA23" s="439"/>
      <c r="BB23" s="437"/>
      <c r="BC23" s="566"/>
      <c r="BD23" s="578"/>
      <c r="BE23" s="439"/>
      <c r="BF23" s="437"/>
      <c r="BG23" s="566"/>
      <c r="BH23" s="578"/>
      <c r="BI23" s="439"/>
      <c r="BJ23" s="437"/>
      <c r="BK23" s="570"/>
      <c r="BL23" s="438"/>
      <c r="BM23" s="439"/>
    </row>
    <row r="24" spans="1:65" s="24" customFormat="1" ht="12.75" customHeight="1" x14ac:dyDescent="0.45">
      <c r="A24" s="63" t="s">
        <v>1067</v>
      </c>
      <c r="B24" s="89"/>
      <c r="C24" s="89"/>
      <c r="D24" s="437"/>
      <c r="E24" s="570"/>
      <c r="F24" s="437"/>
      <c r="G24" s="438"/>
      <c r="H24" s="438"/>
      <c r="I24" s="570"/>
      <c r="J24" s="437"/>
      <c r="K24" s="438"/>
      <c r="L24" s="438"/>
      <c r="M24" s="570"/>
      <c r="N24" s="437"/>
      <c r="O24" s="438"/>
      <c r="P24" s="438"/>
      <c r="Q24" s="570"/>
      <c r="R24" s="437"/>
      <c r="S24" s="438"/>
      <c r="T24" s="438"/>
      <c r="U24" s="570"/>
      <c r="V24" s="437"/>
      <c r="W24" s="438"/>
      <c r="X24" s="578"/>
      <c r="Y24" s="439"/>
      <c r="Z24" s="437"/>
      <c r="AA24" s="566"/>
      <c r="AB24" s="578"/>
      <c r="AC24" s="439"/>
      <c r="AD24" s="437"/>
      <c r="AE24" s="566"/>
      <c r="AF24" s="578"/>
      <c r="AG24" s="439"/>
      <c r="AH24" s="437"/>
      <c r="AI24" s="566"/>
      <c r="AJ24" s="578"/>
      <c r="AK24" s="439"/>
      <c r="AL24" s="437"/>
      <c r="AM24" s="566"/>
      <c r="AN24" s="578"/>
      <c r="AO24" s="439"/>
      <c r="AP24" s="437"/>
      <c r="AQ24" s="566"/>
      <c r="AR24" s="578"/>
      <c r="AS24" s="439"/>
      <c r="AT24" s="437"/>
      <c r="AU24" s="566"/>
      <c r="AV24" s="578"/>
      <c r="AW24" s="439"/>
      <c r="AX24" s="437"/>
      <c r="AY24" s="566"/>
      <c r="AZ24" s="578"/>
      <c r="BA24" s="439"/>
      <c r="BB24" s="437"/>
      <c r="BC24" s="566"/>
      <c r="BD24" s="578"/>
      <c r="BE24" s="439"/>
      <c r="BF24" s="437"/>
      <c r="BG24" s="566"/>
      <c r="BH24" s="578"/>
      <c r="BI24" s="439"/>
      <c r="BJ24" s="437"/>
      <c r="BK24" s="570"/>
      <c r="BL24" s="438"/>
      <c r="BM24" s="439"/>
    </row>
    <row r="25" spans="1:65" s="24" customFormat="1" ht="12.75" customHeight="1" x14ac:dyDescent="0.45">
      <c r="A25" s="63" t="s">
        <v>1068</v>
      </c>
      <c r="B25" s="89"/>
      <c r="C25" s="89"/>
      <c r="D25" s="437"/>
      <c r="E25" s="570"/>
      <c r="F25" s="437"/>
      <c r="G25" s="438"/>
      <c r="H25" s="438"/>
      <c r="I25" s="570"/>
      <c r="J25" s="437"/>
      <c r="K25" s="438"/>
      <c r="L25" s="438"/>
      <c r="M25" s="570"/>
      <c r="N25" s="437"/>
      <c r="O25" s="438"/>
      <c r="P25" s="438"/>
      <c r="Q25" s="570"/>
      <c r="R25" s="437"/>
      <c r="S25" s="438"/>
      <c r="T25" s="438"/>
      <c r="U25" s="570"/>
      <c r="V25" s="437"/>
      <c r="W25" s="438"/>
      <c r="X25" s="578"/>
      <c r="Y25" s="439"/>
      <c r="Z25" s="437"/>
      <c r="AA25" s="566"/>
      <c r="AB25" s="578"/>
      <c r="AC25" s="439"/>
      <c r="AD25" s="437"/>
      <c r="AE25" s="566"/>
      <c r="AF25" s="578"/>
      <c r="AG25" s="439"/>
      <c r="AH25" s="437"/>
      <c r="AI25" s="566"/>
      <c r="AJ25" s="578"/>
      <c r="AK25" s="439"/>
      <c r="AL25" s="437"/>
      <c r="AM25" s="566"/>
      <c r="AN25" s="578"/>
      <c r="AO25" s="439"/>
      <c r="AP25" s="437"/>
      <c r="AQ25" s="566"/>
      <c r="AR25" s="578"/>
      <c r="AS25" s="439"/>
      <c r="AT25" s="437"/>
      <c r="AU25" s="566"/>
      <c r="AV25" s="578"/>
      <c r="AW25" s="439"/>
      <c r="AX25" s="437"/>
      <c r="AY25" s="566"/>
      <c r="AZ25" s="578"/>
      <c r="BA25" s="439"/>
      <c r="BB25" s="437"/>
      <c r="BC25" s="566"/>
      <c r="BD25" s="578"/>
      <c r="BE25" s="439"/>
      <c r="BF25" s="437"/>
      <c r="BG25" s="566"/>
      <c r="BH25" s="578"/>
      <c r="BI25" s="439"/>
      <c r="BJ25" s="437"/>
      <c r="BK25" s="570"/>
      <c r="BL25" s="438"/>
      <c r="BM25" s="439"/>
    </row>
    <row r="26" spans="1:65" s="24" customFormat="1" ht="12.75" customHeight="1" x14ac:dyDescent="0.45">
      <c r="A26" s="63" t="s">
        <v>1069</v>
      </c>
      <c r="B26" s="89"/>
      <c r="C26" s="89"/>
      <c r="D26" s="437"/>
      <c r="E26" s="570"/>
      <c r="F26" s="437"/>
      <c r="G26" s="438"/>
      <c r="H26" s="438"/>
      <c r="I26" s="570"/>
      <c r="J26" s="437"/>
      <c r="K26" s="438"/>
      <c r="L26" s="438"/>
      <c r="M26" s="570"/>
      <c r="N26" s="437"/>
      <c r="O26" s="438"/>
      <c r="P26" s="438"/>
      <c r="Q26" s="570"/>
      <c r="R26" s="437"/>
      <c r="S26" s="438"/>
      <c r="T26" s="438"/>
      <c r="U26" s="570"/>
      <c r="V26" s="437"/>
      <c r="W26" s="438"/>
      <c r="X26" s="578"/>
      <c r="Y26" s="439"/>
      <c r="Z26" s="437"/>
      <c r="AA26" s="566"/>
      <c r="AB26" s="578"/>
      <c r="AC26" s="439"/>
      <c r="AD26" s="437"/>
      <c r="AE26" s="566"/>
      <c r="AF26" s="578"/>
      <c r="AG26" s="439"/>
      <c r="AH26" s="437"/>
      <c r="AI26" s="566"/>
      <c r="AJ26" s="578"/>
      <c r="AK26" s="439"/>
      <c r="AL26" s="437"/>
      <c r="AM26" s="566"/>
      <c r="AN26" s="578"/>
      <c r="AO26" s="439"/>
      <c r="AP26" s="437"/>
      <c r="AQ26" s="566"/>
      <c r="AR26" s="578"/>
      <c r="AS26" s="439"/>
      <c r="AT26" s="437"/>
      <c r="AU26" s="566"/>
      <c r="AV26" s="578"/>
      <c r="AW26" s="439"/>
      <c r="AX26" s="437"/>
      <c r="AY26" s="566"/>
      <c r="AZ26" s="578"/>
      <c r="BA26" s="439"/>
      <c r="BB26" s="437"/>
      <c r="BC26" s="566"/>
      <c r="BD26" s="578"/>
      <c r="BE26" s="439"/>
      <c r="BF26" s="437"/>
      <c r="BG26" s="566"/>
      <c r="BH26" s="578"/>
      <c r="BI26" s="439"/>
      <c r="BJ26" s="437"/>
      <c r="BK26" s="570"/>
      <c r="BL26" s="438"/>
      <c r="BM26" s="439"/>
    </row>
    <row r="27" spans="1:65" s="24" customFormat="1" ht="12.75" customHeight="1" x14ac:dyDescent="0.45">
      <c r="A27" s="63" t="s">
        <v>1070</v>
      </c>
      <c r="B27" s="89"/>
      <c r="C27" s="89"/>
      <c r="D27" s="437"/>
      <c r="E27" s="570"/>
      <c r="F27" s="437"/>
      <c r="G27" s="438"/>
      <c r="H27" s="438"/>
      <c r="I27" s="570"/>
      <c r="J27" s="437"/>
      <c r="K27" s="438"/>
      <c r="L27" s="438"/>
      <c r="M27" s="570"/>
      <c r="N27" s="437"/>
      <c r="O27" s="438"/>
      <c r="P27" s="438"/>
      <c r="Q27" s="570"/>
      <c r="R27" s="437"/>
      <c r="S27" s="438"/>
      <c r="T27" s="438"/>
      <c r="U27" s="570"/>
      <c r="V27" s="437"/>
      <c r="W27" s="438"/>
      <c r="X27" s="578"/>
      <c r="Y27" s="439"/>
      <c r="Z27" s="437"/>
      <c r="AA27" s="566"/>
      <c r="AB27" s="578"/>
      <c r="AC27" s="439"/>
      <c r="AD27" s="437"/>
      <c r="AE27" s="566"/>
      <c r="AF27" s="578"/>
      <c r="AG27" s="439"/>
      <c r="AH27" s="437"/>
      <c r="AI27" s="566"/>
      <c r="AJ27" s="578"/>
      <c r="AK27" s="439"/>
      <c r="AL27" s="437"/>
      <c r="AM27" s="566"/>
      <c r="AN27" s="578"/>
      <c r="AO27" s="439"/>
      <c r="AP27" s="437"/>
      <c r="AQ27" s="566"/>
      <c r="AR27" s="578"/>
      <c r="AS27" s="439"/>
      <c r="AT27" s="437"/>
      <c r="AU27" s="566"/>
      <c r="AV27" s="578"/>
      <c r="AW27" s="439"/>
      <c r="AX27" s="437"/>
      <c r="AY27" s="566"/>
      <c r="AZ27" s="578"/>
      <c r="BA27" s="439"/>
      <c r="BB27" s="437"/>
      <c r="BC27" s="566"/>
      <c r="BD27" s="578"/>
      <c r="BE27" s="439"/>
      <c r="BF27" s="437"/>
      <c r="BG27" s="566"/>
      <c r="BH27" s="578"/>
      <c r="BI27" s="439"/>
      <c r="BJ27" s="437"/>
      <c r="BK27" s="570"/>
      <c r="BL27" s="438"/>
      <c r="BM27" s="439"/>
    </row>
    <row r="28" spans="1:65" s="24" customFormat="1" ht="12.75" customHeight="1" x14ac:dyDescent="0.45">
      <c r="A28" s="63" t="s">
        <v>469</v>
      </c>
      <c r="B28" s="89"/>
      <c r="C28" s="89"/>
      <c r="D28" s="437"/>
      <c r="E28" s="570"/>
      <c r="F28" s="437"/>
      <c r="G28" s="438"/>
      <c r="H28" s="438"/>
      <c r="I28" s="570"/>
      <c r="J28" s="437"/>
      <c r="K28" s="438"/>
      <c r="L28" s="438"/>
      <c r="M28" s="570"/>
      <c r="N28" s="437"/>
      <c r="O28" s="438"/>
      <c r="P28" s="438"/>
      <c r="Q28" s="570"/>
      <c r="R28" s="437"/>
      <c r="S28" s="438"/>
      <c r="T28" s="438"/>
      <c r="U28" s="570"/>
      <c r="V28" s="437"/>
      <c r="W28" s="438"/>
      <c r="X28" s="578"/>
      <c r="Y28" s="439"/>
      <c r="Z28" s="437"/>
      <c r="AA28" s="566"/>
      <c r="AB28" s="578"/>
      <c r="AC28" s="439"/>
      <c r="AD28" s="437"/>
      <c r="AE28" s="566"/>
      <c r="AF28" s="578"/>
      <c r="AG28" s="439"/>
      <c r="AH28" s="437"/>
      <c r="AI28" s="566"/>
      <c r="AJ28" s="578"/>
      <c r="AK28" s="439"/>
      <c r="AL28" s="437"/>
      <c r="AM28" s="566"/>
      <c r="AN28" s="578"/>
      <c r="AO28" s="439"/>
      <c r="AP28" s="437"/>
      <c r="AQ28" s="566"/>
      <c r="AR28" s="578"/>
      <c r="AS28" s="439"/>
      <c r="AT28" s="437"/>
      <c r="AU28" s="566"/>
      <c r="AV28" s="578"/>
      <c r="AW28" s="439"/>
      <c r="AX28" s="437"/>
      <c r="AY28" s="566"/>
      <c r="AZ28" s="578"/>
      <c r="BA28" s="439"/>
      <c r="BB28" s="437"/>
      <c r="BC28" s="566"/>
      <c r="BD28" s="578"/>
      <c r="BE28" s="439"/>
      <c r="BF28" s="437"/>
      <c r="BG28" s="566"/>
      <c r="BH28" s="578"/>
      <c r="BI28" s="439"/>
      <c r="BJ28" s="437"/>
      <c r="BK28" s="570"/>
      <c r="BL28" s="438"/>
      <c r="BM28" s="439"/>
    </row>
    <row r="29" spans="1:65" s="24" customFormat="1" ht="12.75" customHeight="1" x14ac:dyDescent="0.45">
      <c r="A29" s="63" t="s">
        <v>469</v>
      </c>
      <c r="B29" s="89"/>
      <c r="C29" s="89"/>
      <c r="D29" s="437"/>
      <c r="E29" s="570"/>
      <c r="F29" s="437"/>
      <c r="G29" s="438"/>
      <c r="H29" s="438"/>
      <c r="I29" s="570"/>
      <c r="J29" s="437"/>
      <c r="K29" s="438"/>
      <c r="L29" s="438"/>
      <c r="M29" s="570"/>
      <c r="N29" s="437"/>
      <c r="O29" s="438"/>
      <c r="P29" s="438"/>
      <c r="Q29" s="570"/>
      <c r="R29" s="437"/>
      <c r="S29" s="438"/>
      <c r="T29" s="438"/>
      <c r="U29" s="570"/>
      <c r="V29" s="437"/>
      <c r="W29" s="438"/>
      <c r="X29" s="578"/>
      <c r="Y29" s="439"/>
      <c r="Z29" s="437"/>
      <c r="AA29" s="566"/>
      <c r="AB29" s="578"/>
      <c r="AC29" s="439"/>
      <c r="AD29" s="437"/>
      <c r="AE29" s="566"/>
      <c r="AF29" s="578"/>
      <c r="AG29" s="439"/>
      <c r="AH29" s="437"/>
      <c r="AI29" s="566"/>
      <c r="AJ29" s="578"/>
      <c r="AK29" s="439"/>
      <c r="AL29" s="437"/>
      <c r="AM29" s="566"/>
      <c r="AN29" s="578"/>
      <c r="AO29" s="439"/>
      <c r="AP29" s="437"/>
      <c r="AQ29" s="566"/>
      <c r="AR29" s="578"/>
      <c r="AS29" s="439"/>
      <c r="AT29" s="437"/>
      <c r="AU29" s="566"/>
      <c r="AV29" s="578"/>
      <c r="AW29" s="439"/>
      <c r="AX29" s="437"/>
      <c r="AY29" s="566"/>
      <c r="AZ29" s="578"/>
      <c r="BA29" s="439"/>
      <c r="BB29" s="437"/>
      <c r="BC29" s="566"/>
      <c r="BD29" s="578"/>
      <c r="BE29" s="439"/>
      <c r="BF29" s="437"/>
      <c r="BG29" s="566"/>
      <c r="BH29" s="578"/>
      <c r="BI29" s="439"/>
      <c r="BJ29" s="437"/>
      <c r="BK29" s="570"/>
      <c r="BL29" s="438"/>
      <c r="BM29" s="439"/>
    </row>
    <row r="30" spans="1:65" s="24" customFormat="1" ht="12.75" customHeight="1" x14ac:dyDescent="0.45">
      <c r="A30" s="63" t="s">
        <v>469</v>
      </c>
      <c r="B30" s="89"/>
      <c r="C30" s="89"/>
      <c r="D30" s="437"/>
      <c r="E30" s="570"/>
      <c r="F30" s="437"/>
      <c r="G30" s="438"/>
      <c r="H30" s="438"/>
      <c r="I30" s="570"/>
      <c r="J30" s="437"/>
      <c r="K30" s="438"/>
      <c r="L30" s="438"/>
      <c r="M30" s="570"/>
      <c r="N30" s="437"/>
      <c r="O30" s="438"/>
      <c r="P30" s="438"/>
      <c r="Q30" s="570"/>
      <c r="R30" s="437"/>
      <c r="S30" s="438"/>
      <c r="T30" s="438"/>
      <c r="U30" s="570"/>
      <c r="V30" s="437"/>
      <c r="W30" s="438"/>
      <c r="X30" s="578"/>
      <c r="Y30" s="439"/>
      <c r="Z30" s="437"/>
      <c r="AA30" s="566"/>
      <c r="AB30" s="578"/>
      <c r="AC30" s="439"/>
      <c r="AD30" s="437"/>
      <c r="AE30" s="566"/>
      <c r="AF30" s="578"/>
      <c r="AG30" s="439"/>
      <c r="AH30" s="437"/>
      <c r="AI30" s="566"/>
      <c r="AJ30" s="578"/>
      <c r="AK30" s="439"/>
      <c r="AL30" s="437"/>
      <c r="AM30" s="566"/>
      <c r="AN30" s="578"/>
      <c r="AO30" s="439"/>
      <c r="AP30" s="437"/>
      <c r="AQ30" s="566"/>
      <c r="AR30" s="578"/>
      <c r="AS30" s="439"/>
      <c r="AT30" s="437"/>
      <c r="AU30" s="566"/>
      <c r="AV30" s="578"/>
      <c r="AW30" s="439"/>
      <c r="AX30" s="437"/>
      <c r="AY30" s="566"/>
      <c r="AZ30" s="578"/>
      <c r="BA30" s="439"/>
      <c r="BB30" s="437"/>
      <c r="BC30" s="566"/>
      <c r="BD30" s="578"/>
      <c r="BE30" s="439"/>
      <c r="BF30" s="437"/>
      <c r="BG30" s="566"/>
      <c r="BH30" s="578"/>
      <c r="BI30" s="439"/>
      <c r="BJ30" s="437"/>
      <c r="BK30" s="570"/>
      <c r="BL30" s="438"/>
      <c r="BM30" s="439"/>
    </row>
    <row r="31" spans="1:65" s="24" customFormat="1" ht="12.75" customHeight="1" x14ac:dyDescent="0.45">
      <c r="A31" s="63" t="s">
        <v>470</v>
      </c>
      <c r="B31" s="89"/>
      <c r="C31" s="89"/>
      <c r="D31" s="437"/>
      <c r="E31" s="570"/>
      <c r="F31" s="437"/>
      <c r="G31" s="438"/>
      <c r="H31" s="438"/>
      <c r="I31" s="570"/>
      <c r="J31" s="437"/>
      <c r="K31" s="438"/>
      <c r="L31" s="438"/>
      <c r="M31" s="570"/>
      <c r="N31" s="437"/>
      <c r="O31" s="438"/>
      <c r="P31" s="438"/>
      <c r="Q31" s="570"/>
      <c r="R31" s="437"/>
      <c r="S31" s="438"/>
      <c r="T31" s="438"/>
      <c r="U31" s="570"/>
      <c r="V31" s="437"/>
      <c r="W31" s="438"/>
      <c r="X31" s="578"/>
      <c r="Y31" s="439"/>
      <c r="Z31" s="437"/>
      <c r="AA31" s="566"/>
      <c r="AB31" s="578"/>
      <c r="AC31" s="439"/>
      <c r="AD31" s="437"/>
      <c r="AE31" s="566"/>
      <c r="AF31" s="578"/>
      <c r="AG31" s="439"/>
      <c r="AH31" s="437"/>
      <c r="AI31" s="566"/>
      <c r="AJ31" s="578"/>
      <c r="AK31" s="439"/>
      <c r="AL31" s="437"/>
      <c r="AM31" s="566"/>
      <c r="AN31" s="578"/>
      <c r="AO31" s="439"/>
      <c r="AP31" s="437"/>
      <c r="AQ31" s="566"/>
      <c r="AR31" s="578"/>
      <c r="AS31" s="439"/>
      <c r="AT31" s="437"/>
      <c r="AU31" s="566"/>
      <c r="AV31" s="578"/>
      <c r="AW31" s="439"/>
      <c r="AX31" s="437"/>
      <c r="AY31" s="566"/>
      <c r="AZ31" s="578"/>
      <c r="BA31" s="439"/>
      <c r="BB31" s="437"/>
      <c r="BC31" s="566"/>
      <c r="BD31" s="578"/>
      <c r="BE31" s="439"/>
      <c r="BF31" s="437"/>
      <c r="BG31" s="566"/>
      <c r="BH31" s="578"/>
      <c r="BI31" s="439"/>
      <c r="BJ31" s="437"/>
      <c r="BK31" s="570"/>
      <c r="BL31" s="438"/>
      <c r="BM31" s="439"/>
    </row>
    <row r="32" spans="1:65" s="24" customFormat="1" ht="12.75" customHeight="1" x14ac:dyDescent="0.45">
      <c r="A32" s="63"/>
      <c r="B32" s="89"/>
      <c r="C32" s="89"/>
      <c r="D32" s="437"/>
      <c r="E32" s="570"/>
      <c r="F32" s="437"/>
      <c r="G32" s="438"/>
      <c r="H32" s="438"/>
      <c r="I32" s="570"/>
      <c r="J32" s="437"/>
      <c r="K32" s="438"/>
      <c r="L32" s="438"/>
      <c r="M32" s="570"/>
      <c r="N32" s="437"/>
      <c r="O32" s="438"/>
      <c r="P32" s="438"/>
      <c r="Q32" s="570"/>
      <c r="R32" s="437"/>
      <c r="S32" s="438"/>
      <c r="T32" s="438"/>
      <c r="U32" s="570"/>
      <c r="V32" s="437"/>
      <c r="W32" s="438"/>
      <c r="X32" s="578"/>
      <c r="Y32" s="439"/>
      <c r="Z32" s="437"/>
      <c r="AA32" s="566"/>
      <c r="AB32" s="578"/>
      <c r="AC32" s="439"/>
      <c r="AD32" s="437"/>
      <c r="AE32" s="566"/>
      <c r="AF32" s="578"/>
      <c r="AG32" s="439"/>
      <c r="AH32" s="437"/>
      <c r="AI32" s="566"/>
      <c r="AJ32" s="578"/>
      <c r="AK32" s="439"/>
      <c r="AL32" s="437"/>
      <c r="AM32" s="566"/>
      <c r="AN32" s="578"/>
      <c r="AO32" s="439"/>
      <c r="AP32" s="437"/>
      <c r="AQ32" s="566"/>
      <c r="AR32" s="578"/>
      <c r="AS32" s="439"/>
      <c r="AT32" s="437"/>
      <c r="AU32" s="566"/>
      <c r="AV32" s="578"/>
      <c r="AW32" s="439"/>
      <c r="AX32" s="437"/>
      <c r="AY32" s="566"/>
      <c r="AZ32" s="578"/>
      <c r="BA32" s="439"/>
      <c r="BB32" s="437"/>
      <c r="BC32" s="566"/>
      <c r="BD32" s="578"/>
      <c r="BE32" s="439"/>
      <c r="BF32" s="437"/>
      <c r="BG32" s="566"/>
      <c r="BH32" s="578"/>
      <c r="BI32" s="439"/>
      <c r="BJ32" s="437"/>
      <c r="BK32" s="570"/>
      <c r="BL32" s="438"/>
      <c r="BM32" s="439"/>
    </row>
    <row r="33" spans="1:69" s="24" customFormat="1" ht="12.75" customHeight="1" x14ac:dyDescent="0.45">
      <c r="A33" s="75"/>
      <c r="B33" s="97"/>
      <c r="C33" s="97"/>
      <c r="D33" s="440"/>
      <c r="E33" s="571"/>
      <c r="F33" s="440"/>
      <c r="G33" s="441"/>
      <c r="H33" s="441"/>
      <c r="I33" s="571"/>
      <c r="J33" s="440"/>
      <c r="K33" s="441"/>
      <c r="L33" s="441"/>
      <c r="M33" s="571"/>
      <c r="N33" s="440"/>
      <c r="O33" s="441"/>
      <c r="P33" s="441"/>
      <c r="Q33" s="571"/>
      <c r="R33" s="440"/>
      <c r="S33" s="441"/>
      <c r="T33" s="441"/>
      <c r="U33" s="571"/>
      <c r="V33" s="440"/>
      <c r="W33" s="441"/>
      <c r="X33" s="579"/>
      <c r="Y33" s="442"/>
      <c r="Z33" s="440"/>
      <c r="AA33" s="567"/>
      <c r="AB33" s="579"/>
      <c r="AC33" s="442"/>
      <c r="AD33" s="440"/>
      <c r="AE33" s="567"/>
      <c r="AF33" s="579"/>
      <c r="AG33" s="442"/>
      <c r="AH33" s="440"/>
      <c r="AI33" s="567"/>
      <c r="AJ33" s="579"/>
      <c r="AK33" s="442"/>
      <c r="AL33" s="440"/>
      <c r="AM33" s="567"/>
      <c r="AN33" s="579"/>
      <c r="AO33" s="442"/>
      <c r="AP33" s="440"/>
      <c r="AQ33" s="567"/>
      <c r="AR33" s="579"/>
      <c r="AS33" s="442"/>
      <c r="AT33" s="440"/>
      <c r="AU33" s="567"/>
      <c r="AV33" s="579"/>
      <c r="AW33" s="442"/>
      <c r="AX33" s="440"/>
      <c r="AY33" s="567"/>
      <c r="AZ33" s="579"/>
      <c r="BA33" s="442"/>
      <c r="BB33" s="440"/>
      <c r="BC33" s="567"/>
      <c r="BD33" s="579"/>
      <c r="BE33" s="442"/>
      <c r="BF33" s="440"/>
      <c r="BG33" s="567"/>
      <c r="BH33" s="579"/>
      <c r="BI33" s="442"/>
      <c r="BJ33" s="440"/>
      <c r="BK33" s="571"/>
      <c r="BL33" s="441"/>
      <c r="BM33" s="442"/>
    </row>
    <row r="34" spans="1:69" ht="12.75" customHeight="1" x14ac:dyDescent="0.45">
      <c r="A34" s="2293"/>
      <c r="B34" s="2294"/>
      <c r="C34" s="2295"/>
      <c r="D34" s="2266">
        <v>7</v>
      </c>
      <c r="E34" s="2283"/>
      <c r="F34" s="2283"/>
      <c r="G34" s="2283"/>
      <c r="H34" s="2283">
        <v>8</v>
      </c>
      <c r="I34" s="2283"/>
      <c r="J34" s="2283"/>
      <c r="K34" s="2283"/>
      <c r="L34" s="2283">
        <v>9</v>
      </c>
      <c r="M34" s="2283"/>
      <c r="N34" s="2283"/>
      <c r="O34" s="2283"/>
      <c r="P34" s="2283">
        <v>10</v>
      </c>
      <c r="Q34" s="2283"/>
      <c r="R34" s="2283"/>
      <c r="S34" s="2283"/>
      <c r="T34" s="2283">
        <v>11</v>
      </c>
      <c r="U34" s="2283"/>
      <c r="V34" s="2283"/>
      <c r="W34" s="2283"/>
      <c r="X34" s="2283">
        <v>12</v>
      </c>
      <c r="Y34" s="2283"/>
      <c r="Z34" s="2283"/>
      <c r="AA34" s="2283"/>
      <c r="AB34" s="2283">
        <v>13</v>
      </c>
      <c r="AC34" s="2283"/>
      <c r="AD34" s="2283"/>
      <c r="AE34" s="2283"/>
      <c r="AF34" s="2283">
        <v>14</v>
      </c>
      <c r="AG34" s="2283"/>
      <c r="AH34" s="2283"/>
      <c r="AI34" s="2283"/>
      <c r="AJ34" s="2283">
        <v>15</v>
      </c>
      <c r="AK34" s="2283"/>
      <c r="AL34" s="2283"/>
      <c r="AM34" s="2283"/>
      <c r="AN34" s="2283">
        <v>16</v>
      </c>
      <c r="AO34" s="2283"/>
      <c r="AP34" s="2283"/>
      <c r="AQ34" s="2283"/>
      <c r="AR34" s="2283">
        <v>17</v>
      </c>
      <c r="AS34" s="2283"/>
      <c r="AT34" s="2283"/>
      <c r="AU34" s="2283"/>
      <c r="AV34" s="2283">
        <v>18</v>
      </c>
      <c r="AW34" s="2283"/>
      <c r="AX34" s="2283"/>
      <c r="AY34" s="2283"/>
      <c r="AZ34" s="2311">
        <v>19</v>
      </c>
      <c r="BA34" s="1466"/>
      <c r="BB34" s="1466"/>
      <c r="BC34" s="1466"/>
      <c r="BD34" s="2311">
        <v>20</v>
      </c>
      <c r="BE34" s="1466"/>
      <c r="BF34" s="1466"/>
      <c r="BG34" s="1466"/>
      <c r="BH34" s="2311">
        <v>21</v>
      </c>
      <c r="BI34" s="2312"/>
      <c r="BJ34" s="2312"/>
      <c r="BK34" s="2312"/>
      <c r="BL34" s="591"/>
      <c r="BM34" s="592"/>
    </row>
    <row r="35" spans="1:69" ht="12.75" customHeight="1" x14ac:dyDescent="0.45">
      <c r="A35" s="2284" t="s">
        <v>1701</v>
      </c>
      <c r="B35" s="2285"/>
      <c r="C35" s="2286"/>
      <c r="D35" s="463"/>
      <c r="E35" s="572"/>
      <c r="F35" s="463"/>
      <c r="G35" s="462"/>
      <c r="H35" s="462"/>
      <c r="I35" s="580"/>
      <c r="J35" s="463"/>
      <c r="K35" s="462"/>
      <c r="L35" s="462"/>
      <c r="M35" s="580"/>
      <c r="N35" s="463"/>
      <c r="O35" s="462"/>
      <c r="P35" s="462"/>
      <c r="Q35" s="580"/>
      <c r="R35" s="463"/>
      <c r="S35" s="462"/>
      <c r="T35" s="462"/>
      <c r="U35" s="580"/>
      <c r="V35" s="463"/>
      <c r="W35" s="462"/>
      <c r="X35" s="462"/>
      <c r="Y35" s="580"/>
      <c r="Z35" s="463"/>
      <c r="AA35" s="462"/>
      <c r="AB35" s="462"/>
      <c r="AC35" s="580"/>
      <c r="AD35" s="463"/>
      <c r="AE35" s="462"/>
      <c r="AF35" s="462"/>
      <c r="AG35" s="580"/>
      <c r="AH35" s="463"/>
      <c r="AI35" s="462"/>
      <c r="AJ35" s="462"/>
      <c r="AK35" s="580"/>
      <c r="AL35" s="463"/>
      <c r="AM35" s="462"/>
      <c r="AN35" s="462"/>
      <c r="AO35" s="580"/>
      <c r="AP35" s="463"/>
      <c r="AQ35" s="462"/>
      <c r="AR35" s="462"/>
      <c r="AS35" s="580"/>
      <c r="AT35" s="463"/>
      <c r="AU35" s="462"/>
      <c r="AV35" s="462"/>
      <c r="AW35" s="580"/>
      <c r="AX35" s="463"/>
      <c r="AY35" s="462"/>
      <c r="AZ35" s="462"/>
      <c r="BA35" s="580"/>
      <c r="BB35" s="463"/>
      <c r="BC35" s="462"/>
      <c r="BD35" s="462"/>
      <c r="BE35" s="580"/>
      <c r="BF35" s="463"/>
      <c r="BG35" s="462"/>
      <c r="BH35" s="462"/>
      <c r="BI35" s="580"/>
      <c r="BJ35" s="463"/>
      <c r="BK35" s="580"/>
      <c r="BL35" s="462"/>
      <c r="BM35" s="464"/>
      <c r="BN35" s="48"/>
    </row>
    <row r="36" spans="1:69" ht="12.75" customHeight="1" x14ac:dyDescent="0.45">
      <c r="A36" s="2287" t="s">
        <v>1071</v>
      </c>
      <c r="B36" s="2288"/>
      <c r="C36" s="454" t="s">
        <v>507</v>
      </c>
      <c r="D36" s="60"/>
      <c r="E36" s="80"/>
      <c r="F36" s="60"/>
      <c r="G36" s="61"/>
      <c r="H36" s="61"/>
      <c r="I36" s="581"/>
      <c r="J36" s="60"/>
      <c r="K36" s="61"/>
      <c r="L36" s="61"/>
      <c r="M36" s="581"/>
      <c r="N36" s="60"/>
      <c r="O36" s="61"/>
      <c r="P36" s="61"/>
      <c r="Q36" s="581"/>
      <c r="R36" s="60"/>
      <c r="S36" s="61"/>
      <c r="T36" s="61"/>
      <c r="U36" s="581"/>
      <c r="V36" s="60"/>
      <c r="W36" s="61"/>
      <c r="X36" s="61"/>
      <c r="Y36" s="581"/>
      <c r="Z36" s="60"/>
      <c r="AA36" s="61"/>
      <c r="AB36" s="61"/>
      <c r="AC36" s="581"/>
      <c r="AD36" s="60"/>
      <c r="AE36" s="61"/>
      <c r="AF36" s="61"/>
      <c r="AG36" s="581"/>
      <c r="AH36" s="60"/>
      <c r="AI36" s="61"/>
      <c r="AJ36" s="61"/>
      <c r="AK36" s="581"/>
      <c r="AL36" s="60"/>
      <c r="AM36" s="61"/>
      <c r="AN36" s="61"/>
      <c r="AO36" s="581"/>
      <c r="AP36" s="60"/>
      <c r="AQ36" s="61"/>
      <c r="AR36" s="61"/>
      <c r="AS36" s="581"/>
      <c r="AT36" s="60"/>
      <c r="AU36" s="61"/>
      <c r="AV36" s="61"/>
      <c r="AW36" s="581"/>
      <c r="AX36" s="60"/>
      <c r="AY36" s="61"/>
      <c r="AZ36" s="61"/>
      <c r="BA36" s="581"/>
      <c r="BB36" s="60"/>
      <c r="BC36" s="61"/>
      <c r="BD36" s="61"/>
      <c r="BE36" s="581"/>
      <c r="BF36" s="60"/>
      <c r="BG36" s="61"/>
      <c r="BH36" s="61"/>
      <c r="BI36" s="581"/>
      <c r="BJ36" s="60"/>
      <c r="BK36" s="61"/>
      <c r="BL36" s="61"/>
      <c r="BM36" s="581"/>
      <c r="BN36" s="607"/>
      <c r="BO36" s="46"/>
      <c r="BP36" s="46"/>
      <c r="BQ36" s="46"/>
    </row>
    <row r="37" spans="1:69" ht="12.75" customHeight="1" x14ac:dyDescent="0.45">
      <c r="A37" s="2289"/>
      <c r="B37" s="2290"/>
      <c r="C37" s="455" t="s">
        <v>607</v>
      </c>
      <c r="D37" s="64"/>
      <c r="E37" s="86"/>
      <c r="F37" s="64"/>
      <c r="G37" s="65"/>
      <c r="H37" s="65"/>
      <c r="I37" s="582"/>
      <c r="J37" s="64"/>
      <c r="K37" s="65"/>
      <c r="L37" s="65"/>
      <c r="M37" s="582"/>
      <c r="N37" s="64"/>
      <c r="O37" s="65"/>
      <c r="P37" s="65"/>
      <c r="Q37" s="582"/>
      <c r="R37" s="64"/>
      <c r="S37" s="65"/>
      <c r="T37" s="65"/>
      <c r="U37" s="582"/>
      <c r="V37" s="64"/>
      <c r="W37" s="65"/>
      <c r="X37" s="65"/>
      <c r="Y37" s="582"/>
      <c r="Z37" s="64"/>
      <c r="AA37" s="65"/>
      <c r="AB37" s="65"/>
      <c r="AC37" s="582"/>
      <c r="AD37" s="64"/>
      <c r="AE37" s="65"/>
      <c r="AF37" s="65"/>
      <c r="AG37" s="582"/>
      <c r="AH37" s="64"/>
      <c r="AI37" s="65"/>
      <c r="AJ37" s="65"/>
      <c r="AK37" s="582"/>
      <c r="AL37" s="64"/>
      <c r="AM37" s="65"/>
      <c r="AN37" s="65"/>
      <c r="AO37" s="582"/>
      <c r="AP37" s="64"/>
      <c r="AQ37" s="65"/>
      <c r="AR37" s="65"/>
      <c r="AS37" s="582"/>
      <c r="AT37" s="64"/>
      <c r="AU37" s="65"/>
      <c r="AV37" s="65"/>
      <c r="AW37" s="582"/>
      <c r="AX37" s="64"/>
      <c r="AY37" s="65"/>
      <c r="AZ37" s="65"/>
      <c r="BA37" s="582"/>
      <c r="BB37" s="64"/>
      <c r="BC37" s="65"/>
      <c r="BD37" s="65"/>
      <c r="BE37" s="582"/>
      <c r="BF37" s="64"/>
      <c r="BG37" s="65"/>
      <c r="BH37" s="65"/>
      <c r="BI37" s="582"/>
      <c r="BJ37" s="64"/>
      <c r="BK37" s="65"/>
      <c r="BL37" s="65"/>
      <c r="BM37" s="582"/>
      <c r="BN37" s="607"/>
      <c r="BO37" s="46"/>
      <c r="BP37" s="46"/>
      <c r="BQ37" s="46"/>
    </row>
    <row r="38" spans="1:69" ht="12.75" customHeight="1" x14ac:dyDescent="0.45">
      <c r="A38" s="2289"/>
      <c r="B38" s="2290"/>
      <c r="C38" s="455" t="s">
        <v>510</v>
      </c>
      <c r="D38" s="64"/>
      <c r="E38" s="86"/>
      <c r="F38" s="64"/>
      <c r="G38" s="65"/>
      <c r="H38" s="65"/>
      <c r="I38" s="582"/>
      <c r="J38" s="64"/>
      <c r="K38" s="65"/>
      <c r="L38" s="65"/>
      <c r="M38" s="582"/>
      <c r="N38" s="64"/>
      <c r="O38" s="65"/>
      <c r="P38" s="65"/>
      <c r="Q38" s="582"/>
      <c r="R38" s="64"/>
      <c r="S38" s="65"/>
      <c r="T38" s="65"/>
      <c r="U38" s="582"/>
      <c r="V38" s="64"/>
      <c r="W38" s="65"/>
      <c r="X38" s="65"/>
      <c r="Y38" s="582"/>
      <c r="Z38" s="64"/>
      <c r="AA38" s="65"/>
      <c r="AB38" s="65"/>
      <c r="AC38" s="582"/>
      <c r="AD38" s="64"/>
      <c r="AE38" s="65"/>
      <c r="AF38" s="65"/>
      <c r="AG38" s="582"/>
      <c r="AH38" s="64"/>
      <c r="AI38" s="65"/>
      <c r="AJ38" s="65"/>
      <c r="AK38" s="582"/>
      <c r="AL38" s="64"/>
      <c r="AM38" s="65"/>
      <c r="AN38" s="65"/>
      <c r="AO38" s="582"/>
      <c r="AP38" s="64"/>
      <c r="AQ38" s="65"/>
      <c r="AR38" s="65"/>
      <c r="AS38" s="582"/>
      <c r="AT38" s="64"/>
      <c r="AU38" s="65"/>
      <c r="AV38" s="65"/>
      <c r="AW38" s="582"/>
      <c r="AX38" s="64"/>
      <c r="AY38" s="65"/>
      <c r="AZ38" s="65"/>
      <c r="BA38" s="582"/>
      <c r="BB38" s="64"/>
      <c r="BC38" s="65"/>
      <c r="BD38" s="65"/>
      <c r="BE38" s="582"/>
      <c r="BF38" s="64"/>
      <c r="BG38" s="65"/>
      <c r="BH38" s="65"/>
      <c r="BI38" s="582"/>
      <c r="BJ38" s="64"/>
      <c r="BK38" s="65"/>
      <c r="BL38" s="65"/>
      <c r="BM38" s="582"/>
      <c r="BN38" s="607"/>
      <c r="BO38" s="46"/>
      <c r="BP38" s="46"/>
      <c r="BQ38" s="46"/>
    </row>
    <row r="39" spans="1:69" ht="12.75" customHeight="1" x14ac:dyDescent="0.45">
      <c r="A39" s="2289"/>
      <c r="B39" s="2290"/>
      <c r="C39" s="456" t="s">
        <v>608</v>
      </c>
      <c r="D39" s="95"/>
      <c r="E39" s="92"/>
      <c r="F39" s="95"/>
      <c r="G39" s="423"/>
      <c r="H39" s="423"/>
      <c r="I39" s="583"/>
      <c r="J39" s="95"/>
      <c r="K39" s="423"/>
      <c r="L39" s="423"/>
      <c r="M39" s="583"/>
      <c r="N39" s="95"/>
      <c r="O39" s="423"/>
      <c r="P39" s="423"/>
      <c r="Q39" s="583"/>
      <c r="R39" s="95"/>
      <c r="S39" s="423"/>
      <c r="T39" s="423"/>
      <c r="U39" s="583"/>
      <c r="V39" s="95"/>
      <c r="W39" s="423"/>
      <c r="X39" s="423"/>
      <c r="Y39" s="583"/>
      <c r="Z39" s="95"/>
      <c r="AA39" s="423"/>
      <c r="AB39" s="423"/>
      <c r="AC39" s="583"/>
      <c r="AD39" s="95"/>
      <c r="AE39" s="423"/>
      <c r="AF39" s="423"/>
      <c r="AG39" s="583"/>
      <c r="AH39" s="95"/>
      <c r="AI39" s="423"/>
      <c r="AJ39" s="423"/>
      <c r="AK39" s="583"/>
      <c r="AL39" s="95"/>
      <c r="AM39" s="423"/>
      <c r="AN39" s="423"/>
      <c r="AO39" s="583"/>
      <c r="AP39" s="95"/>
      <c r="AQ39" s="423"/>
      <c r="AR39" s="423"/>
      <c r="AS39" s="583"/>
      <c r="AT39" s="95"/>
      <c r="AU39" s="423"/>
      <c r="AV39" s="423"/>
      <c r="AW39" s="583"/>
      <c r="AX39" s="95"/>
      <c r="AY39" s="423"/>
      <c r="AZ39" s="423"/>
      <c r="BA39" s="583"/>
      <c r="BB39" s="95"/>
      <c r="BC39" s="423"/>
      <c r="BD39" s="423"/>
      <c r="BE39" s="583"/>
      <c r="BF39" s="95"/>
      <c r="BG39" s="423"/>
      <c r="BH39" s="423"/>
      <c r="BI39" s="583"/>
      <c r="BJ39" s="95"/>
      <c r="BK39" s="423"/>
      <c r="BL39" s="423"/>
      <c r="BM39" s="583"/>
      <c r="BN39" s="607"/>
      <c r="BO39" s="46"/>
      <c r="BP39" s="46"/>
      <c r="BQ39" s="46"/>
    </row>
    <row r="40" spans="1:69" ht="12.75" customHeight="1" x14ac:dyDescent="0.45">
      <c r="A40" s="2291"/>
      <c r="B40" s="2292"/>
      <c r="C40" s="457" t="s">
        <v>360</v>
      </c>
      <c r="D40" s="465" t="str">
        <f>IF(ROUND(SUM(D36:D39),0)=0,"",ROUND(SUM(D36:D39),0))</f>
        <v/>
      </c>
      <c r="E40" s="573" t="str">
        <f t="shared" ref="E40:BM40" si="0">IF(ROUND(SUM(E36:E39),0)=0,"",ROUND(SUM(E36:E39),0))</f>
        <v/>
      </c>
      <c r="F40" s="465" t="str">
        <f t="shared" si="0"/>
        <v/>
      </c>
      <c r="G40" s="424" t="str">
        <f t="shared" si="0"/>
        <v/>
      </c>
      <c r="H40" s="424" t="str">
        <f t="shared" si="0"/>
        <v/>
      </c>
      <c r="I40" s="584" t="str">
        <f t="shared" si="0"/>
        <v/>
      </c>
      <c r="J40" s="465" t="str">
        <f t="shared" si="0"/>
        <v/>
      </c>
      <c r="K40" s="424" t="str">
        <f t="shared" si="0"/>
        <v/>
      </c>
      <c r="L40" s="424" t="str">
        <f t="shared" si="0"/>
        <v/>
      </c>
      <c r="M40" s="584" t="str">
        <f t="shared" si="0"/>
        <v/>
      </c>
      <c r="N40" s="465" t="str">
        <f t="shared" si="0"/>
        <v/>
      </c>
      <c r="O40" s="424" t="str">
        <f t="shared" si="0"/>
        <v/>
      </c>
      <c r="P40" s="424" t="str">
        <f t="shared" si="0"/>
        <v/>
      </c>
      <c r="Q40" s="584" t="str">
        <f t="shared" si="0"/>
        <v/>
      </c>
      <c r="R40" s="465" t="str">
        <f t="shared" si="0"/>
        <v/>
      </c>
      <c r="S40" s="424" t="str">
        <f t="shared" si="0"/>
        <v/>
      </c>
      <c r="T40" s="424" t="str">
        <f t="shared" si="0"/>
        <v/>
      </c>
      <c r="U40" s="584" t="str">
        <f t="shared" si="0"/>
        <v/>
      </c>
      <c r="V40" s="465" t="str">
        <f t="shared" si="0"/>
        <v/>
      </c>
      <c r="W40" s="424" t="str">
        <f t="shared" si="0"/>
        <v/>
      </c>
      <c r="X40" s="424" t="str">
        <f t="shared" si="0"/>
        <v/>
      </c>
      <c r="Y40" s="584" t="str">
        <f t="shared" si="0"/>
        <v/>
      </c>
      <c r="Z40" s="465" t="str">
        <f t="shared" si="0"/>
        <v/>
      </c>
      <c r="AA40" s="424" t="str">
        <f t="shared" si="0"/>
        <v/>
      </c>
      <c r="AB40" s="424" t="str">
        <f t="shared" si="0"/>
        <v/>
      </c>
      <c r="AC40" s="584" t="str">
        <f t="shared" si="0"/>
        <v/>
      </c>
      <c r="AD40" s="465" t="str">
        <f t="shared" si="0"/>
        <v/>
      </c>
      <c r="AE40" s="424" t="str">
        <f t="shared" si="0"/>
        <v/>
      </c>
      <c r="AF40" s="424" t="str">
        <f t="shared" si="0"/>
        <v/>
      </c>
      <c r="AG40" s="584" t="str">
        <f t="shared" si="0"/>
        <v/>
      </c>
      <c r="AH40" s="465" t="str">
        <f t="shared" si="0"/>
        <v/>
      </c>
      <c r="AI40" s="424" t="str">
        <f t="shared" si="0"/>
        <v/>
      </c>
      <c r="AJ40" s="424" t="str">
        <f t="shared" si="0"/>
        <v/>
      </c>
      <c r="AK40" s="584" t="str">
        <f t="shared" si="0"/>
        <v/>
      </c>
      <c r="AL40" s="465" t="str">
        <f t="shared" si="0"/>
        <v/>
      </c>
      <c r="AM40" s="424" t="str">
        <f t="shared" si="0"/>
        <v/>
      </c>
      <c r="AN40" s="424" t="str">
        <f t="shared" si="0"/>
        <v/>
      </c>
      <c r="AO40" s="584" t="str">
        <f t="shared" si="0"/>
        <v/>
      </c>
      <c r="AP40" s="465" t="str">
        <f t="shared" si="0"/>
        <v/>
      </c>
      <c r="AQ40" s="424" t="str">
        <f t="shared" si="0"/>
        <v/>
      </c>
      <c r="AR40" s="424" t="str">
        <f t="shared" si="0"/>
        <v/>
      </c>
      <c r="AS40" s="584" t="str">
        <f t="shared" si="0"/>
        <v/>
      </c>
      <c r="AT40" s="465" t="str">
        <f t="shared" si="0"/>
        <v/>
      </c>
      <c r="AU40" s="424" t="str">
        <f t="shared" si="0"/>
        <v/>
      </c>
      <c r="AV40" s="424" t="str">
        <f t="shared" si="0"/>
        <v/>
      </c>
      <c r="AW40" s="584" t="str">
        <f t="shared" si="0"/>
        <v/>
      </c>
      <c r="AX40" s="465" t="str">
        <f t="shared" si="0"/>
        <v/>
      </c>
      <c r="AY40" s="424" t="str">
        <f t="shared" si="0"/>
        <v/>
      </c>
      <c r="AZ40" s="424" t="str">
        <f t="shared" si="0"/>
        <v/>
      </c>
      <c r="BA40" s="584" t="str">
        <f t="shared" si="0"/>
        <v/>
      </c>
      <c r="BB40" s="465" t="str">
        <f t="shared" si="0"/>
        <v/>
      </c>
      <c r="BC40" s="424" t="str">
        <f t="shared" si="0"/>
        <v/>
      </c>
      <c r="BD40" s="424" t="str">
        <f t="shared" si="0"/>
        <v/>
      </c>
      <c r="BE40" s="584" t="str">
        <f t="shared" si="0"/>
        <v/>
      </c>
      <c r="BF40" s="465" t="str">
        <f t="shared" si="0"/>
        <v/>
      </c>
      <c r="BG40" s="424" t="str">
        <f t="shared" si="0"/>
        <v/>
      </c>
      <c r="BH40" s="424" t="str">
        <f t="shared" si="0"/>
        <v/>
      </c>
      <c r="BI40" s="584" t="str">
        <f t="shared" si="0"/>
        <v/>
      </c>
      <c r="BJ40" s="465" t="str">
        <f t="shared" si="0"/>
        <v/>
      </c>
      <c r="BK40" s="584" t="str">
        <f t="shared" si="0"/>
        <v/>
      </c>
      <c r="BL40" s="424" t="str">
        <f t="shared" si="0"/>
        <v/>
      </c>
      <c r="BM40" s="425" t="str">
        <f t="shared" si="0"/>
        <v/>
      </c>
    </row>
    <row r="41" spans="1:69" s="459" customFormat="1" ht="11.25" hidden="1" customHeight="1" x14ac:dyDescent="0.45">
      <c r="A41" s="2296" t="s">
        <v>366</v>
      </c>
      <c r="B41" s="2297"/>
      <c r="C41" s="458" t="s">
        <v>507</v>
      </c>
      <c r="D41" s="466" t="str">
        <f>IF(D36=0,"",ROUNDDOWN(D36/3,1))</f>
        <v/>
      </c>
      <c r="E41" s="574" t="str">
        <f t="shared" ref="E41:BM41" si="1">IF(E36=0,"",ROUNDDOWN(E36/3,1))</f>
        <v/>
      </c>
      <c r="F41" s="466" t="str">
        <f t="shared" si="1"/>
        <v/>
      </c>
      <c r="G41" s="426" t="str">
        <f t="shared" si="1"/>
        <v/>
      </c>
      <c r="H41" s="426" t="str">
        <f t="shared" si="1"/>
        <v/>
      </c>
      <c r="I41" s="585" t="str">
        <f t="shared" si="1"/>
        <v/>
      </c>
      <c r="J41" s="466" t="str">
        <f t="shared" si="1"/>
        <v/>
      </c>
      <c r="K41" s="426" t="str">
        <f t="shared" si="1"/>
        <v/>
      </c>
      <c r="L41" s="426" t="str">
        <f t="shared" si="1"/>
        <v/>
      </c>
      <c r="M41" s="585" t="str">
        <f t="shared" si="1"/>
        <v/>
      </c>
      <c r="N41" s="466" t="str">
        <f t="shared" si="1"/>
        <v/>
      </c>
      <c r="O41" s="426" t="str">
        <f t="shared" si="1"/>
        <v/>
      </c>
      <c r="P41" s="426" t="str">
        <f t="shared" si="1"/>
        <v/>
      </c>
      <c r="Q41" s="585" t="str">
        <f t="shared" si="1"/>
        <v/>
      </c>
      <c r="R41" s="466" t="str">
        <f t="shared" si="1"/>
        <v/>
      </c>
      <c r="S41" s="426" t="str">
        <f t="shared" si="1"/>
        <v/>
      </c>
      <c r="T41" s="426" t="str">
        <f t="shared" si="1"/>
        <v/>
      </c>
      <c r="U41" s="585" t="str">
        <f t="shared" si="1"/>
        <v/>
      </c>
      <c r="V41" s="466" t="str">
        <f t="shared" si="1"/>
        <v/>
      </c>
      <c r="W41" s="426" t="str">
        <f t="shared" si="1"/>
        <v/>
      </c>
      <c r="X41" s="426" t="str">
        <f t="shared" si="1"/>
        <v/>
      </c>
      <c r="Y41" s="585" t="str">
        <f t="shared" si="1"/>
        <v/>
      </c>
      <c r="Z41" s="466" t="str">
        <f t="shared" si="1"/>
        <v/>
      </c>
      <c r="AA41" s="426" t="str">
        <f t="shared" si="1"/>
        <v/>
      </c>
      <c r="AB41" s="426" t="str">
        <f t="shared" si="1"/>
        <v/>
      </c>
      <c r="AC41" s="585" t="str">
        <f t="shared" si="1"/>
        <v/>
      </c>
      <c r="AD41" s="466" t="str">
        <f t="shared" si="1"/>
        <v/>
      </c>
      <c r="AE41" s="426" t="str">
        <f t="shared" si="1"/>
        <v/>
      </c>
      <c r="AF41" s="426" t="str">
        <f t="shared" si="1"/>
        <v/>
      </c>
      <c r="AG41" s="585" t="str">
        <f t="shared" si="1"/>
        <v/>
      </c>
      <c r="AH41" s="466" t="str">
        <f t="shared" si="1"/>
        <v/>
      </c>
      <c r="AI41" s="426" t="str">
        <f t="shared" si="1"/>
        <v/>
      </c>
      <c r="AJ41" s="426" t="str">
        <f t="shared" si="1"/>
        <v/>
      </c>
      <c r="AK41" s="585" t="str">
        <f t="shared" si="1"/>
        <v/>
      </c>
      <c r="AL41" s="466" t="str">
        <f t="shared" si="1"/>
        <v/>
      </c>
      <c r="AM41" s="426" t="str">
        <f t="shared" si="1"/>
        <v/>
      </c>
      <c r="AN41" s="426" t="str">
        <f t="shared" si="1"/>
        <v/>
      </c>
      <c r="AO41" s="585" t="str">
        <f t="shared" si="1"/>
        <v/>
      </c>
      <c r="AP41" s="466" t="str">
        <f t="shared" si="1"/>
        <v/>
      </c>
      <c r="AQ41" s="426" t="str">
        <f t="shared" si="1"/>
        <v/>
      </c>
      <c r="AR41" s="426" t="str">
        <f t="shared" si="1"/>
        <v/>
      </c>
      <c r="AS41" s="585" t="str">
        <f t="shared" si="1"/>
        <v/>
      </c>
      <c r="AT41" s="466" t="str">
        <f t="shared" si="1"/>
        <v/>
      </c>
      <c r="AU41" s="426" t="str">
        <f t="shared" si="1"/>
        <v/>
      </c>
      <c r="AV41" s="426" t="str">
        <f t="shared" si="1"/>
        <v/>
      </c>
      <c r="AW41" s="585" t="str">
        <f t="shared" si="1"/>
        <v/>
      </c>
      <c r="AX41" s="466" t="str">
        <f t="shared" si="1"/>
        <v/>
      </c>
      <c r="AY41" s="426" t="str">
        <f t="shared" si="1"/>
        <v/>
      </c>
      <c r="AZ41" s="426" t="str">
        <f t="shared" si="1"/>
        <v/>
      </c>
      <c r="BA41" s="585" t="str">
        <f t="shared" si="1"/>
        <v/>
      </c>
      <c r="BB41" s="466" t="str">
        <f t="shared" si="1"/>
        <v/>
      </c>
      <c r="BC41" s="426" t="str">
        <f t="shared" si="1"/>
        <v/>
      </c>
      <c r="BD41" s="426" t="str">
        <f t="shared" si="1"/>
        <v/>
      </c>
      <c r="BE41" s="585" t="str">
        <f t="shared" si="1"/>
        <v/>
      </c>
      <c r="BF41" s="466" t="str">
        <f t="shared" si="1"/>
        <v/>
      </c>
      <c r="BG41" s="426" t="str">
        <f t="shared" si="1"/>
        <v/>
      </c>
      <c r="BH41" s="426" t="str">
        <f t="shared" si="1"/>
        <v/>
      </c>
      <c r="BI41" s="585" t="str">
        <f t="shared" si="1"/>
        <v/>
      </c>
      <c r="BJ41" s="466" t="str">
        <f t="shared" si="1"/>
        <v/>
      </c>
      <c r="BK41" s="585" t="str">
        <f t="shared" si="1"/>
        <v/>
      </c>
      <c r="BL41" s="426" t="str">
        <f t="shared" si="1"/>
        <v/>
      </c>
      <c r="BM41" s="427" t="str">
        <f t="shared" si="1"/>
        <v/>
      </c>
    </row>
    <row r="42" spans="1:69" s="459" customFormat="1" ht="11.25" hidden="1" customHeight="1" x14ac:dyDescent="0.45">
      <c r="A42" s="2298"/>
      <c r="B42" s="2299"/>
      <c r="C42" s="460" t="s">
        <v>607</v>
      </c>
      <c r="D42" s="467" t="str">
        <f>IF(D37=0,"",ROUNDDOWN(D37/6,1))</f>
        <v/>
      </c>
      <c r="E42" s="575" t="str">
        <f t="shared" ref="E42:BM42" si="2">IF(E37=0,"",ROUNDDOWN(E37/6,1))</f>
        <v/>
      </c>
      <c r="F42" s="467" t="str">
        <f t="shared" si="2"/>
        <v/>
      </c>
      <c r="G42" s="428" t="str">
        <f t="shared" si="2"/>
        <v/>
      </c>
      <c r="H42" s="428" t="str">
        <f t="shared" si="2"/>
        <v/>
      </c>
      <c r="I42" s="586" t="str">
        <f t="shared" si="2"/>
        <v/>
      </c>
      <c r="J42" s="467" t="str">
        <f t="shared" si="2"/>
        <v/>
      </c>
      <c r="K42" s="428" t="str">
        <f t="shared" si="2"/>
        <v/>
      </c>
      <c r="L42" s="428" t="str">
        <f t="shared" si="2"/>
        <v/>
      </c>
      <c r="M42" s="586" t="str">
        <f t="shared" si="2"/>
        <v/>
      </c>
      <c r="N42" s="467" t="str">
        <f t="shared" si="2"/>
        <v/>
      </c>
      <c r="O42" s="428" t="str">
        <f t="shared" si="2"/>
        <v/>
      </c>
      <c r="P42" s="428" t="str">
        <f t="shared" si="2"/>
        <v/>
      </c>
      <c r="Q42" s="586" t="str">
        <f t="shared" si="2"/>
        <v/>
      </c>
      <c r="R42" s="467" t="str">
        <f t="shared" si="2"/>
        <v/>
      </c>
      <c r="S42" s="428" t="str">
        <f t="shared" si="2"/>
        <v/>
      </c>
      <c r="T42" s="428" t="str">
        <f t="shared" si="2"/>
        <v/>
      </c>
      <c r="U42" s="586" t="str">
        <f t="shared" si="2"/>
        <v/>
      </c>
      <c r="V42" s="467" t="str">
        <f t="shared" si="2"/>
        <v/>
      </c>
      <c r="W42" s="428" t="str">
        <f t="shared" si="2"/>
        <v/>
      </c>
      <c r="X42" s="428" t="str">
        <f t="shared" si="2"/>
        <v/>
      </c>
      <c r="Y42" s="586" t="str">
        <f t="shared" si="2"/>
        <v/>
      </c>
      <c r="Z42" s="467" t="str">
        <f t="shared" si="2"/>
        <v/>
      </c>
      <c r="AA42" s="428" t="str">
        <f t="shared" si="2"/>
        <v/>
      </c>
      <c r="AB42" s="428" t="str">
        <f t="shared" si="2"/>
        <v/>
      </c>
      <c r="AC42" s="586" t="str">
        <f t="shared" si="2"/>
        <v/>
      </c>
      <c r="AD42" s="467" t="str">
        <f t="shared" si="2"/>
        <v/>
      </c>
      <c r="AE42" s="428" t="str">
        <f t="shared" si="2"/>
        <v/>
      </c>
      <c r="AF42" s="428" t="str">
        <f t="shared" si="2"/>
        <v/>
      </c>
      <c r="AG42" s="586" t="str">
        <f t="shared" si="2"/>
        <v/>
      </c>
      <c r="AH42" s="467" t="str">
        <f t="shared" si="2"/>
        <v/>
      </c>
      <c r="AI42" s="428" t="str">
        <f t="shared" si="2"/>
        <v/>
      </c>
      <c r="AJ42" s="428" t="str">
        <f t="shared" si="2"/>
        <v/>
      </c>
      <c r="AK42" s="586" t="str">
        <f t="shared" si="2"/>
        <v/>
      </c>
      <c r="AL42" s="467" t="str">
        <f t="shared" si="2"/>
        <v/>
      </c>
      <c r="AM42" s="428" t="str">
        <f t="shared" si="2"/>
        <v/>
      </c>
      <c r="AN42" s="428" t="str">
        <f t="shared" si="2"/>
        <v/>
      </c>
      <c r="AO42" s="586" t="str">
        <f t="shared" si="2"/>
        <v/>
      </c>
      <c r="AP42" s="467" t="str">
        <f t="shared" si="2"/>
        <v/>
      </c>
      <c r="AQ42" s="428" t="str">
        <f t="shared" si="2"/>
        <v/>
      </c>
      <c r="AR42" s="428" t="str">
        <f t="shared" si="2"/>
        <v/>
      </c>
      <c r="AS42" s="586" t="str">
        <f t="shared" si="2"/>
        <v/>
      </c>
      <c r="AT42" s="467" t="str">
        <f t="shared" si="2"/>
        <v/>
      </c>
      <c r="AU42" s="428" t="str">
        <f t="shared" si="2"/>
        <v/>
      </c>
      <c r="AV42" s="428" t="str">
        <f t="shared" si="2"/>
        <v/>
      </c>
      <c r="AW42" s="586" t="str">
        <f t="shared" si="2"/>
        <v/>
      </c>
      <c r="AX42" s="467" t="str">
        <f t="shared" si="2"/>
        <v/>
      </c>
      <c r="AY42" s="428" t="str">
        <f t="shared" si="2"/>
        <v/>
      </c>
      <c r="AZ42" s="428" t="str">
        <f t="shared" si="2"/>
        <v/>
      </c>
      <c r="BA42" s="586" t="str">
        <f t="shared" si="2"/>
        <v/>
      </c>
      <c r="BB42" s="467" t="str">
        <f t="shared" si="2"/>
        <v/>
      </c>
      <c r="BC42" s="428" t="str">
        <f t="shared" si="2"/>
        <v/>
      </c>
      <c r="BD42" s="428" t="str">
        <f t="shared" si="2"/>
        <v/>
      </c>
      <c r="BE42" s="586" t="str">
        <f t="shared" si="2"/>
        <v/>
      </c>
      <c r="BF42" s="467" t="str">
        <f t="shared" si="2"/>
        <v/>
      </c>
      <c r="BG42" s="428" t="str">
        <f t="shared" si="2"/>
        <v/>
      </c>
      <c r="BH42" s="428" t="str">
        <f t="shared" si="2"/>
        <v/>
      </c>
      <c r="BI42" s="586" t="str">
        <f t="shared" si="2"/>
        <v/>
      </c>
      <c r="BJ42" s="467" t="str">
        <f t="shared" si="2"/>
        <v/>
      </c>
      <c r="BK42" s="586" t="str">
        <f t="shared" si="2"/>
        <v/>
      </c>
      <c r="BL42" s="428" t="str">
        <f t="shared" si="2"/>
        <v/>
      </c>
      <c r="BM42" s="429" t="str">
        <f t="shared" si="2"/>
        <v/>
      </c>
    </row>
    <row r="43" spans="1:69" s="459" customFormat="1" ht="11.25" hidden="1" customHeight="1" x14ac:dyDescent="0.45">
      <c r="A43" s="2298"/>
      <c r="B43" s="2299"/>
      <c r="C43" s="460" t="s">
        <v>510</v>
      </c>
      <c r="D43" s="467" t="str">
        <f>IF(D38=0,"",ROUNDDOWN(D38/20,1))</f>
        <v/>
      </c>
      <c r="E43" s="575" t="str">
        <f t="shared" ref="E43:BM43" si="3">IF(E38=0,"",ROUNDDOWN(E38/20,1))</f>
        <v/>
      </c>
      <c r="F43" s="467" t="str">
        <f t="shared" si="3"/>
        <v/>
      </c>
      <c r="G43" s="428" t="str">
        <f t="shared" si="3"/>
        <v/>
      </c>
      <c r="H43" s="428" t="str">
        <f t="shared" si="3"/>
        <v/>
      </c>
      <c r="I43" s="586" t="str">
        <f t="shared" si="3"/>
        <v/>
      </c>
      <c r="J43" s="467" t="str">
        <f t="shared" si="3"/>
        <v/>
      </c>
      <c r="K43" s="428" t="str">
        <f t="shared" si="3"/>
        <v/>
      </c>
      <c r="L43" s="428" t="str">
        <f t="shared" si="3"/>
        <v/>
      </c>
      <c r="M43" s="586" t="str">
        <f t="shared" si="3"/>
        <v/>
      </c>
      <c r="N43" s="467" t="str">
        <f t="shared" si="3"/>
        <v/>
      </c>
      <c r="O43" s="428" t="str">
        <f t="shared" si="3"/>
        <v/>
      </c>
      <c r="P43" s="428" t="str">
        <f t="shared" si="3"/>
        <v/>
      </c>
      <c r="Q43" s="586" t="str">
        <f t="shared" si="3"/>
        <v/>
      </c>
      <c r="R43" s="467" t="str">
        <f t="shared" si="3"/>
        <v/>
      </c>
      <c r="S43" s="428" t="str">
        <f t="shared" si="3"/>
        <v/>
      </c>
      <c r="T43" s="428" t="str">
        <f t="shared" si="3"/>
        <v/>
      </c>
      <c r="U43" s="586" t="str">
        <f t="shared" si="3"/>
        <v/>
      </c>
      <c r="V43" s="467" t="str">
        <f t="shared" si="3"/>
        <v/>
      </c>
      <c r="W43" s="428" t="str">
        <f t="shared" si="3"/>
        <v/>
      </c>
      <c r="X43" s="428" t="str">
        <f t="shared" si="3"/>
        <v/>
      </c>
      <c r="Y43" s="586" t="str">
        <f t="shared" si="3"/>
        <v/>
      </c>
      <c r="Z43" s="467" t="str">
        <f t="shared" si="3"/>
        <v/>
      </c>
      <c r="AA43" s="428" t="str">
        <f t="shared" si="3"/>
        <v/>
      </c>
      <c r="AB43" s="428" t="str">
        <f t="shared" si="3"/>
        <v/>
      </c>
      <c r="AC43" s="586" t="str">
        <f t="shared" si="3"/>
        <v/>
      </c>
      <c r="AD43" s="467" t="str">
        <f t="shared" si="3"/>
        <v/>
      </c>
      <c r="AE43" s="428" t="str">
        <f t="shared" si="3"/>
        <v/>
      </c>
      <c r="AF43" s="428" t="str">
        <f t="shared" si="3"/>
        <v/>
      </c>
      <c r="AG43" s="586" t="str">
        <f t="shared" si="3"/>
        <v/>
      </c>
      <c r="AH43" s="467" t="str">
        <f t="shared" si="3"/>
        <v/>
      </c>
      <c r="AI43" s="428" t="str">
        <f t="shared" si="3"/>
        <v/>
      </c>
      <c r="AJ43" s="428" t="str">
        <f t="shared" si="3"/>
        <v/>
      </c>
      <c r="AK43" s="586" t="str">
        <f t="shared" si="3"/>
        <v/>
      </c>
      <c r="AL43" s="467" t="str">
        <f t="shared" si="3"/>
        <v/>
      </c>
      <c r="AM43" s="428" t="str">
        <f t="shared" si="3"/>
        <v/>
      </c>
      <c r="AN43" s="428" t="str">
        <f t="shared" si="3"/>
        <v/>
      </c>
      <c r="AO43" s="586" t="str">
        <f t="shared" si="3"/>
        <v/>
      </c>
      <c r="AP43" s="467" t="str">
        <f t="shared" si="3"/>
        <v/>
      </c>
      <c r="AQ43" s="428" t="str">
        <f t="shared" si="3"/>
        <v/>
      </c>
      <c r="AR43" s="428" t="str">
        <f t="shared" si="3"/>
        <v/>
      </c>
      <c r="AS43" s="586" t="str">
        <f t="shared" si="3"/>
        <v/>
      </c>
      <c r="AT43" s="467" t="str">
        <f t="shared" si="3"/>
        <v/>
      </c>
      <c r="AU43" s="428" t="str">
        <f t="shared" si="3"/>
        <v/>
      </c>
      <c r="AV43" s="428" t="str">
        <f t="shared" si="3"/>
        <v/>
      </c>
      <c r="AW43" s="586" t="str">
        <f t="shared" si="3"/>
        <v/>
      </c>
      <c r="AX43" s="467" t="str">
        <f t="shared" si="3"/>
        <v/>
      </c>
      <c r="AY43" s="428" t="str">
        <f t="shared" si="3"/>
        <v/>
      </c>
      <c r="AZ43" s="428" t="str">
        <f t="shared" si="3"/>
        <v/>
      </c>
      <c r="BA43" s="586" t="str">
        <f t="shared" si="3"/>
        <v/>
      </c>
      <c r="BB43" s="467" t="str">
        <f t="shared" si="3"/>
        <v/>
      </c>
      <c r="BC43" s="428" t="str">
        <f t="shared" si="3"/>
        <v/>
      </c>
      <c r="BD43" s="428" t="str">
        <f t="shared" si="3"/>
        <v/>
      </c>
      <c r="BE43" s="586" t="str">
        <f t="shared" si="3"/>
        <v/>
      </c>
      <c r="BF43" s="467" t="str">
        <f t="shared" si="3"/>
        <v/>
      </c>
      <c r="BG43" s="428" t="str">
        <f t="shared" si="3"/>
        <v/>
      </c>
      <c r="BH43" s="428" t="str">
        <f t="shared" si="3"/>
        <v/>
      </c>
      <c r="BI43" s="586" t="str">
        <f t="shared" si="3"/>
        <v/>
      </c>
      <c r="BJ43" s="467" t="str">
        <f t="shared" si="3"/>
        <v/>
      </c>
      <c r="BK43" s="586" t="str">
        <f t="shared" si="3"/>
        <v/>
      </c>
      <c r="BL43" s="428" t="str">
        <f t="shared" si="3"/>
        <v/>
      </c>
      <c r="BM43" s="429" t="str">
        <f t="shared" si="3"/>
        <v/>
      </c>
    </row>
    <row r="44" spans="1:69" s="459" customFormat="1" ht="11.25" hidden="1" customHeight="1" x14ac:dyDescent="0.45">
      <c r="A44" s="2300"/>
      <c r="B44" s="2301"/>
      <c r="C44" s="461" t="s">
        <v>608</v>
      </c>
      <c r="D44" s="468" t="str">
        <f>IF(D39=0,"",ROUNDDOWN(D39/30,1))</f>
        <v/>
      </c>
      <c r="E44" s="576" t="str">
        <f t="shared" ref="E44:BM44" si="4">IF(E39=0,"",ROUNDDOWN(E39/30,1))</f>
        <v/>
      </c>
      <c r="F44" s="468" t="str">
        <f t="shared" si="4"/>
        <v/>
      </c>
      <c r="G44" s="430" t="str">
        <f t="shared" si="4"/>
        <v/>
      </c>
      <c r="H44" s="430" t="str">
        <f t="shared" si="4"/>
        <v/>
      </c>
      <c r="I44" s="587" t="str">
        <f t="shared" si="4"/>
        <v/>
      </c>
      <c r="J44" s="468" t="str">
        <f t="shared" si="4"/>
        <v/>
      </c>
      <c r="K44" s="430" t="str">
        <f t="shared" si="4"/>
        <v/>
      </c>
      <c r="L44" s="430" t="str">
        <f t="shared" si="4"/>
        <v/>
      </c>
      <c r="M44" s="587" t="str">
        <f t="shared" si="4"/>
        <v/>
      </c>
      <c r="N44" s="468" t="str">
        <f t="shared" si="4"/>
        <v/>
      </c>
      <c r="O44" s="430" t="str">
        <f t="shared" si="4"/>
        <v/>
      </c>
      <c r="P44" s="430" t="str">
        <f t="shared" si="4"/>
        <v/>
      </c>
      <c r="Q44" s="587" t="str">
        <f t="shared" si="4"/>
        <v/>
      </c>
      <c r="R44" s="468" t="str">
        <f t="shared" si="4"/>
        <v/>
      </c>
      <c r="S44" s="430" t="str">
        <f t="shared" si="4"/>
        <v/>
      </c>
      <c r="T44" s="430" t="str">
        <f t="shared" si="4"/>
        <v/>
      </c>
      <c r="U44" s="587" t="str">
        <f t="shared" si="4"/>
        <v/>
      </c>
      <c r="V44" s="468" t="str">
        <f t="shared" si="4"/>
        <v/>
      </c>
      <c r="W44" s="430" t="str">
        <f t="shared" si="4"/>
        <v/>
      </c>
      <c r="X44" s="430" t="str">
        <f t="shared" si="4"/>
        <v/>
      </c>
      <c r="Y44" s="587" t="str">
        <f t="shared" si="4"/>
        <v/>
      </c>
      <c r="Z44" s="468" t="str">
        <f t="shared" si="4"/>
        <v/>
      </c>
      <c r="AA44" s="430" t="str">
        <f t="shared" si="4"/>
        <v/>
      </c>
      <c r="AB44" s="430" t="str">
        <f t="shared" si="4"/>
        <v/>
      </c>
      <c r="AC44" s="587" t="str">
        <f t="shared" si="4"/>
        <v/>
      </c>
      <c r="AD44" s="468" t="str">
        <f t="shared" si="4"/>
        <v/>
      </c>
      <c r="AE44" s="430" t="str">
        <f t="shared" si="4"/>
        <v/>
      </c>
      <c r="AF44" s="430" t="str">
        <f t="shared" si="4"/>
        <v/>
      </c>
      <c r="AG44" s="587" t="str">
        <f t="shared" si="4"/>
        <v/>
      </c>
      <c r="AH44" s="468" t="str">
        <f t="shared" si="4"/>
        <v/>
      </c>
      <c r="AI44" s="430" t="str">
        <f t="shared" si="4"/>
        <v/>
      </c>
      <c r="AJ44" s="430" t="str">
        <f t="shared" si="4"/>
        <v/>
      </c>
      <c r="AK44" s="587" t="str">
        <f t="shared" si="4"/>
        <v/>
      </c>
      <c r="AL44" s="468" t="str">
        <f t="shared" si="4"/>
        <v/>
      </c>
      <c r="AM44" s="430" t="str">
        <f t="shared" si="4"/>
        <v/>
      </c>
      <c r="AN44" s="430" t="str">
        <f t="shared" si="4"/>
        <v/>
      </c>
      <c r="AO44" s="587" t="str">
        <f t="shared" si="4"/>
        <v/>
      </c>
      <c r="AP44" s="468" t="str">
        <f t="shared" si="4"/>
        <v/>
      </c>
      <c r="AQ44" s="430" t="str">
        <f t="shared" si="4"/>
        <v/>
      </c>
      <c r="AR44" s="430" t="str">
        <f t="shared" si="4"/>
        <v/>
      </c>
      <c r="AS44" s="587" t="str">
        <f t="shared" si="4"/>
        <v/>
      </c>
      <c r="AT44" s="468" t="str">
        <f t="shared" si="4"/>
        <v/>
      </c>
      <c r="AU44" s="430" t="str">
        <f t="shared" si="4"/>
        <v/>
      </c>
      <c r="AV44" s="430" t="str">
        <f t="shared" si="4"/>
        <v/>
      </c>
      <c r="AW44" s="587" t="str">
        <f t="shared" si="4"/>
        <v/>
      </c>
      <c r="AX44" s="468" t="str">
        <f t="shared" si="4"/>
        <v/>
      </c>
      <c r="AY44" s="430" t="str">
        <f t="shared" si="4"/>
        <v/>
      </c>
      <c r="AZ44" s="430" t="str">
        <f t="shared" si="4"/>
        <v/>
      </c>
      <c r="BA44" s="587" t="str">
        <f t="shared" si="4"/>
        <v/>
      </c>
      <c r="BB44" s="468" t="str">
        <f t="shared" si="4"/>
        <v/>
      </c>
      <c r="BC44" s="430" t="str">
        <f t="shared" si="4"/>
        <v/>
      </c>
      <c r="BD44" s="430" t="str">
        <f t="shared" si="4"/>
        <v/>
      </c>
      <c r="BE44" s="587" t="str">
        <f t="shared" si="4"/>
        <v/>
      </c>
      <c r="BF44" s="468" t="str">
        <f t="shared" si="4"/>
        <v/>
      </c>
      <c r="BG44" s="430" t="str">
        <f t="shared" si="4"/>
        <v/>
      </c>
      <c r="BH44" s="430" t="str">
        <f t="shared" si="4"/>
        <v/>
      </c>
      <c r="BI44" s="587" t="str">
        <f t="shared" si="4"/>
        <v/>
      </c>
      <c r="BJ44" s="468" t="str">
        <f t="shared" si="4"/>
        <v/>
      </c>
      <c r="BK44" s="587" t="str">
        <f t="shared" si="4"/>
        <v/>
      </c>
      <c r="BL44" s="430" t="str">
        <f t="shared" si="4"/>
        <v/>
      </c>
      <c r="BM44" s="431" t="str">
        <f t="shared" si="4"/>
        <v/>
      </c>
    </row>
    <row r="45" spans="1:69" ht="13.5" customHeight="1" x14ac:dyDescent="0.45">
      <c r="A45" s="2284" t="s">
        <v>1702</v>
      </c>
      <c r="B45" s="2285"/>
      <c r="C45" s="2286"/>
      <c r="D45" s="465" t="str">
        <f>IF(IF(AND(ROUND(SUM(D41:D44),0)&lt;=1,SUM(D36:D39)&gt;=1),2,ROUND(SUM(D41:D44),0))=0,"",IF(AND(ROUND(SUM(D41:D44),0)&lt;=1,SUM(D36:D39)&gt;=1),2,ROUND(SUM(D41:D44),0)))</f>
        <v/>
      </c>
      <c r="E45" s="573" t="str">
        <f t="shared" ref="E45:BM45" si="5">IF(IF(AND(ROUND(SUM(E41:E44),0)&lt;=1,SUM(E36:E39)&gt;=1),2,ROUND(SUM(E41:E44),0))=0,"",IF(AND(ROUND(SUM(E41:E44),0)&lt;=1,SUM(E36:E39)&gt;=1),2,ROUND(SUM(E41:E44),0)))</f>
        <v/>
      </c>
      <c r="F45" s="465" t="str">
        <f t="shared" si="5"/>
        <v/>
      </c>
      <c r="G45" s="424" t="str">
        <f t="shared" si="5"/>
        <v/>
      </c>
      <c r="H45" s="424" t="str">
        <f t="shared" si="5"/>
        <v/>
      </c>
      <c r="I45" s="584" t="str">
        <f t="shared" si="5"/>
        <v/>
      </c>
      <c r="J45" s="465" t="str">
        <f t="shared" si="5"/>
        <v/>
      </c>
      <c r="K45" s="424" t="str">
        <f t="shared" si="5"/>
        <v/>
      </c>
      <c r="L45" s="424" t="str">
        <f t="shared" si="5"/>
        <v/>
      </c>
      <c r="M45" s="584" t="str">
        <f t="shared" si="5"/>
        <v/>
      </c>
      <c r="N45" s="465" t="str">
        <f t="shared" si="5"/>
        <v/>
      </c>
      <c r="O45" s="424" t="str">
        <f t="shared" si="5"/>
        <v/>
      </c>
      <c r="P45" s="424" t="str">
        <f t="shared" si="5"/>
        <v/>
      </c>
      <c r="Q45" s="584" t="str">
        <f t="shared" si="5"/>
        <v/>
      </c>
      <c r="R45" s="465" t="str">
        <f t="shared" si="5"/>
        <v/>
      </c>
      <c r="S45" s="424" t="str">
        <f t="shared" si="5"/>
        <v/>
      </c>
      <c r="T45" s="424" t="str">
        <f t="shared" si="5"/>
        <v/>
      </c>
      <c r="U45" s="584" t="str">
        <f t="shared" si="5"/>
        <v/>
      </c>
      <c r="V45" s="465" t="str">
        <f t="shared" si="5"/>
        <v/>
      </c>
      <c r="W45" s="424" t="str">
        <f t="shared" si="5"/>
        <v/>
      </c>
      <c r="X45" s="424" t="str">
        <f t="shared" si="5"/>
        <v/>
      </c>
      <c r="Y45" s="584" t="str">
        <f t="shared" si="5"/>
        <v/>
      </c>
      <c r="Z45" s="465" t="str">
        <f t="shared" si="5"/>
        <v/>
      </c>
      <c r="AA45" s="424" t="str">
        <f t="shared" si="5"/>
        <v/>
      </c>
      <c r="AB45" s="424" t="str">
        <f t="shared" si="5"/>
        <v/>
      </c>
      <c r="AC45" s="584" t="str">
        <f t="shared" si="5"/>
        <v/>
      </c>
      <c r="AD45" s="465" t="str">
        <f t="shared" si="5"/>
        <v/>
      </c>
      <c r="AE45" s="424" t="str">
        <f t="shared" si="5"/>
        <v/>
      </c>
      <c r="AF45" s="424" t="str">
        <f t="shared" si="5"/>
        <v/>
      </c>
      <c r="AG45" s="584" t="str">
        <f t="shared" si="5"/>
        <v/>
      </c>
      <c r="AH45" s="465" t="str">
        <f t="shared" si="5"/>
        <v/>
      </c>
      <c r="AI45" s="424" t="str">
        <f t="shared" si="5"/>
        <v/>
      </c>
      <c r="AJ45" s="424" t="str">
        <f t="shared" si="5"/>
        <v/>
      </c>
      <c r="AK45" s="584" t="str">
        <f t="shared" si="5"/>
        <v/>
      </c>
      <c r="AL45" s="465" t="str">
        <f t="shared" si="5"/>
        <v/>
      </c>
      <c r="AM45" s="424" t="str">
        <f t="shared" si="5"/>
        <v/>
      </c>
      <c r="AN45" s="424" t="str">
        <f t="shared" si="5"/>
        <v/>
      </c>
      <c r="AO45" s="584" t="str">
        <f t="shared" si="5"/>
        <v/>
      </c>
      <c r="AP45" s="465" t="str">
        <f t="shared" si="5"/>
        <v/>
      </c>
      <c r="AQ45" s="424" t="str">
        <f t="shared" si="5"/>
        <v/>
      </c>
      <c r="AR45" s="424" t="str">
        <f t="shared" si="5"/>
        <v/>
      </c>
      <c r="AS45" s="584" t="str">
        <f t="shared" si="5"/>
        <v/>
      </c>
      <c r="AT45" s="465" t="str">
        <f t="shared" si="5"/>
        <v/>
      </c>
      <c r="AU45" s="424" t="str">
        <f t="shared" si="5"/>
        <v/>
      </c>
      <c r="AV45" s="424" t="str">
        <f t="shared" si="5"/>
        <v/>
      </c>
      <c r="AW45" s="584" t="str">
        <f t="shared" si="5"/>
        <v/>
      </c>
      <c r="AX45" s="465" t="str">
        <f t="shared" si="5"/>
        <v/>
      </c>
      <c r="AY45" s="424" t="str">
        <f t="shared" si="5"/>
        <v/>
      </c>
      <c r="AZ45" s="424" t="str">
        <f t="shared" si="5"/>
        <v/>
      </c>
      <c r="BA45" s="584" t="str">
        <f t="shared" si="5"/>
        <v/>
      </c>
      <c r="BB45" s="465" t="str">
        <f t="shared" si="5"/>
        <v/>
      </c>
      <c r="BC45" s="424" t="str">
        <f t="shared" si="5"/>
        <v/>
      </c>
      <c r="BD45" s="424" t="str">
        <f t="shared" si="5"/>
        <v/>
      </c>
      <c r="BE45" s="584" t="str">
        <f t="shared" si="5"/>
        <v/>
      </c>
      <c r="BF45" s="465" t="str">
        <f t="shared" si="5"/>
        <v/>
      </c>
      <c r="BG45" s="424" t="str">
        <f t="shared" si="5"/>
        <v/>
      </c>
      <c r="BH45" s="424" t="str">
        <f t="shared" si="5"/>
        <v/>
      </c>
      <c r="BI45" s="584" t="str">
        <f t="shared" si="5"/>
        <v/>
      </c>
      <c r="BJ45" s="465" t="str">
        <f t="shared" si="5"/>
        <v/>
      </c>
      <c r="BK45" s="584" t="str">
        <f t="shared" si="5"/>
        <v/>
      </c>
      <c r="BL45" s="424" t="str">
        <f t="shared" si="5"/>
        <v/>
      </c>
      <c r="BM45" s="425" t="str">
        <f t="shared" si="5"/>
        <v/>
      </c>
    </row>
    <row r="46" spans="1:69" ht="13.5" customHeight="1" x14ac:dyDescent="0.45">
      <c r="A46" s="2280" t="s">
        <v>1688</v>
      </c>
      <c r="B46" s="2281"/>
      <c r="C46" s="2282"/>
      <c r="D46" s="465" t="str">
        <f>IFERROR(D35-D45,"")</f>
        <v/>
      </c>
      <c r="E46" s="425" t="str">
        <f t="shared" ref="E46:BM46" si="6">IFERROR(E35-E45,"")</f>
        <v/>
      </c>
      <c r="F46" s="602" t="str">
        <f t="shared" si="6"/>
        <v/>
      </c>
      <c r="G46" s="424" t="str">
        <f t="shared" si="6"/>
        <v/>
      </c>
      <c r="H46" s="424" t="str">
        <f t="shared" si="6"/>
        <v/>
      </c>
      <c r="I46" s="425" t="str">
        <f t="shared" si="6"/>
        <v/>
      </c>
      <c r="J46" s="602" t="str">
        <f t="shared" si="6"/>
        <v/>
      </c>
      <c r="K46" s="424" t="str">
        <f t="shared" si="6"/>
        <v/>
      </c>
      <c r="L46" s="424" t="str">
        <f t="shared" si="6"/>
        <v/>
      </c>
      <c r="M46" s="425" t="str">
        <f t="shared" si="6"/>
        <v/>
      </c>
      <c r="N46" s="602" t="str">
        <f t="shared" si="6"/>
        <v/>
      </c>
      <c r="O46" s="424" t="str">
        <f t="shared" si="6"/>
        <v/>
      </c>
      <c r="P46" s="424" t="str">
        <f t="shared" si="6"/>
        <v/>
      </c>
      <c r="Q46" s="425" t="str">
        <f t="shared" si="6"/>
        <v/>
      </c>
      <c r="R46" s="602" t="str">
        <f t="shared" si="6"/>
        <v/>
      </c>
      <c r="S46" s="424" t="str">
        <f t="shared" si="6"/>
        <v/>
      </c>
      <c r="T46" s="424" t="str">
        <f t="shared" si="6"/>
        <v/>
      </c>
      <c r="U46" s="425" t="str">
        <f t="shared" si="6"/>
        <v/>
      </c>
      <c r="V46" s="602" t="str">
        <f t="shared" si="6"/>
        <v/>
      </c>
      <c r="W46" s="424" t="str">
        <f t="shared" si="6"/>
        <v/>
      </c>
      <c r="X46" s="424" t="str">
        <f t="shared" si="6"/>
        <v/>
      </c>
      <c r="Y46" s="425" t="str">
        <f t="shared" si="6"/>
        <v/>
      </c>
      <c r="Z46" s="602" t="str">
        <f t="shared" si="6"/>
        <v/>
      </c>
      <c r="AA46" s="424" t="str">
        <f t="shared" si="6"/>
        <v/>
      </c>
      <c r="AB46" s="424" t="str">
        <f t="shared" si="6"/>
        <v/>
      </c>
      <c r="AC46" s="425" t="str">
        <f t="shared" si="6"/>
        <v/>
      </c>
      <c r="AD46" s="602" t="str">
        <f t="shared" si="6"/>
        <v/>
      </c>
      <c r="AE46" s="424" t="str">
        <f t="shared" si="6"/>
        <v/>
      </c>
      <c r="AF46" s="424" t="str">
        <f t="shared" si="6"/>
        <v/>
      </c>
      <c r="AG46" s="425" t="str">
        <f t="shared" si="6"/>
        <v/>
      </c>
      <c r="AH46" s="602" t="str">
        <f t="shared" si="6"/>
        <v/>
      </c>
      <c r="AI46" s="424" t="str">
        <f t="shared" si="6"/>
        <v/>
      </c>
      <c r="AJ46" s="424" t="str">
        <f t="shared" si="6"/>
        <v/>
      </c>
      <c r="AK46" s="425" t="str">
        <f t="shared" si="6"/>
        <v/>
      </c>
      <c r="AL46" s="602" t="str">
        <f t="shared" si="6"/>
        <v/>
      </c>
      <c r="AM46" s="424" t="str">
        <f t="shared" si="6"/>
        <v/>
      </c>
      <c r="AN46" s="424" t="str">
        <f t="shared" si="6"/>
        <v/>
      </c>
      <c r="AO46" s="425" t="str">
        <f t="shared" si="6"/>
        <v/>
      </c>
      <c r="AP46" s="602" t="str">
        <f t="shared" si="6"/>
        <v/>
      </c>
      <c r="AQ46" s="424" t="str">
        <f t="shared" si="6"/>
        <v/>
      </c>
      <c r="AR46" s="424" t="str">
        <f t="shared" si="6"/>
        <v/>
      </c>
      <c r="AS46" s="425" t="str">
        <f t="shared" si="6"/>
        <v/>
      </c>
      <c r="AT46" s="602" t="str">
        <f t="shared" si="6"/>
        <v/>
      </c>
      <c r="AU46" s="424" t="str">
        <f t="shared" si="6"/>
        <v/>
      </c>
      <c r="AV46" s="424" t="str">
        <f t="shared" si="6"/>
        <v/>
      </c>
      <c r="AW46" s="425" t="str">
        <f t="shared" si="6"/>
        <v/>
      </c>
      <c r="AX46" s="602" t="str">
        <f t="shared" si="6"/>
        <v/>
      </c>
      <c r="AY46" s="424" t="str">
        <f t="shared" si="6"/>
        <v/>
      </c>
      <c r="AZ46" s="424" t="str">
        <f t="shared" si="6"/>
        <v/>
      </c>
      <c r="BA46" s="425" t="str">
        <f t="shared" si="6"/>
        <v/>
      </c>
      <c r="BB46" s="602" t="str">
        <f t="shared" si="6"/>
        <v/>
      </c>
      <c r="BC46" s="424" t="str">
        <f t="shared" si="6"/>
        <v/>
      </c>
      <c r="BD46" s="424" t="str">
        <f t="shared" si="6"/>
        <v/>
      </c>
      <c r="BE46" s="425" t="str">
        <f t="shared" si="6"/>
        <v/>
      </c>
      <c r="BF46" s="602" t="str">
        <f t="shared" si="6"/>
        <v/>
      </c>
      <c r="BG46" s="424" t="str">
        <f t="shared" si="6"/>
        <v/>
      </c>
      <c r="BH46" s="424" t="str">
        <f t="shared" si="6"/>
        <v/>
      </c>
      <c r="BI46" s="425" t="str">
        <f t="shared" si="6"/>
        <v/>
      </c>
      <c r="BJ46" s="424" t="str">
        <f t="shared" si="6"/>
        <v/>
      </c>
      <c r="BK46" s="424" t="str">
        <f t="shared" si="6"/>
        <v/>
      </c>
      <c r="BL46" s="424" t="str">
        <f t="shared" si="6"/>
        <v/>
      </c>
      <c r="BM46" s="603" t="str">
        <f t="shared" si="6"/>
        <v/>
      </c>
    </row>
    <row r="47" spans="1:69" ht="12.75" customHeight="1" x14ac:dyDescent="0.45">
      <c r="A47" s="2313" t="s">
        <v>477</v>
      </c>
      <c r="B47" s="2314"/>
      <c r="C47" s="2315"/>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40"/>
    </row>
    <row r="48" spans="1:69" ht="12.75" customHeight="1" x14ac:dyDescent="0.45">
      <c r="A48" s="2316"/>
      <c r="B48" s="2317"/>
      <c r="C48" s="2318"/>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3"/>
    </row>
    <row r="49" spans="1:65" ht="12.75" customHeight="1" x14ac:dyDescent="0.45">
      <c r="A49" s="2313" t="s">
        <v>478</v>
      </c>
      <c r="B49" s="2314"/>
      <c r="C49" s="2315"/>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40"/>
    </row>
    <row r="50" spans="1:65" ht="12.75" customHeight="1" x14ac:dyDescent="0.45">
      <c r="A50" s="2316"/>
      <c r="B50" s="2317"/>
      <c r="C50" s="2318"/>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3"/>
    </row>
    <row r="51" spans="1:65" s="22" customFormat="1" ht="12.75" customHeight="1" x14ac:dyDescent="0.45">
      <c r="A51" s="21" t="s">
        <v>474</v>
      </c>
      <c r="B51" s="2302" t="s">
        <v>1706</v>
      </c>
      <c r="C51" s="2302"/>
      <c r="D51" s="2302"/>
      <c r="E51" s="2302"/>
      <c r="F51" s="2302"/>
      <c r="G51" s="2302"/>
      <c r="H51" s="2302"/>
      <c r="I51" s="2302"/>
      <c r="J51" s="2302"/>
      <c r="K51" s="2302"/>
      <c r="L51" s="2302"/>
      <c r="M51" s="2302"/>
      <c r="N51" s="2302"/>
      <c r="O51" s="2302"/>
      <c r="P51" s="2302"/>
      <c r="Q51" s="2302"/>
      <c r="R51" s="2302"/>
      <c r="S51" s="2302"/>
      <c r="T51" s="2302"/>
      <c r="U51" s="2302"/>
      <c r="V51" s="2302"/>
      <c r="W51" s="2302"/>
      <c r="X51" s="2302"/>
      <c r="Y51" s="2302"/>
      <c r="Z51" s="2302"/>
      <c r="AA51" s="2302"/>
      <c r="AB51" s="2302"/>
      <c r="AC51" s="2302"/>
      <c r="AD51" s="2302"/>
      <c r="AE51" s="2302"/>
      <c r="AF51" s="2302"/>
      <c r="AG51" s="2302"/>
      <c r="AH51" s="2302"/>
      <c r="AI51" s="2302"/>
      <c r="AJ51" s="2302"/>
      <c r="AK51" s="2302"/>
      <c r="AL51" s="2302"/>
      <c r="AM51" s="2302"/>
      <c r="AN51" s="2302"/>
      <c r="AO51" s="2302"/>
      <c r="AP51" s="2302"/>
      <c r="AQ51" s="2302"/>
      <c r="AR51" s="2302"/>
      <c r="AS51" s="2302"/>
      <c r="AT51" s="2302"/>
      <c r="AU51" s="2302"/>
      <c r="AV51" s="2302"/>
      <c r="AW51" s="2302"/>
      <c r="AX51" s="2302"/>
      <c r="AY51" s="2302"/>
      <c r="AZ51" s="2302"/>
      <c r="BA51" s="2302"/>
      <c r="BB51" s="18"/>
    </row>
    <row r="52" spans="1:65" s="22" customFormat="1" ht="12.75" customHeight="1" x14ac:dyDescent="0.45">
      <c r="A52" s="21"/>
      <c r="B52" s="2274" t="s">
        <v>1341</v>
      </c>
      <c r="C52" s="2274"/>
      <c r="D52" s="2274"/>
      <c r="E52" s="2274"/>
      <c r="F52" s="2274"/>
      <c r="G52" s="2274"/>
      <c r="H52" s="2274"/>
      <c r="I52" s="2274"/>
      <c r="J52" s="2274"/>
      <c r="K52" s="2274"/>
      <c r="L52" s="2274"/>
      <c r="M52" s="2274"/>
      <c r="N52" s="2274"/>
      <c r="O52" s="2274"/>
      <c r="P52" s="2274"/>
      <c r="Q52" s="2274"/>
      <c r="R52" s="2274"/>
      <c r="S52" s="2274"/>
      <c r="T52" s="2274"/>
      <c r="U52" s="2274"/>
      <c r="V52" s="2274"/>
      <c r="W52" s="2274"/>
      <c r="X52" s="2274"/>
      <c r="Y52" s="2274"/>
      <c r="Z52" s="2274"/>
      <c r="AA52" s="2274"/>
      <c r="AB52" s="2274"/>
      <c r="AC52" s="2274"/>
      <c r="AD52" s="2274"/>
      <c r="AE52" s="2274"/>
      <c r="AF52" s="2274"/>
      <c r="AG52" s="2274"/>
      <c r="AH52" s="2274"/>
      <c r="AI52" s="2274"/>
      <c r="AJ52" s="2274"/>
      <c r="AK52" s="2274"/>
      <c r="AL52" s="2274"/>
      <c r="AM52" s="2274"/>
      <c r="AN52" s="2274"/>
      <c r="AO52" s="2274"/>
      <c r="AP52" s="2274"/>
      <c r="AQ52" s="2274"/>
      <c r="AR52" s="2274"/>
      <c r="AS52" s="2274"/>
      <c r="AT52" s="2274"/>
      <c r="AU52" s="2274"/>
      <c r="AV52" s="2274"/>
      <c r="AW52" s="2274"/>
      <c r="AX52" s="2274"/>
      <c r="AY52" s="2274"/>
      <c r="AZ52" s="2274"/>
      <c r="BA52" s="2274"/>
      <c r="BB52" s="18"/>
    </row>
    <row r="53" spans="1:65" s="25" customFormat="1" ht="12.75" customHeight="1" x14ac:dyDescent="0.45">
      <c r="A53" s="21"/>
      <c r="B53" s="2274" t="s">
        <v>998</v>
      </c>
      <c r="C53" s="2274"/>
      <c r="D53" s="2274"/>
      <c r="E53" s="2274"/>
      <c r="F53" s="2274"/>
      <c r="G53" s="2274"/>
      <c r="H53" s="2274"/>
      <c r="I53" s="2274"/>
      <c r="J53" s="2274"/>
      <c r="K53" s="2274"/>
      <c r="L53" s="2274"/>
      <c r="M53" s="2274"/>
      <c r="N53" s="2274"/>
      <c r="O53" s="2274"/>
      <c r="P53" s="2274"/>
      <c r="Q53" s="2274"/>
      <c r="R53" s="2274"/>
      <c r="S53" s="2274"/>
      <c r="T53" s="2274"/>
      <c r="U53" s="2274"/>
      <c r="V53" s="2274"/>
      <c r="W53" s="2274"/>
      <c r="X53" s="2274"/>
      <c r="Y53" s="2274"/>
      <c r="Z53" s="2274"/>
      <c r="AA53" s="2274"/>
      <c r="AB53" s="2274"/>
      <c r="AC53" s="2274"/>
      <c r="AD53" s="2274"/>
      <c r="AE53" s="2274"/>
      <c r="AF53" s="2274"/>
      <c r="AG53" s="2274"/>
      <c r="AH53" s="2274"/>
      <c r="AI53" s="2274"/>
      <c r="AJ53" s="2274"/>
      <c r="AK53" s="2274"/>
      <c r="AL53" s="2274"/>
      <c r="AM53" s="2274"/>
      <c r="AN53" s="2274"/>
      <c r="AO53" s="2274"/>
      <c r="AP53" s="2274"/>
      <c r="AQ53" s="2274"/>
      <c r="AR53" s="2274"/>
      <c r="AS53" s="2274"/>
      <c r="AT53" s="2274"/>
      <c r="AU53" s="2274"/>
      <c r="AV53" s="2274"/>
      <c r="AW53" s="2274"/>
      <c r="AX53" s="2274"/>
      <c r="AY53" s="2274"/>
      <c r="AZ53" s="18"/>
    </row>
    <row r="54" spans="1:65" ht="12" customHeight="1" x14ac:dyDescent="0.45"/>
    <row r="55" spans="1:65" ht="14.1" customHeight="1" x14ac:dyDescent="0.45">
      <c r="A55" s="390" t="s">
        <v>502</v>
      </c>
      <c r="B55" s="390"/>
      <c r="D55" s="2226" t="s">
        <v>442</v>
      </c>
      <c r="E55" s="2226"/>
      <c r="F55" s="2226"/>
      <c r="G55" s="2226"/>
      <c r="H55" s="2226"/>
      <c r="I55" s="2226"/>
      <c r="J55" s="2226"/>
      <c r="K55" s="2226"/>
      <c r="L55" s="2226"/>
      <c r="M55" s="2226"/>
      <c r="N55" s="2226"/>
      <c r="O55" s="2226"/>
      <c r="P55" s="2226"/>
      <c r="Q55" s="2226"/>
      <c r="R55" s="2226"/>
      <c r="S55" s="2226"/>
      <c r="T55" s="2226"/>
      <c r="U55" s="2226"/>
      <c r="V55" s="2226"/>
      <c r="W55" s="2226"/>
      <c r="X55" s="2226"/>
      <c r="Y55" s="2226"/>
      <c r="Z55" s="2226"/>
      <c r="AA55" s="2226"/>
      <c r="AB55" s="2226"/>
      <c r="AC55" s="2226"/>
      <c r="AD55" s="2226"/>
      <c r="AE55" s="2226"/>
      <c r="AF55" s="2226"/>
      <c r="AG55" s="2226"/>
      <c r="AH55" s="2226"/>
      <c r="AI55" s="2226"/>
      <c r="AJ55" s="2226"/>
      <c r="AK55" s="2226"/>
      <c r="AL55" s="2226"/>
      <c r="AM55" s="2226"/>
      <c r="AN55" s="2226"/>
      <c r="AO55" s="2226"/>
      <c r="AP55" s="2226"/>
      <c r="AQ55" s="2226"/>
      <c r="AR55" s="2226"/>
      <c r="AS55" s="2226"/>
      <c r="AT55" s="2226"/>
      <c r="AU55" s="2226"/>
      <c r="AV55" s="2226"/>
      <c r="AW55" s="2226"/>
      <c r="AX55" s="2226"/>
      <c r="AY55" s="2226"/>
      <c r="AZ55" s="2226"/>
      <c r="BA55" s="2226"/>
      <c r="BB55" s="127"/>
      <c r="BC55" s="10"/>
      <c r="BD55" s="10"/>
      <c r="BE55" s="10"/>
      <c r="BF55" s="10"/>
      <c r="BG55" s="10"/>
      <c r="BH55" s="10"/>
      <c r="BI55" s="10"/>
      <c r="BJ55" s="10"/>
      <c r="BK55" s="10"/>
      <c r="BL55" s="10"/>
      <c r="BM55" s="10"/>
    </row>
    <row r="56" spans="1:65" ht="14.1" customHeight="1" x14ac:dyDescent="0.45">
      <c r="A56" s="18"/>
      <c r="B56" s="18"/>
      <c r="D56" s="2226"/>
      <c r="E56" s="2226"/>
      <c r="F56" s="2226"/>
      <c r="G56" s="2226"/>
      <c r="H56" s="2226"/>
      <c r="I56" s="2226"/>
      <c r="J56" s="2226"/>
      <c r="K56" s="2226"/>
      <c r="L56" s="2226"/>
      <c r="M56" s="2226"/>
      <c r="N56" s="2226"/>
      <c r="O56" s="2226"/>
      <c r="P56" s="2226"/>
      <c r="Q56" s="2226"/>
      <c r="R56" s="2226"/>
      <c r="S56" s="2226"/>
      <c r="T56" s="2226"/>
      <c r="U56" s="2226"/>
      <c r="V56" s="2226"/>
      <c r="W56" s="2226"/>
      <c r="X56" s="2226"/>
      <c r="Y56" s="2226"/>
      <c r="Z56" s="2226"/>
      <c r="AA56" s="2226"/>
      <c r="AB56" s="2226"/>
      <c r="AC56" s="2226"/>
      <c r="AD56" s="2226"/>
      <c r="AE56" s="2226"/>
      <c r="AF56" s="2226"/>
      <c r="AG56" s="2226"/>
      <c r="AH56" s="2226"/>
      <c r="AI56" s="2226"/>
      <c r="AJ56" s="2226"/>
      <c r="AK56" s="2226"/>
      <c r="AL56" s="2226"/>
      <c r="AM56" s="2226"/>
      <c r="AN56" s="2226"/>
      <c r="AO56" s="2226"/>
      <c r="AP56" s="2226"/>
      <c r="AQ56" s="2226"/>
      <c r="AR56" s="2226"/>
      <c r="AS56" s="2226"/>
      <c r="AT56" s="2226"/>
      <c r="AU56" s="2226"/>
      <c r="AV56" s="2226"/>
      <c r="AW56" s="2226"/>
      <c r="AX56" s="2226"/>
      <c r="AY56" s="2226"/>
      <c r="AZ56" s="2226"/>
      <c r="BA56" s="2226"/>
      <c r="BB56" s="127"/>
      <c r="BC56" s="10"/>
      <c r="BD56" s="10"/>
      <c r="BE56" s="10"/>
      <c r="BF56" s="10"/>
      <c r="BG56" s="10"/>
      <c r="BH56" s="10"/>
      <c r="BI56" s="10"/>
      <c r="BJ56" s="10"/>
      <c r="BK56" s="10"/>
      <c r="BL56" s="10"/>
      <c r="BM56" s="10"/>
    </row>
    <row r="57" spans="1:65" ht="6" customHeight="1" x14ac:dyDescent="0.45">
      <c r="A57" s="18"/>
      <c r="B57" s="1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row>
    <row r="58" spans="1:65" ht="15.9" customHeight="1" x14ac:dyDescent="0.45">
      <c r="A58" s="2275" t="s">
        <v>1338</v>
      </c>
      <c r="B58" s="2275"/>
      <c r="C58" s="2275"/>
      <c r="D58" s="2275"/>
      <c r="E58" s="2275"/>
      <c r="F58" s="2275"/>
      <c r="G58" s="2275"/>
      <c r="H58" s="2275"/>
      <c r="I58" s="2275"/>
      <c r="J58" s="2275"/>
      <c r="K58" s="2275"/>
      <c r="L58" s="2275"/>
      <c r="M58" s="2275"/>
      <c r="N58" s="2275"/>
      <c r="O58" s="2275"/>
      <c r="P58" s="2275"/>
      <c r="Q58" s="2275"/>
      <c r="R58" s="2275"/>
      <c r="S58" s="2275"/>
      <c r="T58" s="2275"/>
      <c r="U58" s="2275"/>
      <c r="V58" s="2275"/>
      <c r="W58" s="2275"/>
      <c r="X58" s="2275"/>
      <c r="Y58" s="2275"/>
      <c r="Z58" s="2275"/>
      <c r="AA58" s="2275"/>
      <c r="AB58" s="2275"/>
      <c r="AC58" s="2275"/>
      <c r="AD58" s="2275"/>
      <c r="AE58" s="2275"/>
      <c r="AF58" s="2275"/>
      <c r="AG58" s="2275"/>
      <c r="AH58" s="2275"/>
      <c r="AI58" s="2275"/>
      <c r="AJ58" s="2275"/>
      <c r="AK58" s="2275"/>
      <c r="AL58" s="2275"/>
      <c r="AM58" s="2275"/>
      <c r="AN58" s="2275"/>
      <c r="AO58" s="2275"/>
      <c r="AP58" s="2275"/>
      <c r="AQ58" s="2275"/>
      <c r="AR58" s="2275"/>
      <c r="AS58" s="42"/>
      <c r="AT58" s="42"/>
      <c r="AU58" s="42"/>
      <c r="AY58" s="2276" t="s">
        <v>1340</v>
      </c>
      <c r="AZ58" s="2276"/>
      <c r="BA58" s="2276"/>
      <c r="BB58" s="2276"/>
      <c r="BC58" s="2276"/>
      <c r="BD58" s="2276"/>
      <c r="BE58" s="2276"/>
      <c r="BF58" s="2276"/>
      <c r="BG58" s="2276"/>
      <c r="BH58" s="2276"/>
      <c r="BI58" s="2276"/>
      <c r="BJ58" s="2276"/>
      <c r="BK58" s="2276"/>
      <c r="BL58" s="2276"/>
      <c r="BM58" s="2276"/>
    </row>
    <row r="59" spans="1:65" s="46" customFormat="1" ht="14.1" customHeight="1" x14ac:dyDescent="0.45">
      <c r="A59" s="2258" t="s">
        <v>464</v>
      </c>
      <c r="B59" s="2258"/>
      <c r="C59" s="2309" t="s">
        <v>476</v>
      </c>
      <c r="D59" s="44" t="s">
        <v>463</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101"/>
    </row>
    <row r="60" spans="1:65" s="47" customFormat="1" ht="14.1" customHeight="1" x14ac:dyDescent="0.45">
      <c r="A60" s="129" t="s">
        <v>62</v>
      </c>
      <c r="B60" s="129" t="s">
        <v>796</v>
      </c>
      <c r="C60" s="2310"/>
      <c r="D60" s="2277">
        <v>7</v>
      </c>
      <c r="E60" s="2278"/>
      <c r="F60" s="2278"/>
      <c r="G60" s="2278"/>
      <c r="H60" s="2278">
        <v>8</v>
      </c>
      <c r="I60" s="2278"/>
      <c r="J60" s="2278"/>
      <c r="K60" s="2278"/>
      <c r="L60" s="2278">
        <v>9</v>
      </c>
      <c r="M60" s="2278"/>
      <c r="N60" s="2278"/>
      <c r="O60" s="2278"/>
      <c r="P60" s="2278">
        <v>10</v>
      </c>
      <c r="Q60" s="2278"/>
      <c r="R60" s="2278"/>
      <c r="S60" s="2278"/>
      <c r="T60" s="2278">
        <v>11</v>
      </c>
      <c r="U60" s="2278"/>
      <c r="V60" s="2278"/>
      <c r="W60" s="2278"/>
      <c r="X60" s="2278">
        <v>12</v>
      </c>
      <c r="Y60" s="2278"/>
      <c r="Z60" s="2278"/>
      <c r="AA60" s="2278"/>
      <c r="AB60" s="2278">
        <v>13</v>
      </c>
      <c r="AC60" s="2278"/>
      <c r="AD60" s="2278"/>
      <c r="AE60" s="2278"/>
      <c r="AF60" s="2278">
        <v>14</v>
      </c>
      <c r="AG60" s="2278"/>
      <c r="AH60" s="2278"/>
      <c r="AI60" s="2278"/>
      <c r="AJ60" s="2278">
        <v>15</v>
      </c>
      <c r="AK60" s="2278"/>
      <c r="AL60" s="2278"/>
      <c r="AM60" s="2278"/>
      <c r="AN60" s="2278">
        <v>16</v>
      </c>
      <c r="AO60" s="2278"/>
      <c r="AP60" s="2278"/>
      <c r="AQ60" s="2278"/>
      <c r="AR60" s="2278">
        <v>17</v>
      </c>
      <c r="AS60" s="2278"/>
      <c r="AT60" s="2278"/>
      <c r="AU60" s="2278"/>
      <c r="AV60" s="2278">
        <v>18</v>
      </c>
      <c r="AW60" s="2278"/>
      <c r="AX60" s="2278"/>
      <c r="AY60" s="2278"/>
      <c r="AZ60" s="2278">
        <v>19</v>
      </c>
      <c r="BA60" s="2279"/>
      <c r="BB60" s="2279"/>
      <c r="BC60" s="2279"/>
      <c r="BD60" s="2278">
        <v>20</v>
      </c>
      <c r="BE60" s="2279"/>
      <c r="BF60" s="2279"/>
      <c r="BG60" s="2279"/>
      <c r="BH60" s="2278">
        <v>21</v>
      </c>
      <c r="BI60" s="2279"/>
      <c r="BJ60" s="2279"/>
      <c r="BK60" s="2279"/>
      <c r="BL60" s="590"/>
      <c r="BM60" s="593"/>
    </row>
    <row r="61" spans="1:65" s="46" customFormat="1" ht="14.4" customHeight="1" x14ac:dyDescent="0.45">
      <c r="A61" s="59"/>
      <c r="B61" s="59"/>
      <c r="C61" s="59"/>
      <c r="D61" s="434"/>
      <c r="E61" s="569"/>
      <c r="F61" s="434"/>
      <c r="G61" s="435"/>
      <c r="H61" s="435"/>
      <c r="I61" s="569"/>
      <c r="J61" s="434"/>
      <c r="K61" s="435"/>
      <c r="L61" s="435"/>
      <c r="M61" s="569"/>
      <c r="N61" s="434"/>
      <c r="O61" s="435"/>
      <c r="P61" s="435"/>
      <c r="Q61" s="569"/>
      <c r="R61" s="434"/>
      <c r="S61" s="435"/>
      <c r="T61" s="435"/>
      <c r="U61" s="569"/>
      <c r="V61" s="434"/>
      <c r="W61" s="435"/>
      <c r="X61" s="577"/>
      <c r="Y61" s="436"/>
      <c r="Z61" s="434"/>
      <c r="AA61" s="565"/>
      <c r="AB61" s="577"/>
      <c r="AC61" s="436"/>
      <c r="AD61" s="434"/>
      <c r="AE61" s="565"/>
      <c r="AF61" s="577"/>
      <c r="AG61" s="436"/>
      <c r="AH61" s="434"/>
      <c r="AI61" s="565"/>
      <c r="AJ61" s="577"/>
      <c r="AK61" s="436"/>
      <c r="AL61" s="434"/>
      <c r="AM61" s="565"/>
      <c r="AN61" s="577"/>
      <c r="AO61" s="436"/>
      <c r="AP61" s="434"/>
      <c r="AQ61" s="565"/>
      <c r="AR61" s="577"/>
      <c r="AS61" s="436"/>
      <c r="AT61" s="434"/>
      <c r="AU61" s="565"/>
      <c r="AV61" s="577"/>
      <c r="AW61" s="436"/>
      <c r="AX61" s="434"/>
      <c r="AY61" s="565"/>
      <c r="AZ61" s="577"/>
      <c r="BA61" s="436"/>
      <c r="BB61" s="434"/>
      <c r="BC61" s="565"/>
      <c r="BD61" s="577"/>
      <c r="BE61" s="436"/>
      <c r="BF61" s="434"/>
      <c r="BG61" s="565"/>
      <c r="BH61" s="577"/>
      <c r="BI61" s="436"/>
      <c r="BJ61" s="434"/>
      <c r="BK61" s="565"/>
      <c r="BL61" s="577"/>
      <c r="BM61" s="436"/>
    </row>
    <row r="62" spans="1:65" s="46" customFormat="1" ht="14.4" customHeight="1" x14ac:dyDescent="0.45">
      <c r="A62" s="63"/>
      <c r="B62" s="63"/>
      <c r="C62" s="63"/>
      <c r="D62" s="437"/>
      <c r="E62" s="570"/>
      <c r="F62" s="437"/>
      <c r="G62" s="438"/>
      <c r="H62" s="438"/>
      <c r="I62" s="570"/>
      <c r="J62" s="437"/>
      <c r="K62" s="438"/>
      <c r="L62" s="438"/>
      <c r="M62" s="570"/>
      <c r="N62" s="437"/>
      <c r="O62" s="438"/>
      <c r="P62" s="438"/>
      <c r="Q62" s="570"/>
      <c r="R62" s="437"/>
      <c r="S62" s="438"/>
      <c r="T62" s="438"/>
      <c r="U62" s="570"/>
      <c r="V62" s="437"/>
      <c r="W62" s="438"/>
      <c r="X62" s="578"/>
      <c r="Y62" s="439"/>
      <c r="Z62" s="437"/>
      <c r="AA62" s="566"/>
      <c r="AB62" s="578"/>
      <c r="AC62" s="439"/>
      <c r="AD62" s="437"/>
      <c r="AE62" s="566"/>
      <c r="AF62" s="578"/>
      <c r="AG62" s="439"/>
      <c r="AH62" s="437"/>
      <c r="AI62" s="566"/>
      <c r="AJ62" s="578"/>
      <c r="AK62" s="439"/>
      <c r="AL62" s="437"/>
      <c r="AM62" s="566"/>
      <c r="AN62" s="578"/>
      <c r="AO62" s="439"/>
      <c r="AP62" s="437"/>
      <c r="AQ62" s="566"/>
      <c r="AR62" s="578"/>
      <c r="AS62" s="439"/>
      <c r="AT62" s="437"/>
      <c r="AU62" s="566"/>
      <c r="AV62" s="578"/>
      <c r="AW62" s="439"/>
      <c r="AX62" s="437"/>
      <c r="AY62" s="566"/>
      <c r="AZ62" s="578"/>
      <c r="BA62" s="439"/>
      <c r="BB62" s="437"/>
      <c r="BC62" s="566"/>
      <c r="BD62" s="578"/>
      <c r="BE62" s="439"/>
      <c r="BF62" s="437"/>
      <c r="BG62" s="566"/>
      <c r="BH62" s="578"/>
      <c r="BI62" s="439"/>
      <c r="BJ62" s="437"/>
      <c r="BK62" s="566"/>
      <c r="BL62" s="578"/>
      <c r="BM62" s="439"/>
    </row>
    <row r="63" spans="1:65" s="46" customFormat="1" ht="14.4" customHeight="1" x14ac:dyDescent="0.45">
      <c r="A63" s="63"/>
      <c r="B63" s="63"/>
      <c r="C63" s="63"/>
      <c r="D63" s="437"/>
      <c r="E63" s="570"/>
      <c r="F63" s="437"/>
      <c r="G63" s="438"/>
      <c r="H63" s="438"/>
      <c r="I63" s="570"/>
      <c r="J63" s="437"/>
      <c r="K63" s="438"/>
      <c r="L63" s="438"/>
      <c r="M63" s="570"/>
      <c r="N63" s="437"/>
      <c r="O63" s="438"/>
      <c r="P63" s="438"/>
      <c r="Q63" s="570"/>
      <c r="R63" s="437"/>
      <c r="S63" s="438"/>
      <c r="T63" s="438"/>
      <c r="U63" s="570"/>
      <c r="V63" s="437"/>
      <c r="W63" s="438"/>
      <c r="X63" s="578"/>
      <c r="Y63" s="439"/>
      <c r="Z63" s="437"/>
      <c r="AA63" s="566"/>
      <c r="AB63" s="578"/>
      <c r="AC63" s="439"/>
      <c r="AD63" s="437"/>
      <c r="AE63" s="566"/>
      <c r="AF63" s="578"/>
      <c r="AG63" s="439"/>
      <c r="AH63" s="437"/>
      <c r="AI63" s="566"/>
      <c r="AJ63" s="578"/>
      <c r="AK63" s="439"/>
      <c r="AL63" s="437"/>
      <c r="AM63" s="566"/>
      <c r="AN63" s="578"/>
      <c r="AO63" s="439"/>
      <c r="AP63" s="437"/>
      <c r="AQ63" s="566"/>
      <c r="AR63" s="578"/>
      <c r="AS63" s="439"/>
      <c r="AT63" s="437"/>
      <c r="AU63" s="566"/>
      <c r="AV63" s="578"/>
      <c r="AW63" s="439"/>
      <c r="AX63" s="437"/>
      <c r="AY63" s="566"/>
      <c r="AZ63" s="578"/>
      <c r="BA63" s="439"/>
      <c r="BB63" s="437"/>
      <c r="BC63" s="566"/>
      <c r="BD63" s="578"/>
      <c r="BE63" s="439"/>
      <c r="BF63" s="437"/>
      <c r="BG63" s="566"/>
      <c r="BH63" s="578"/>
      <c r="BI63" s="439"/>
      <c r="BJ63" s="437"/>
      <c r="BK63" s="566"/>
      <c r="BL63" s="578"/>
      <c r="BM63" s="439"/>
    </row>
    <row r="64" spans="1:65" s="46" customFormat="1" ht="14.4" customHeight="1" x14ac:dyDescent="0.45">
      <c r="A64" s="63"/>
      <c r="B64" s="63"/>
      <c r="C64" s="63"/>
      <c r="D64" s="437"/>
      <c r="E64" s="570"/>
      <c r="F64" s="437"/>
      <c r="G64" s="438"/>
      <c r="H64" s="438"/>
      <c r="I64" s="570"/>
      <c r="J64" s="437"/>
      <c r="K64" s="438"/>
      <c r="L64" s="438"/>
      <c r="M64" s="570"/>
      <c r="N64" s="437"/>
      <c r="O64" s="438"/>
      <c r="P64" s="438"/>
      <c r="Q64" s="570"/>
      <c r="R64" s="437"/>
      <c r="S64" s="438"/>
      <c r="T64" s="438"/>
      <c r="U64" s="570"/>
      <c r="V64" s="437"/>
      <c r="W64" s="438"/>
      <c r="X64" s="578"/>
      <c r="Y64" s="439"/>
      <c r="Z64" s="437"/>
      <c r="AA64" s="566"/>
      <c r="AB64" s="578"/>
      <c r="AC64" s="439"/>
      <c r="AD64" s="437"/>
      <c r="AE64" s="566"/>
      <c r="AF64" s="578"/>
      <c r="AG64" s="439"/>
      <c r="AH64" s="437"/>
      <c r="AI64" s="566"/>
      <c r="AJ64" s="578"/>
      <c r="AK64" s="439"/>
      <c r="AL64" s="437"/>
      <c r="AM64" s="566"/>
      <c r="AN64" s="578"/>
      <c r="AO64" s="439"/>
      <c r="AP64" s="437"/>
      <c r="AQ64" s="566"/>
      <c r="AR64" s="578"/>
      <c r="AS64" s="439"/>
      <c r="AT64" s="437"/>
      <c r="AU64" s="566"/>
      <c r="AV64" s="578"/>
      <c r="AW64" s="439"/>
      <c r="AX64" s="437"/>
      <c r="AY64" s="566"/>
      <c r="AZ64" s="578"/>
      <c r="BA64" s="439"/>
      <c r="BB64" s="437"/>
      <c r="BC64" s="566"/>
      <c r="BD64" s="578"/>
      <c r="BE64" s="439"/>
      <c r="BF64" s="437"/>
      <c r="BG64" s="566"/>
      <c r="BH64" s="578"/>
      <c r="BI64" s="439"/>
      <c r="BJ64" s="437"/>
      <c r="BK64" s="566"/>
      <c r="BL64" s="578"/>
      <c r="BM64" s="439"/>
    </row>
    <row r="65" spans="1:65" s="46" customFormat="1" ht="14.4" customHeight="1" x14ac:dyDescent="0.45">
      <c r="A65" s="63"/>
      <c r="B65" s="63"/>
      <c r="C65" s="63"/>
      <c r="D65" s="437"/>
      <c r="E65" s="570"/>
      <c r="F65" s="437"/>
      <c r="G65" s="438"/>
      <c r="H65" s="438"/>
      <c r="I65" s="570"/>
      <c r="J65" s="437"/>
      <c r="K65" s="438"/>
      <c r="L65" s="438"/>
      <c r="M65" s="570"/>
      <c r="N65" s="437"/>
      <c r="O65" s="438"/>
      <c r="P65" s="438"/>
      <c r="Q65" s="570"/>
      <c r="R65" s="437"/>
      <c r="S65" s="438"/>
      <c r="T65" s="438"/>
      <c r="U65" s="570"/>
      <c r="V65" s="437"/>
      <c r="W65" s="438"/>
      <c r="X65" s="578"/>
      <c r="Y65" s="439"/>
      <c r="Z65" s="437"/>
      <c r="AA65" s="566"/>
      <c r="AB65" s="578"/>
      <c r="AC65" s="439"/>
      <c r="AD65" s="437"/>
      <c r="AE65" s="566"/>
      <c r="AF65" s="578"/>
      <c r="AG65" s="439"/>
      <c r="AH65" s="437"/>
      <c r="AI65" s="566"/>
      <c r="AJ65" s="578"/>
      <c r="AK65" s="439"/>
      <c r="AL65" s="437"/>
      <c r="AM65" s="566"/>
      <c r="AN65" s="578"/>
      <c r="AO65" s="439"/>
      <c r="AP65" s="437"/>
      <c r="AQ65" s="566"/>
      <c r="AR65" s="578"/>
      <c r="AS65" s="439"/>
      <c r="AT65" s="437"/>
      <c r="AU65" s="566"/>
      <c r="AV65" s="578"/>
      <c r="AW65" s="439"/>
      <c r="AX65" s="437"/>
      <c r="AY65" s="566"/>
      <c r="AZ65" s="578"/>
      <c r="BA65" s="439"/>
      <c r="BB65" s="437"/>
      <c r="BC65" s="566"/>
      <c r="BD65" s="578"/>
      <c r="BE65" s="439"/>
      <c r="BF65" s="437"/>
      <c r="BG65" s="566"/>
      <c r="BH65" s="578"/>
      <c r="BI65" s="439"/>
      <c r="BJ65" s="437"/>
      <c r="BK65" s="566"/>
      <c r="BL65" s="578"/>
      <c r="BM65" s="439"/>
    </row>
    <row r="66" spans="1:65" s="46" customFormat="1" ht="14.4" customHeight="1" x14ac:dyDescent="0.45">
      <c r="A66" s="63"/>
      <c r="B66" s="63"/>
      <c r="C66" s="63"/>
      <c r="D66" s="437"/>
      <c r="E66" s="570"/>
      <c r="F66" s="437"/>
      <c r="G66" s="438"/>
      <c r="H66" s="438"/>
      <c r="I66" s="570"/>
      <c r="J66" s="437"/>
      <c r="K66" s="438"/>
      <c r="L66" s="438"/>
      <c r="M66" s="570"/>
      <c r="N66" s="437"/>
      <c r="O66" s="438"/>
      <c r="P66" s="438"/>
      <c r="Q66" s="570"/>
      <c r="R66" s="437"/>
      <c r="S66" s="438"/>
      <c r="T66" s="438"/>
      <c r="U66" s="570"/>
      <c r="V66" s="437"/>
      <c r="W66" s="438"/>
      <c r="X66" s="578"/>
      <c r="Y66" s="439"/>
      <c r="Z66" s="437"/>
      <c r="AA66" s="566"/>
      <c r="AB66" s="578"/>
      <c r="AC66" s="439"/>
      <c r="AD66" s="437"/>
      <c r="AE66" s="566"/>
      <c r="AF66" s="578"/>
      <c r="AG66" s="439"/>
      <c r="AH66" s="437"/>
      <c r="AI66" s="566"/>
      <c r="AJ66" s="578"/>
      <c r="AK66" s="439"/>
      <c r="AL66" s="437"/>
      <c r="AM66" s="566"/>
      <c r="AN66" s="578"/>
      <c r="AO66" s="439"/>
      <c r="AP66" s="437"/>
      <c r="AQ66" s="566"/>
      <c r="AR66" s="578"/>
      <c r="AS66" s="439"/>
      <c r="AT66" s="437"/>
      <c r="AU66" s="566"/>
      <c r="AV66" s="578"/>
      <c r="AW66" s="439"/>
      <c r="AX66" s="437"/>
      <c r="AY66" s="566"/>
      <c r="AZ66" s="578"/>
      <c r="BA66" s="439"/>
      <c r="BB66" s="437"/>
      <c r="BC66" s="566"/>
      <c r="BD66" s="578"/>
      <c r="BE66" s="439"/>
      <c r="BF66" s="437"/>
      <c r="BG66" s="566"/>
      <c r="BH66" s="578"/>
      <c r="BI66" s="439"/>
      <c r="BJ66" s="437"/>
      <c r="BK66" s="566"/>
      <c r="BL66" s="578"/>
      <c r="BM66" s="439"/>
    </row>
    <row r="67" spans="1:65" s="46" customFormat="1" ht="14.4" customHeight="1" x14ac:dyDescent="0.45">
      <c r="A67" s="63"/>
      <c r="B67" s="63"/>
      <c r="C67" s="63"/>
      <c r="D67" s="437"/>
      <c r="E67" s="570"/>
      <c r="F67" s="437"/>
      <c r="G67" s="438"/>
      <c r="H67" s="438"/>
      <c r="I67" s="570"/>
      <c r="J67" s="437"/>
      <c r="K67" s="438"/>
      <c r="L67" s="438"/>
      <c r="M67" s="570"/>
      <c r="N67" s="437"/>
      <c r="O67" s="438"/>
      <c r="P67" s="438"/>
      <c r="Q67" s="570"/>
      <c r="R67" s="437"/>
      <c r="S67" s="438"/>
      <c r="T67" s="438"/>
      <c r="U67" s="570"/>
      <c r="V67" s="437"/>
      <c r="W67" s="438"/>
      <c r="X67" s="578"/>
      <c r="Y67" s="439"/>
      <c r="Z67" s="437"/>
      <c r="AA67" s="566"/>
      <c r="AB67" s="578"/>
      <c r="AC67" s="439"/>
      <c r="AD67" s="437"/>
      <c r="AE67" s="566"/>
      <c r="AF67" s="578"/>
      <c r="AG67" s="439"/>
      <c r="AH67" s="437"/>
      <c r="AI67" s="566"/>
      <c r="AJ67" s="578"/>
      <c r="AK67" s="439"/>
      <c r="AL67" s="437"/>
      <c r="AM67" s="566"/>
      <c r="AN67" s="578"/>
      <c r="AO67" s="439"/>
      <c r="AP67" s="437"/>
      <c r="AQ67" s="566"/>
      <c r="AR67" s="578"/>
      <c r="AS67" s="439"/>
      <c r="AT67" s="437"/>
      <c r="AU67" s="566"/>
      <c r="AV67" s="578"/>
      <c r="AW67" s="439"/>
      <c r="AX67" s="437"/>
      <c r="AY67" s="566"/>
      <c r="AZ67" s="578"/>
      <c r="BA67" s="439"/>
      <c r="BB67" s="437"/>
      <c r="BC67" s="566"/>
      <c r="BD67" s="578"/>
      <c r="BE67" s="439"/>
      <c r="BF67" s="437"/>
      <c r="BG67" s="566"/>
      <c r="BH67" s="578"/>
      <c r="BI67" s="439"/>
      <c r="BJ67" s="437"/>
      <c r="BK67" s="566"/>
      <c r="BL67" s="578"/>
      <c r="BM67" s="439"/>
    </row>
    <row r="68" spans="1:65" s="46" customFormat="1" ht="14.4" customHeight="1" x14ac:dyDescent="0.45">
      <c r="A68" s="63"/>
      <c r="B68" s="63"/>
      <c r="C68" s="63"/>
      <c r="D68" s="437"/>
      <c r="E68" s="570"/>
      <c r="F68" s="437"/>
      <c r="G68" s="438"/>
      <c r="H68" s="438"/>
      <c r="I68" s="570"/>
      <c r="J68" s="437"/>
      <c r="K68" s="438"/>
      <c r="L68" s="438"/>
      <c r="M68" s="570"/>
      <c r="N68" s="437"/>
      <c r="O68" s="438"/>
      <c r="P68" s="438"/>
      <c r="Q68" s="570"/>
      <c r="R68" s="437"/>
      <c r="S68" s="438"/>
      <c r="T68" s="438"/>
      <c r="U68" s="570"/>
      <c r="V68" s="437"/>
      <c r="W68" s="438"/>
      <c r="X68" s="578"/>
      <c r="Y68" s="439"/>
      <c r="Z68" s="437"/>
      <c r="AA68" s="566"/>
      <c r="AB68" s="578"/>
      <c r="AC68" s="439"/>
      <c r="AD68" s="437"/>
      <c r="AE68" s="566"/>
      <c r="AF68" s="578"/>
      <c r="AG68" s="439"/>
      <c r="AH68" s="437"/>
      <c r="AI68" s="566"/>
      <c r="AJ68" s="578"/>
      <c r="AK68" s="439"/>
      <c r="AL68" s="437"/>
      <c r="AM68" s="566"/>
      <c r="AN68" s="578"/>
      <c r="AO68" s="439"/>
      <c r="AP68" s="437"/>
      <c r="AQ68" s="566"/>
      <c r="AR68" s="578"/>
      <c r="AS68" s="439"/>
      <c r="AT68" s="437"/>
      <c r="AU68" s="566"/>
      <c r="AV68" s="578"/>
      <c r="AW68" s="439"/>
      <c r="AX68" s="437"/>
      <c r="AY68" s="566"/>
      <c r="AZ68" s="578"/>
      <c r="BA68" s="439"/>
      <c r="BB68" s="437"/>
      <c r="BC68" s="566"/>
      <c r="BD68" s="578"/>
      <c r="BE68" s="439"/>
      <c r="BF68" s="437"/>
      <c r="BG68" s="566"/>
      <c r="BH68" s="578"/>
      <c r="BI68" s="439"/>
      <c r="BJ68" s="437"/>
      <c r="BK68" s="566"/>
      <c r="BL68" s="578"/>
      <c r="BM68" s="439"/>
    </row>
    <row r="69" spans="1:65" s="46" customFormat="1" ht="14.4" customHeight="1" x14ac:dyDescent="0.45">
      <c r="A69" s="63"/>
      <c r="B69" s="63"/>
      <c r="C69" s="63"/>
      <c r="D69" s="437"/>
      <c r="E69" s="570"/>
      <c r="F69" s="437"/>
      <c r="G69" s="438"/>
      <c r="H69" s="438"/>
      <c r="I69" s="570"/>
      <c r="J69" s="437"/>
      <c r="K69" s="438"/>
      <c r="L69" s="438"/>
      <c r="M69" s="570"/>
      <c r="N69" s="437"/>
      <c r="O69" s="438"/>
      <c r="P69" s="438"/>
      <c r="Q69" s="570"/>
      <c r="R69" s="437"/>
      <c r="S69" s="438"/>
      <c r="T69" s="438"/>
      <c r="U69" s="570"/>
      <c r="V69" s="437"/>
      <c r="W69" s="438"/>
      <c r="X69" s="578"/>
      <c r="Y69" s="439"/>
      <c r="Z69" s="437"/>
      <c r="AA69" s="566"/>
      <c r="AB69" s="578"/>
      <c r="AC69" s="439"/>
      <c r="AD69" s="437"/>
      <c r="AE69" s="566"/>
      <c r="AF69" s="578"/>
      <c r="AG69" s="439"/>
      <c r="AH69" s="437"/>
      <c r="AI69" s="566"/>
      <c r="AJ69" s="578"/>
      <c r="AK69" s="439"/>
      <c r="AL69" s="437"/>
      <c r="AM69" s="566"/>
      <c r="AN69" s="578"/>
      <c r="AO69" s="439"/>
      <c r="AP69" s="437"/>
      <c r="AQ69" s="566"/>
      <c r="AR69" s="578"/>
      <c r="AS69" s="439"/>
      <c r="AT69" s="437"/>
      <c r="AU69" s="566"/>
      <c r="AV69" s="578"/>
      <c r="AW69" s="439"/>
      <c r="AX69" s="437"/>
      <c r="AY69" s="566"/>
      <c r="AZ69" s="578"/>
      <c r="BA69" s="439"/>
      <c r="BB69" s="437"/>
      <c r="BC69" s="566"/>
      <c r="BD69" s="578"/>
      <c r="BE69" s="439"/>
      <c r="BF69" s="437"/>
      <c r="BG69" s="566"/>
      <c r="BH69" s="578"/>
      <c r="BI69" s="439"/>
      <c r="BJ69" s="437"/>
      <c r="BK69" s="566"/>
      <c r="BL69" s="578"/>
      <c r="BM69" s="439"/>
    </row>
    <row r="70" spans="1:65" s="46" customFormat="1" ht="14.4" customHeight="1" x14ac:dyDescent="0.45">
      <c r="A70" s="63"/>
      <c r="B70" s="63"/>
      <c r="C70" s="63"/>
      <c r="D70" s="437"/>
      <c r="E70" s="570"/>
      <c r="F70" s="437"/>
      <c r="G70" s="438"/>
      <c r="H70" s="438"/>
      <c r="I70" s="570"/>
      <c r="J70" s="437"/>
      <c r="K70" s="438"/>
      <c r="L70" s="438"/>
      <c r="M70" s="570"/>
      <c r="N70" s="437"/>
      <c r="O70" s="438"/>
      <c r="P70" s="438"/>
      <c r="Q70" s="570"/>
      <c r="R70" s="437"/>
      <c r="S70" s="438"/>
      <c r="T70" s="438"/>
      <c r="U70" s="570"/>
      <c r="V70" s="437"/>
      <c r="W70" s="438"/>
      <c r="X70" s="578"/>
      <c r="Y70" s="439"/>
      <c r="Z70" s="437"/>
      <c r="AA70" s="566"/>
      <c r="AB70" s="578"/>
      <c r="AC70" s="439"/>
      <c r="AD70" s="437"/>
      <c r="AE70" s="566"/>
      <c r="AF70" s="578"/>
      <c r="AG70" s="439"/>
      <c r="AH70" s="437"/>
      <c r="AI70" s="566"/>
      <c r="AJ70" s="578"/>
      <c r="AK70" s="439"/>
      <c r="AL70" s="437"/>
      <c r="AM70" s="566"/>
      <c r="AN70" s="578"/>
      <c r="AO70" s="439"/>
      <c r="AP70" s="437"/>
      <c r="AQ70" s="566"/>
      <c r="AR70" s="578"/>
      <c r="AS70" s="439"/>
      <c r="AT70" s="437"/>
      <c r="AU70" s="566"/>
      <c r="AV70" s="578"/>
      <c r="AW70" s="439"/>
      <c r="AX70" s="437"/>
      <c r="AY70" s="566"/>
      <c r="AZ70" s="578"/>
      <c r="BA70" s="439"/>
      <c r="BB70" s="437"/>
      <c r="BC70" s="566"/>
      <c r="BD70" s="578"/>
      <c r="BE70" s="439"/>
      <c r="BF70" s="437"/>
      <c r="BG70" s="566"/>
      <c r="BH70" s="578"/>
      <c r="BI70" s="439"/>
      <c r="BJ70" s="437"/>
      <c r="BK70" s="566"/>
      <c r="BL70" s="578"/>
      <c r="BM70" s="439"/>
    </row>
    <row r="71" spans="1:65" s="46" customFormat="1" ht="14.4" customHeight="1" x14ac:dyDescent="0.45">
      <c r="A71" s="63"/>
      <c r="B71" s="63"/>
      <c r="C71" s="63"/>
      <c r="D71" s="437"/>
      <c r="E71" s="570"/>
      <c r="F71" s="437"/>
      <c r="G71" s="438"/>
      <c r="H71" s="438"/>
      <c r="I71" s="570"/>
      <c r="J71" s="437"/>
      <c r="K71" s="438"/>
      <c r="L71" s="438"/>
      <c r="M71" s="570"/>
      <c r="N71" s="437"/>
      <c r="O71" s="438"/>
      <c r="P71" s="438"/>
      <c r="Q71" s="570"/>
      <c r="R71" s="437"/>
      <c r="S71" s="438"/>
      <c r="T71" s="438"/>
      <c r="U71" s="570"/>
      <c r="V71" s="437"/>
      <c r="W71" s="438"/>
      <c r="X71" s="578"/>
      <c r="Y71" s="439"/>
      <c r="Z71" s="437"/>
      <c r="AA71" s="566"/>
      <c r="AB71" s="578"/>
      <c r="AC71" s="439"/>
      <c r="AD71" s="437"/>
      <c r="AE71" s="566"/>
      <c r="AF71" s="578"/>
      <c r="AG71" s="439"/>
      <c r="AH71" s="437"/>
      <c r="AI71" s="566"/>
      <c r="AJ71" s="578"/>
      <c r="AK71" s="439"/>
      <c r="AL71" s="437"/>
      <c r="AM71" s="566"/>
      <c r="AN71" s="578"/>
      <c r="AO71" s="439"/>
      <c r="AP71" s="437"/>
      <c r="AQ71" s="566"/>
      <c r="AR71" s="578"/>
      <c r="AS71" s="439"/>
      <c r="AT71" s="437"/>
      <c r="AU71" s="566"/>
      <c r="AV71" s="578"/>
      <c r="AW71" s="439"/>
      <c r="AX71" s="437"/>
      <c r="AY71" s="566"/>
      <c r="AZ71" s="578"/>
      <c r="BA71" s="439"/>
      <c r="BB71" s="437"/>
      <c r="BC71" s="566"/>
      <c r="BD71" s="578"/>
      <c r="BE71" s="439"/>
      <c r="BF71" s="437"/>
      <c r="BG71" s="566"/>
      <c r="BH71" s="578"/>
      <c r="BI71" s="439"/>
      <c r="BJ71" s="437"/>
      <c r="BK71" s="566"/>
      <c r="BL71" s="578"/>
      <c r="BM71" s="439"/>
    </row>
    <row r="72" spans="1:65" s="46" customFormat="1" ht="14.4" customHeight="1" x14ac:dyDescent="0.45">
      <c r="A72" s="63"/>
      <c r="B72" s="63"/>
      <c r="C72" s="63"/>
      <c r="D72" s="437"/>
      <c r="E72" s="570"/>
      <c r="F72" s="437"/>
      <c r="G72" s="438"/>
      <c r="H72" s="438"/>
      <c r="I72" s="570"/>
      <c r="J72" s="437"/>
      <c r="K72" s="438"/>
      <c r="L72" s="438"/>
      <c r="M72" s="570"/>
      <c r="N72" s="437"/>
      <c r="O72" s="438"/>
      <c r="P72" s="438"/>
      <c r="Q72" s="570"/>
      <c r="R72" s="437"/>
      <c r="S72" s="438"/>
      <c r="T72" s="438"/>
      <c r="U72" s="570"/>
      <c r="V72" s="437"/>
      <c r="W72" s="438"/>
      <c r="X72" s="578"/>
      <c r="Y72" s="439"/>
      <c r="Z72" s="437"/>
      <c r="AA72" s="566"/>
      <c r="AB72" s="578"/>
      <c r="AC72" s="439"/>
      <c r="AD72" s="437"/>
      <c r="AE72" s="566"/>
      <c r="AF72" s="578"/>
      <c r="AG72" s="439"/>
      <c r="AH72" s="437"/>
      <c r="AI72" s="566"/>
      <c r="AJ72" s="578"/>
      <c r="AK72" s="439"/>
      <c r="AL72" s="437"/>
      <c r="AM72" s="566"/>
      <c r="AN72" s="578"/>
      <c r="AO72" s="439"/>
      <c r="AP72" s="437"/>
      <c r="AQ72" s="566"/>
      <c r="AR72" s="578"/>
      <c r="AS72" s="439"/>
      <c r="AT72" s="437"/>
      <c r="AU72" s="566"/>
      <c r="AV72" s="578"/>
      <c r="AW72" s="439"/>
      <c r="AX72" s="437"/>
      <c r="AY72" s="566"/>
      <c r="AZ72" s="578"/>
      <c r="BA72" s="439"/>
      <c r="BB72" s="437"/>
      <c r="BC72" s="566"/>
      <c r="BD72" s="578"/>
      <c r="BE72" s="439"/>
      <c r="BF72" s="437"/>
      <c r="BG72" s="566"/>
      <c r="BH72" s="578"/>
      <c r="BI72" s="439"/>
      <c r="BJ72" s="437"/>
      <c r="BK72" s="566"/>
      <c r="BL72" s="578"/>
      <c r="BM72" s="439"/>
    </row>
    <row r="73" spans="1:65" s="46" customFormat="1" ht="14.4" customHeight="1" x14ac:dyDescent="0.45">
      <c r="A73" s="63"/>
      <c r="B73" s="63"/>
      <c r="C73" s="63"/>
      <c r="D73" s="437"/>
      <c r="E73" s="570"/>
      <c r="F73" s="437"/>
      <c r="G73" s="438"/>
      <c r="H73" s="438"/>
      <c r="I73" s="570"/>
      <c r="J73" s="437"/>
      <c r="K73" s="438"/>
      <c r="L73" s="438"/>
      <c r="M73" s="570"/>
      <c r="N73" s="437"/>
      <c r="O73" s="438"/>
      <c r="P73" s="438"/>
      <c r="Q73" s="570"/>
      <c r="R73" s="437"/>
      <c r="S73" s="438"/>
      <c r="T73" s="438"/>
      <c r="U73" s="570"/>
      <c r="V73" s="437"/>
      <c r="W73" s="438"/>
      <c r="X73" s="578"/>
      <c r="Y73" s="439"/>
      <c r="Z73" s="437"/>
      <c r="AA73" s="566"/>
      <c r="AB73" s="578"/>
      <c r="AC73" s="439"/>
      <c r="AD73" s="437"/>
      <c r="AE73" s="566"/>
      <c r="AF73" s="578"/>
      <c r="AG73" s="439"/>
      <c r="AH73" s="437"/>
      <c r="AI73" s="566"/>
      <c r="AJ73" s="578"/>
      <c r="AK73" s="439"/>
      <c r="AL73" s="437"/>
      <c r="AM73" s="566"/>
      <c r="AN73" s="578"/>
      <c r="AO73" s="439"/>
      <c r="AP73" s="437"/>
      <c r="AQ73" s="566"/>
      <c r="AR73" s="578"/>
      <c r="AS73" s="439"/>
      <c r="AT73" s="437"/>
      <c r="AU73" s="566"/>
      <c r="AV73" s="578"/>
      <c r="AW73" s="439"/>
      <c r="AX73" s="437"/>
      <c r="AY73" s="566"/>
      <c r="AZ73" s="578"/>
      <c r="BA73" s="439"/>
      <c r="BB73" s="437"/>
      <c r="BC73" s="566"/>
      <c r="BD73" s="578"/>
      <c r="BE73" s="439"/>
      <c r="BF73" s="437"/>
      <c r="BG73" s="566"/>
      <c r="BH73" s="578"/>
      <c r="BI73" s="439"/>
      <c r="BJ73" s="437"/>
      <c r="BK73" s="566"/>
      <c r="BL73" s="578"/>
      <c r="BM73" s="439"/>
    </row>
    <row r="74" spans="1:65" s="46" customFormat="1" ht="14.4" customHeight="1" x14ac:dyDescent="0.45">
      <c r="A74" s="63"/>
      <c r="B74" s="63"/>
      <c r="C74" s="63"/>
      <c r="D74" s="437"/>
      <c r="E74" s="570"/>
      <c r="F74" s="437"/>
      <c r="G74" s="438"/>
      <c r="H74" s="438"/>
      <c r="I74" s="570"/>
      <c r="J74" s="437"/>
      <c r="K74" s="438"/>
      <c r="L74" s="438"/>
      <c r="M74" s="570"/>
      <c r="N74" s="437"/>
      <c r="O74" s="438"/>
      <c r="P74" s="438"/>
      <c r="Q74" s="570"/>
      <c r="R74" s="437"/>
      <c r="S74" s="438"/>
      <c r="T74" s="438"/>
      <c r="U74" s="570"/>
      <c r="V74" s="437"/>
      <c r="W74" s="438"/>
      <c r="X74" s="578"/>
      <c r="Y74" s="439"/>
      <c r="Z74" s="437"/>
      <c r="AA74" s="566"/>
      <c r="AB74" s="578"/>
      <c r="AC74" s="439"/>
      <c r="AD74" s="437"/>
      <c r="AE74" s="566"/>
      <c r="AF74" s="578"/>
      <c r="AG74" s="439"/>
      <c r="AH74" s="437"/>
      <c r="AI74" s="566"/>
      <c r="AJ74" s="578"/>
      <c r="AK74" s="439"/>
      <c r="AL74" s="437"/>
      <c r="AM74" s="566"/>
      <c r="AN74" s="578"/>
      <c r="AO74" s="439"/>
      <c r="AP74" s="437"/>
      <c r="AQ74" s="566"/>
      <c r="AR74" s="578"/>
      <c r="AS74" s="439"/>
      <c r="AT74" s="437"/>
      <c r="AU74" s="566"/>
      <c r="AV74" s="578"/>
      <c r="AW74" s="439"/>
      <c r="AX74" s="437"/>
      <c r="AY74" s="566"/>
      <c r="AZ74" s="578"/>
      <c r="BA74" s="439"/>
      <c r="BB74" s="437"/>
      <c r="BC74" s="566"/>
      <c r="BD74" s="578"/>
      <c r="BE74" s="439"/>
      <c r="BF74" s="437"/>
      <c r="BG74" s="566"/>
      <c r="BH74" s="578"/>
      <c r="BI74" s="439"/>
      <c r="BJ74" s="437"/>
      <c r="BK74" s="566"/>
      <c r="BL74" s="578"/>
      <c r="BM74" s="439"/>
    </row>
    <row r="75" spans="1:65" s="46" customFormat="1" ht="14.4" customHeight="1" x14ac:dyDescent="0.45">
      <c r="A75" s="63"/>
      <c r="B75" s="63"/>
      <c r="C75" s="63"/>
      <c r="D75" s="437"/>
      <c r="E75" s="570"/>
      <c r="F75" s="437"/>
      <c r="G75" s="438"/>
      <c r="H75" s="438"/>
      <c r="I75" s="570"/>
      <c r="J75" s="437"/>
      <c r="K75" s="438"/>
      <c r="L75" s="438"/>
      <c r="M75" s="570"/>
      <c r="N75" s="437"/>
      <c r="O75" s="438"/>
      <c r="P75" s="438"/>
      <c r="Q75" s="570"/>
      <c r="R75" s="437"/>
      <c r="S75" s="438"/>
      <c r="T75" s="438"/>
      <c r="U75" s="570"/>
      <c r="V75" s="437"/>
      <c r="W75" s="438"/>
      <c r="X75" s="578"/>
      <c r="Y75" s="439"/>
      <c r="Z75" s="437"/>
      <c r="AA75" s="566"/>
      <c r="AB75" s="578"/>
      <c r="AC75" s="439"/>
      <c r="AD75" s="437"/>
      <c r="AE75" s="566"/>
      <c r="AF75" s="578"/>
      <c r="AG75" s="439"/>
      <c r="AH75" s="437"/>
      <c r="AI75" s="566"/>
      <c r="AJ75" s="578"/>
      <c r="AK75" s="439"/>
      <c r="AL75" s="437"/>
      <c r="AM75" s="566"/>
      <c r="AN75" s="578"/>
      <c r="AO75" s="439"/>
      <c r="AP75" s="437"/>
      <c r="AQ75" s="566"/>
      <c r="AR75" s="578"/>
      <c r="AS75" s="439"/>
      <c r="AT75" s="437"/>
      <c r="AU75" s="566"/>
      <c r="AV75" s="578"/>
      <c r="AW75" s="439"/>
      <c r="AX75" s="437"/>
      <c r="AY75" s="566"/>
      <c r="AZ75" s="578"/>
      <c r="BA75" s="439"/>
      <c r="BB75" s="437"/>
      <c r="BC75" s="566"/>
      <c r="BD75" s="578"/>
      <c r="BE75" s="439"/>
      <c r="BF75" s="437"/>
      <c r="BG75" s="566"/>
      <c r="BH75" s="578"/>
      <c r="BI75" s="439"/>
      <c r="BJ75" s="437"/>
      <c r="BK75" s="566"/>
      <c r="BL75" s="578"/>
      <c r="BM75" s="439"/>
    </row>
    <row r="76" spans="1:65" s="46" customFormat="1" ht="14.4" customHeight="1" x14ac:dyDescent="0.45">
      <c r="A76" s="63"/>
      <c r="B76" s="63"/>
      <c r="C76" s="63"/>
      <c r="D76" s="437"/>
      <c r="E76" s="570"/>
      <c r="F76" s="437"/>
      <c r="G76" s="438"/>
      <c r="H76" s="438"/>
      <c r="I76" s="570"/>
      <c r="J76" s="437"/>
      <c r="K76" s="438"/>
      <c r="L76" s="438"/>
      <c r="M76" s="570"/>
      <c r="N76" s="437"/>
      <c r="O76" s="438"/>
      <c r="P76" s="438"/>
      <c r="Q76" s="570"/>
      <c r="R76" s="437"/>
      <c r="S76" s="438"/>
      <c r="T76" s="438"/>
      <c r="U76" s="570"/>
      <c r="V76" s="437"/>
      <c r="W76" s="438"/>
      <c r="X76" s="578"/>
      <c r="Y76" s="439"/>
      <c r="Z76" s="437"/>
      <c r="AA76" s="566"/>
      <c r="AB76" s="578"/>
      <c r="AC76" s="439"/>
      <c r="AD76" s="437"/>
      <c r="AE76" s="566"/>
      <c r="AF76" s="578"/>
      <c r="AG76" s="439"/>
      <c r="AH76" s="437"/>
      <c r="AI76" s="566"/>
      <c r="AJ76" s="578"/>
      <c r="AK76" s="439"/>
      <c r="AL76" s="437"/>
      <c r="AM76" s="566"/>
      <c r="AN76" s="578"/>
      <c r="AO76" s="439"/>
      <c r="AP76" s="437"/>
      <c r="AQ76" s="566"/>
      <c r="AR76" s="578"/>
      <c r="AS76" s="439"/>
      <c r="AT76" s="437"/>
      <c r="AU76" s="566"/>
      <c r="AV76" s="578"/>
      <c r="AW76" s="439"/>
      <c r="AX76" s="437"/>
      <c r="AY76" s="566"/>
      <c r="AZ76" s="578"/>
      <c r="BA76" s="439"/>
      <c r="BB76" s="437"/>
      <c r="BC76" s="566"/>
      <c r="BD76" s="578"/>
      <c r="BE76" s="439"/>
      <c r="BF76" s="437"/>
      <c r="BG76" s="566"/>
      <c r="BH76" s="578"/>
      <c r="BI76" s="439"/>
      <c r="BJ76" s="437"/>
      <c r="BK76" s="566"/>
      <c r="BL76" s="578"/>
      <c r="BM76" s="439"/>
    </row>
    <row r="77" spans="1:65" s="46" customFormat="1" ht="14.4" customHeight="1" x14ac:dyDescent="0.45">
      <c r="A77" s="63"/>
      <c r="B77" s="63"/>
      <c r="C77" s="63"/>
      <c r="D77" s="437"/>
      <c r="E77" s="570"/>
      <c r="F77" s="437"/>
      <c r="G77" s="438"/>
      <c r="H77" s="438"/>
      <c r="I77" s="570"/>
      <c r="J77" s="437"/>
      <c r="K77" s="438"/>
      <c r="L77" s="438"/>
      <c r="M77" s="570"/>
      <c r="N77" s="437"/>
      <c r="O77" s="438"/>
      <c r="P77" s="438"/>
      <c r="Q77" s="570"/>
      <c r="R77" s="437"/>
      <c r="S77" s="438"/>
      <c r="T77" s="438"/>
      <c r="U77" s="570"/>
      <c r="V77" s="437"/>
      <c r="W77" s="438"/>
      <c r="X77" s="578"/>
      <c r="Y77" s="439"/>
      <c r="Z77" s="437"/>
      <c r="AA77" s="566"/>
      <c r="AB77" s="578"/>
      <c r="AC77" s="439"/>
      <c r="AD77" s="437"/>
      <c r="AE77" s="566"/>
      <c r="AF77" s="578"/>
      <c r="AG77" s="439"/>
      <c r="AH77" s="437"/>
      <c r="AI77" s="566"/>
      <c r="AJ77" s="578"/>
      <c r="AK77" s="439"/>
      <c r="AL77" s="437"/>
      <c r="AM77" s="566"/>
      <c r="AN77" s="578"/>
      <c r="AO77" s="439"/>
      <c r="AP77" s="437"/>
      <c r="AQ77" s="566"/>
      <c r="AR77" s="578"/>
      <c r="AS77" s="439"/>
      <c r="AT77" s="437"/>
      <c r="AU77" s="566"/>
      <c r="AV77" s="578"/>
      <c r="AW77" s="439"/>
      <c r="AX77" s="437"/>
      <c r="AY77" s="566"/>
      <c r="AZ77" s="578"/>
      <c r="BA77" s="439"/>
      <c r="BB77" s="437"/>
      <c r="BC77" s="566"/>
      <c r="BD77" s="578"/>
      <c r="BE77" s="439"/>
      <c r="BF77" s="437"/>
      <c r="BG77" s="566"/>
      <c r="BH77" s="578"/>
      <c r="BI77" s="439"/>
      <c r="BJ77" s="437"/>
      <c r="BK77" s="566"/>
      <c r="BL77" s="578"/>
      <c r="BM77" s="439"/>
    </row>
    <row r="78" spans="1:65" s="46" customFormat="1" ht="14.4" customHeight="1" x14ac:dyDescent="0.45">
      <c r="A78" s="63"/>
      <c r="B78" s="63"/>
      <c r="C78" s="63"/>
      <c r="D78" s="437"/>
      <c r="E78" s="570"/>
      <c r="F78" s="437"/>
      <c r="G78" s="438"/>
      <c r="H78" s="438"/>
      <c r="I78" s="570"/>
      <c r="J78" s="437"/>
      <c r="K78" s="438"/>
      <c r="L78" s="438"/>
      <c r="M78" s="570"/>
      <c r="N78" s="437"/>
      <c r="O78" s="438"/>
      <c r="P78" s="438"/>
      <c r="Q78" s="570"/>
      <c r="R78" s="437"/>
      <c r="S78" s="438"/>
      <c r="T78" s="438"/>
      <c r="U78" s="570"/>
      <c r="V78" s="437"/>
      <c r="W78" s="438"/>
      <c r="X78" s="578"/>
      <c r="Y78" s="439"/>
      <c r="Z78" s="437"/>
      <c r="AA78" s="566"/>
      <c r="AB78" s="578"/>
      <c r="AC78" s="439"/>
      <c r="AD78" s="437"/>
      <c r="AE78" s="566"/>
      <c r="AF78" s="578"/>
      <c r="AG78" s="439"/>
      <c r="AH78" s="437"/>
      <c r="AI78" s="566"/>
      <c r="AJ78" s="578"/>
      <c r="AK78" s="439"/>
      <c r="AL78" s="437"/>
      <c r="AM78" s="566"/>
      <c r="AN78" s="578"/>
      <c r="AO78" s="439"/>
      <c r="AP78" s="437"/>
      <c r="AQ78" s="566"/>
      <c r="AR78" s="578"/>
      <c r="AS78" s="439"/>
      <c r="AT78" s="437"/>
      <c r="AU78" s="566"/>
      <c r="AV78" s="578"/>
      <c r="AW78" s="439"/>
      <c r="AX78" s="437"/>
      <c r="AY78" s="566"/>
      <c r="AZ78" s="578"/>
      <c r="BA78" s="439"/>
      <c r="BB78" s="437"/>
      <c r="BC78" s="566"/>
      <c r="BD78" s="578"/>
      <c r="BE78" s="439"/>
      <c r="BF78" s="437"/>
      <c r="BG78" s="566"/>
      <c r="BH78" s="578"/>
      <c r="BI78" s="439"/>
      <c r="BJ78" s="437"/>
      <c r="BK78" s="566"/>
      <c r="BL78" s="578"/>
      <c r="BM78" s="439"/>
    </row>
    <row r="79" spans="1:65" s="46" customFormat="1" ht="14.4" customHeight="1" x14ac:dyDescent="0.45">
      <c r="A79" s="63"/>
      <c r="B79" s="63"/>
      <c r="C79" s="63"/>
      <c r="D79" s="437"/>
      <c r="E79" s="570"/>
      <c r="F79" s="437"/>
      <c r="G79" s="438"/>
      <c r="H79" s="438"/>
      <c r="I79" s="570"/>
      <c r="J79" s="437"/>
      <c r="K79" s="438"/>
      <c r="L79" s="438"/>
      <c r="M79" s="570"/>
      <c r="N79" s="437"/>
      <c r="O79" s="438"/>
      <c r="P79" s="438"/>
      <c r="Q79" s="570"/>
      <c r="R79" s="437"/>
      <c r="S79" s="438"/>
      <c r="T79" s="438"/>
      <c r="U79" s="570"/>
      <c r="V79" s="437"/>
      <c r="W79" s="438"/>
      <c r="X79" s="578"/>
      <c r="Y79" s="439"/>
      <c r="Z79" s="437"/>
      <c r="AA79" s="566"/>
      <c r="AB79" s="578"/>
      <c r="AC79" s="439"/>
      <c r="AD79" s="437"/>
      <c r="AE79" s="566"/>
      <c r="AF79" s="578"/>
      <c r="AG79" s="439"/>
      <c r="AH79" s="437"/>
      <c r="AI79" s="566"/>
      <c r="AJ79" s="578"/>
      <c r="AK79" s="439"/>
      <c r="AL79" s="437"/>
      <c r="AM79" s="566"/>
      <c r="AN79" s="578"/>
      <c r="AO79" s="439"/>
      <c r="AP79" s="437"/>
      <c r="AQ79" s="566"/>
      <c r="AR79" s="578"/>
      <c r="AS79" s="439"/>
      <c r="AT79" s="437"/>
      <c r="AU79" s="566"/>
      <c r="AV79" s="578"/>
      <c r="AW79" s="439"/>
      <c r="AX79" s="437"/>
      <c r="AY79" s="566"/>
      <c r="AZ79" s="578"/>
      <c r="BA79" s="439"/>
      <c r="BB79" s="437"/>
      <c r="BC79" s="566"/>
      <c r="BD79" s="578"/>
      <c r="BE79" s="439"/>
      <c r="BF79" s="437"/>
      <c r="BG79" s="566"/>
      <c r="BH79" s="578"/>
      <c r="BI79" s="439"/>
      <c r="BJ79" s="437"/>
      <c r="BK79" s="566"/>
      <c r="BL79" s="578"/>
      <c r="BM79" s="439"/>
    </row>
    <row r="80" spans="1:65" s="46" customFormat="1" ht="14.4" customHeight="1" x14ac:dyDescent="0.45">
      <c r="A80" s="75"/>
      <c r="B80" s="75"/>
      <c r="C80" s="75"/>
      <c r="D80" s="437"/>
      <c r="E80" s="570"/>
      <c r="F80" s="437"/>
      <c r="G80" s="438"/>
      <c r="H80" s="438"/>
      <c r="I80" s="570"/>
      <c r="J80" s="437"/>
      <c r="K80" s="438"/>
      <c r="L80" s="438"/>
      <c r="M80" s="570"/>
      <c r="N80" s="437"/>
      <c r="O80" s="438"/>
      <c r="P80" s="438"/>
      <c r="Q80" s="570"/>
      <c r="R80" s="437"/>
      <c r="S80" s="438"/>
      <c r="T80" s="438"/>
      <c r="U80" s="570"/>
      <c r="V80" s="437"/>
      <c r="W80" s="438"/>
      <c r="X80" s="578"/>
      <c r="Y80" s="439"/>
      <c r="Z80" s="437"/>
      <c r="AA80" s="566"/>
      <c r="AB80" s="578"/>
      <c r="AC80" s="439"/>
      <c r="AD80" s="437"/>
      <c r="AE80" s="566"/>
      <c r="AF80" s="578"/>
      <c r="AG80" s="439"/>
      <c r="AH80" s="437"/>
      <c r="AI80" s="566"/>
      <c r="AJ80" s="578"/>
      <c r="AK80" s="439"/>
      <c r="AL80" s="437"/>
      <c r="AM80" s="566"/>
      <c r="AN80" s="578"/>
      <c r="AO80" s="439"/>
      <c r="AP80" s="437"/>
      <c r="AQ80" s="566"/>
      <c r="AR80" s="578"/>
      <c r="AS80" s="439"/>
      <c r="AT80" s="437"/>
      <c r="AU80" s="566"/>
      <c r="AV80" s="578"/>
      <c r="AW80" s="439"/>
      <c r="AX80" s="437"/>
      <c r="AY80" s="566"/>
      <c r="AZ80" s="578"/>
      <c r="BA80" s="439"/>
      <c r="BB80" s="437"/>
      <c r="BC80" s="566"/>
      <c r="BD80" s="578"/>
      <c r="BE80" s="439"/>
      <c r="BF80" s="437"/>
      <c r="BG80" s="566"/>
      <c r="BH80" s="578"/>
      <c r="BI80" s="439"/>
      <c r="BJ80" s="437"/>
      <c r="BK80" s="566"/>
      <c r="BL80" s="578"/>
      <c r="BM80" s="439"/>
    </row>
    <row r="81" spans="1:65" s="47" customFormat="1" ht="12.9" customHeight="1" x14ac:dyDescent="0.45">
      <c r="A81" s="102"/>
      <c r="B81" s="103"/>
      <c r="C81" s="104"/>
      <c r="D81" s="2308">
        <v>7</v>
      </c>
      <c r="E81" s="2272"/>
      <c r="F81" s="2272"/>
      <c r="G81" s="2272"/>
      <c r="H81" s="2272">
        <v>8</v>
      </c>
      <c r="I81" s="2272"/>
      <c r="J81" s="2272"/>
      <c r="K81" s="2272"/>
      <c r="L81" s="2272">
        <v>9</v>
      </c>
      <c r="M81" s="2272"/>
      <c r="N81" s="2272"/>
      <c r="O81" s="2272"/>
      <c r="P81" s="2272">
        <v>10</v>
      </c>
      <c r="Q81" s="2272"/>
      <c r="R81" s="2272"/>
      <c r="S81" s="2272"/>
      <c r="T81" s="2272">
        <v>11</v>
      </c>
      <c r="U81" s="2272"/>
      <c r="V81" s="2272"/>
      <c r="W81" s="2272"/>
      <c r="X81" s="2272">
        <v>12</v>
      </c>
      <c r="Y81" s="2272"/>
      <c r="Z81" s="2272"/>
      <c r="AA81" s="2272"/>
      <c r="AB81" s="2272">
        <v>13</v>
      </c>
      <c r="AC81" s="2272"/>
      <c r="AD81" s="2272"/>
      <c r="AE81" s="2272"/>
      <c r="AF81" s="2272">
        <v>14</v>
      </c>
      <c r="AG81" s="2272"/>
      <c r="AH81" s="2272"/>
      <c r="AI81" s="2272"/>
      <c r="AJ81" s="2272">
        <v>15</v>
      </c>
      <c r="AK81" s="2272"/>
      <c r="AL81" s="2272"/>
      <c r="AM81" s="2272"/>
      <c r="AN81" s="2272">
        <v>16</v>
      </c>
      <c r="AO81" s="2272"/>
      <c r="AP81" s="2272"/>
      <c r="AQ81" s="2272"/>
      <c r="AR81" s="2272">
        <v>17</v>
      </c>
      <c r="AS81" s="2272"/>
      <c r="AT81" s="2272"/>
      <c r="AU81" s="2272"/>
      <c r="AV81" s="2272">
        <v>18</v>
      </c>
      <c r="AW81" s="2272"/>
      <c r="AX81" s="2272"/>
      <c r="AY81" s="2272"/>
      <c r="AZ81" s="2272">
        <v>19</v>
      </c>
      <c r="BA81" s="2273"/>
      <c r="BB81" s="2273"/>
      <c r="BC81" s="2273"/>
      <c r="BD81" s="2272">
        <v>20</v>
      </c>
      <c r="BE81" s="2273"/>
      <c r="BF81" s="2273"/>
      <c r="BG81" s="2273"/>
      <c r="BH81" s="2272">
        <v>21</v>
      </c>
      <c r="BI81" s="2273"/>
      <c r="BJ81" s="2273"/>
      <c r="BK81" s="2273"/>
      <c r="BL81" s="131"/>
      <c r="BM81" s="104"/>
    </row>
    <row r="82" spans="1:65" s="46" customFormat="1" ht="17.25" customHeight="1" x14ac:dyDescent="0.45">
      <c r="A82" s="2277" t="s">
        <v>1004</v>
      </c>
      <c r="B82" s="2278"/>
      <c r="C82" s="2307"/>
      <c r="D82" s="469"/>
      <c r="E82" s="471"/>
      <c r="F82" s="568"/>
      <c r="G82" s="470"/>
      <c r="H82" s="578"/>
      <c r="I82" s="439"/>
      <c r="J82" s="437"/>
      <c r="K82" s="566"/>
      <c r="L82" s="578"/>
      <c r="M82" s="439"/>
      <c r="N82" s="437"/>
      <c r="O82" s="566"/>
      <c r="P82" s="578"/>
      <c r="Q82" s="439"/>
      <c r="R82" s="437"/>
      <c r="S82" s="566"/>
      <c r="T82" s="578"/>
      <c r="U82" s="439"/>
      <c r="V82" s="437"/>
      <c r="W82" s="566"/>
      <c r="X82" s="578"/>
      <c r="Y82" s="439"/>
      <c r="Z82" s="437"/>
      <c r="AA82" s="566"/>
      <c r="AB82" s="578"/>
      <c r="AC82" s="439"/>
      <c r="AD82" s="437"/>
      <c r="AE82" s="566"/>
      <c r="AF82" s="578"/>
      <c r="AG82" s="439"/>
      <c r="AH82" s="437"/>
      <c r="AI82" s="566"/>
      <c r="AJ82" s="578"/>
      <c r="AK82" s="439"/>
      <c r="AL82" s="437"/>
      <c r="AM82" s="566"/>
      <c r="AN82" s="578"/>
      <c r="AO82" s="439"/>
      <c r="AP82" s="437"/>
      <c r="AQ82" s="566"/>
      <c r="AR82" s="578"/>
      <c r="AS82" s="439"/>
      <c r="AT82" s="437"/>
      <c r="AU82" s="566"/>
      <c r="AV82" s="578"/>
      <c r="AW82" s="439"/>
      <c r="AX82" s="437"/>
      <c r="AY82" s="566"/>
      <c r="AZ82" s="578"/>
      <c r="BA82" s="439"/>
      <c r="BB82" s="437"/>
      <c r="BC82" s="566"/>
      <c r="BD82" s="578"/>
      <c r="BE82" s="439"/>
      <c r="BF82" s="437"/>
      <c r="BG82" s="566"/>
      <c r="BH82" s="578"/>
      <c r="BI82" s="439"/>
      <c r="BJ82" s="437"/>
      <c r="BK82" s="470"/>
      <c r="BL82" s="470"/>
      <c r="BM82" s="471"/>
    </row>
    <row r="83" spans="1:65" ht="15" customHeight="1" x14ac:dyDescent="0.45">
      <c r="A83" s="2266" t="s">
        <v>477</v>
      </c>
      <c r="B83" s="2283"/>
      <c r="C83" s="2267"/>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40"/>
    </row>
    <row r="84" spans="1:65" ht="15" customHeight="1" x14ac:dyDescent="0.45">
      <c r="A84" s="2268"/>
      <c r="B84" s="2306"/>
      <c r="C84" s="2269"/>
      <c r="D84" s="41"/>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3"/>
    </row>
    <row r="85" spans="1:65" ht="15.6" customHeight="1" x14ac:dyDescent="0.45">
      <c r="A85" s="2266" t="s">
        <v>478</v>
      </c>
      <c r="B85" s="2283"/>
      <c r="C85" s="2267"/>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40"/>
    </row>
    <row r="86" spans="1:65" ht="15.6" customHeight="1" x14ac:dyDescent="0.45">
      <c r="A86" s="2303"/>
      <c r="B86" s="2304"/>
      <c r="C86" s="2305"/>
      <c r="D86" s="48"/>
      <c r="BM86" s="49"/>
    </row>
    <row r="87" spans="1:65" ht="15.6" customHeight="1" x14ac:dyDescent="0.45">
      <c r="A87" s="2268"/>
      <c r="B87" s="2306"/>
      <c r="C87" s="2269"/>
      <c r="D87" s="41"/>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3"/>
    </row>
    <row r="88" spans="1:65" s="25" customFormat="1" ht="14.1" customHeight="1" x14ac:dyDescent="0.45">
      <c r="A88" s="21" t="s">
        <v>474</v>
      </c>
      <c r="B88" s="2302" t="s">
        <v>1706</v>
      </c>
      <c r="C88" s="2302"/>
      <c r="D88" s="2302"/>
      <c r="E88" s="2302"/>
      <c r="F88" s="2302"/>
      <c r="G88" s="2302"/>
      <c r="H88" s="2302"/>
      <c r="I88" s="2302"/>
      <c r="J88" s="2302"/>
      <c r="K88" s="2302"/>
      <c r="L88" s="2302"/>
      <c r="M88" s="2302"/>
      <c r="N88" s="2302"/>
      <c r="O88" s="2302"/>
      <c r="P88" s="2302"/>
      <c r="Q88" s="2302"/>
      <c r="R88" s="2302"/>
      <c r="S88" s="2302"/>
      <c r="T88" s="2302"/>
      <c r="U88" s="2302"/>
      <c r="V88" s="2302"/>
      <c r="W88" s="2302"/>
      <c r="X88" s="2302"/>
      <c r="Y88" s="2302"/>
      <c r="Z88" s="2302"/>
      <c r="AA88" s="2302"/>
      <c r="AB88" s="2302"/>
      <c r="AC88" s="2302"/>
      <c r="AD88" s="2302"/>
      <c r="AE88" s="2302"/>
      <c r="AF88" s="2302"/>
      <c r="AG88" s="2302"/>
      <c r="AH88" s="2302"/>
      <c r="AI88" s="2302"/>
      <c r="AJ88" s="2302"/>
      <c r="AK88" s="2302"/>
      <c r="AL88" s="2302"/>
      <c r="AM88" s="2302"/>
      <c r="AN88" s="2302"/>
      <c r="AO88" s="2302"/>
      <c r="AP88" s="2302"/>
      <c r="AQ88" s="2302"/>
      <c r="AR88" s="2302"/>
      <c r="AS88" s="2302"/>
      <c r="AT88" s="2302"/>
      <c r="AU88" s="2302"/>
      <c r="AV88" s="2302"/>
      <c r="AW88" s="2302"/>
      <c r="AX88" s="2302"/>
      <c r="AY88" s="2302"/>
      <c r="AZ88" s="2302"/>
      <c r="BA88" s="2302"/>
      <c r="BB88" s="18"/>
    </row>
    <row r="89" spans="1:65" s="25" customFormat="1" ht="14.1" customHeight="1" x14ac:dyDescent="0.45">
      <c r="A89" s="21"/>
      <c r="B89" s="2274" t="s">
        <v>1341</v>
      </c>
      <c r="C89" s="2274"/>
      <c r="D89" s="2274"/>
      <c r="E89" s="2274"/>
      <c r="F89" s="2274"/>
      <c r="G89" s="2274"/>
      <c r="H89" s="2274"/>
      <c r="I89" s="2274"/>
      <c r="J89" s="2274"/>
      <c r="K89" s="2274"/>
      <c r="L89" s="2274"/>
      <c r="M89" s="2274"/>
      <c r="N89" s="2274"/>
      <c r="O89" s="2274"/>
      <c r="P89" s="2274"/>
      <c r="Q89" s="2274"/>
      <c r="R89" s="2274"/>
      <c r="S89" s="2274"/>
      <c r="T89" s="2274"/>
      <c r="U89" s="2274"/>
      <c r="V89" s="2274"/>
      <c r="W89" s="2274"/>
      <c r="X89" s="2274"/>
      <c r="Y89" s="2274"/>
      <c r="Z89" s="2274"/>
      <c r="AA89" s="2274"/>
      <c r="AB89" s="2274"/>
      <c r="AC89" s="2274"/>
      <c r="AD89" s="2274"/>
      <c r="AE89" s="2274"/>
      <c r="AF89" s="2274"/>
      <c r="AG89" s="2274"/>
      <c r="AH89" s="2274"/>
      <c r="AI89" s="2274"/>
      <c r="AJ89" s="2274"/>
      <c r="AK89" s="2274"/>
      <c r="AL89" s="2274"/>
      <c r="AM89" s="2274"/>
      <c r="AN89" s="2274"/>
      <c r="AO89" s="2274"/>
      <c r="AP89" s="2274"/>
      <c r="AQ89" s="2274"/>
      <c r="AR89" s="2274"/>
      <c r="AS89" s="2274"/>
      <c r="AT89" s="2274"/>
      <c r="AU89" s="2274"/>
      <c r="AV89" s="2274"/>
      <c r="AW89" s="2274"/>
      <c r="AX89" s="2274"/>
      <c r="AY89" s="2274"/>
      <c r="AZ89" s="18"/>
      <c r="BA89" s="18"/>
      <c r="BB89" s="18"/>
      <c r="BC89" s="18"/>
      <c r="BD89" s="18"/>
      <c r="BE89" s="18"/>
      <c r="BF89" s="18"/>
    </row>
    <row r="90" spans="1:65" ht="12" customHeight="1" x14ac:dyDescent="0.45">
      <c r="B90" s="2274" t="s">
        <v>1342</v>
      </c>
      <c r="C90" s="2274"/>
      <c r="D90" s="2274"/>
      <c r="E90" s="2274"/>
      <c r="F90" s="2274"/>
      <c r="G90" s="2274"/>
      <c r="H90" s="2274"/>
      <c r="I90" s="2274"/>
      <c r="J90" s="2274"/>
      <c r="K90" s="2274"/>
      <c r="L90" s="2274"/>
      <c r="M90" s="2274"/>
      <c r="N90" s="2274"/>
      <c r="O90" s="2274"/>
      <c r="P90" s="2274"/>
      <c r="Q90" s="2274"/>
      <c r="R90" s="2274"/>
      <c r="S90" s="2274"/>
      <c r="T90" s="2274"/>
      <c r="U90" s="2274"/>
      <c r="V90" s="2274"/>
      <c r="W90" s="2274"/>
      <c r="X90" s="2274"/>
      <c r="Y90" s="2274"/>
      <c r="Z90" s="2274"/>
      <c r="AA90" s="2274"/>
      <c r="AB90" s="2274"/>
      <c r="AC90" s="2274"/>
      <c r="AD90" s="2274"/>
      <c r="AE90" s="2274"/>
      <c r="AF90" s="2274"/>
      <c r="AG90" s="2274"/>
      <c r="AH90" s="2274"/>
      <c r="AI90" s="2274"/>
      <c r="AJ90" s="2274"/>
      <c r="AK90" s="2274"/>
      <c r="AL90" s="2274"/>
      <c r="AM90" s="2274"/>
      <c r="AN90" s="2274"/>
      <c r="AO90" s="2274"/>
      <c r="AP90" s="2274"/>
      <c r="AQ90" s="2274"/>
      <c r="AR90" s="2274"/>
      <c r="AS90" s="2274"/>
      <c r="AT90" s="2274"/>
      <c r="AU90" s="2274"/>
      <c r="AV90" s="2274"/>
      <c r="AW90" s="2274"/>
      <c r="AX90" s="2274"/>
      <c r="AY90" s="2274"/>
    </row>
  </sheetData>
  <mergeCells count="87">
    <mergeCell ref="AZ34:BC34"/>
    <mergeCell ref="BD34:BG34"/>
    <mergeCell ref="BH34:BK34"/>
    <mergeCell ref="B88:BA88"/>
    <mergeCell ref="AR34:AU34"/>
    <mergeCell ref="AV34:AY34"/>
    <mergeCell ref="A47:C48"/>
    <mergeCell ref="A49:C50"/>
    <mergeCell ref="D55:BA56"/>
    <mergeCell ref="A58:AR58"/>
    <mergeCell ref="AY58:BM58"/>
    <mergeCell ref="A59:B59"/>
    <mergeCell ref="L60:O60"/>
    <mergeCell ref="P60:S60"/>
    <mergeCell ref="T60:W60"/>
    <mergeCell ref="X60:AA60"/>
    <mergeCell ref="B89:AY89"/>
    <mergeCell ref="BH60:BK60"/>
    <mergeCell ref="L81:O81"/>
    <mergeCell ref="P81:S81"/>
    <mergeCell ref="T81:W81"/>
    <mergeCell ref="AN81:AQ81"/>
    <mergeCell ref="AR81:AU81"/>
    <mergeCell ref="X81:AA81"/>
    <mergeCell ref="AB81:AE81"/>
    <mergeCell ref="AF81:AI81"/>
    <mergeCell ref="AJ81:AM81"/>
    <mergeCell ref="BD60:BG60"/>
    <mergeCell ref="AJ60:AM60"/>
    <mergeCell ref="C59:C60"/>
    <mergeCell ref="D60:G60"/>
    <mergeCell ref="H60:K60"/>
    <mergeCell ref="B90:AY90"/>
    <mergeCell ref="B51:BA51"/>
    <mergeCell ref="B53:AY53"/>
    <mergeCell ref="B52:BA52"/>
    <mergeCell ref="AV81:AY81"/>
    <mergeCell ref="A85:C87"/>
    <mergeCell ref="AN60:AQ60"/>
    <mergeCell ref="AR60:AU60"/>
    <mergeCell ref="AV60:AY60"/>
    <mergeCell ref="AF60:AI60"/>
    <mergeCell ref="AZ60:BC60"/>
    <mergeCell ref="A82:C82"/>
    <mergeCell ref="A83:C84"/>
    <mergeCell ref="AB60:AE60"/>
    <mergeCell ref="D81:G81"/>
    <mergeCell ref="H81:K81"/>
    <mergeCell ref="A46:C46"/>
    <mergeCell ref="AN34:AQ34"/>
    <mergeCell ref="T34:W34"/>
    <mergeCell ref="X34:AA34"/>
    <mergeCell ref="A35:C35"/>
    <mergeCell ref="A36:B40"/>
    <mergeCell ref="A34:C34"/>
    <mergeCell ref="D34:G34"/>
    <mergeCell ref="H34:K34"/>
    <mergeCell ref="L34:O34"/>
    <mergeCell ref="P34:S34"/>
    <mergeCell ref="A45:C45"/>
    <mergeCell ref="AB34:AE34"/>
    <mergeCell ref="AF34:AI34"/>
    <mergeCell ref="AJ34:AM34"/>
    <mergeCell ref="A41:B44"/>
    <mergeCell ref="AR6:AU6"/>
    <mergeCell ref="BH6:BK6"/>
    <mergeCell ref="X6:AA6"/>
    <mergeCell ref="AB6:AE6"/>
    <mergeCell ref="AF6:AI6"/>
    <mergeCell ref="AZ6:BC6"/>
    <mergeCell ref="BD6:BG6"/>
    <mergeCell ref="AZ81:BC81"/>
    <mergeCell ref="BD81:BG81"/>
    <mergeCell ref="BH81:BK81"/>
    <mergeCell ref="D1:BA2"/>
    <mergeCell ref="A4:AA4"/>
    <mergeCell ref="AY4:BM4"/>
    <mergeCell ref="A5:B5"/>
    <mergeCell ref="C5:C6"/>
    <mergeCell ref="D6:G6"/>
    <mergeCell ref="H6:K6"/>
    <mergeCell ref="L6:O6"/>
    <mergeCell ref="P6:S6"/>
    <mergeCell ref="T6:W6"/>
    <mergeCell ref="AV6:AY6"/>
    <mergeCell ref="AJ6:AM6"/>
    <mergeCell ref="AN6:AQ6"/>
  </mergeCells>
  <phoneticPr fontId="3"/>
  <printOptions horizontalCentered="1"/>
  <pageMargins left="0.47244094488188981" right="0.43307086614173229" top="0.55118110236220474" bottom="0.55118110236220474" header="0.23622047244094491" footer="0.35433070866141736"/>
  <pageSetup paperSize="9" scale="80" fitToHeight="0" orientation="landscape" useFirstPageNumber="1" r:id="rId1"/>
  <headerFooter alignWithMargins="0">
    <oddFooter>&amp;C&amp;"AR P丸ゴシック体M,標準"&amp;12- 別表2-4　&amp;P -</oddFooter>
  </headerFooter>
  <rowBreaks count="1" manualBreakCount="1">
    <brk id="53" max="6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Y80"/>
  <sheetViews>
    <sheetView view="pageBreakPreview" zoomScaleNormal="100" workbookViewId="0"/>
  </sheetViews>
  <sheetFormatPr defaultColWidth="3.59765625" defaultRowHeight="15" customHeight="1" x14ac:dyDescent="0.45"/>
  <cols>
    <col min="1" max="1" width="6.59765625" style="20" customWidth="1"/>
    <col min="2" max="2" width="12.59765625" style="19" customWidth="1"/>
    <col min="3" max="4" width="5.59765625" style="27" customWidth="1"/>
    <col min="5" max="5" width="7.5" style="27" bestFit="1" customWidth="1"/>
    <col min="6" max="6" width="9.59765625" style="27" customWidth="1"/>
    <col min="7" max="7" width="2.5" style="27" customWidth="1"/>
    <col min="8" max="8" width="2.19921875" style="27" customWidth="1"/>
    <col min="9" max="9" width="2.5" style="27" customWidth="1"/>
    <col min="10" max="10" width="2.19921875" style="27" customWidth="1"/>
    <col min="11" max="11" width="2.5" style="27" customWidth="1"/>
    <col min="12" max="12" width="2.19921875" style="27" customWidth="1"/>
    <col min="13" max="13" width="2.5" style="27" customWidth="1"/>
    <col min="14" max="14" width="2.19921875" style="27" customWidth="1"/>
    <col min="15" max="15" width="5.59765625" style="19" customWidth="1"/>
    <col min="16" max="16" width="10.8984375" style="19" customWidth="1"/>
    <col min="17" max="17" width="5.59765625" style="19" customWidth="1"/>
    <col min="18" max="20" width="8.19921875" style="19" bestFit="1" customWidth="1"/>
    <col min="21" max="21" width="8.09765625" style="28" customWidth="1"/>
    <col min="22" max="23" width="4.59765625" style="20" customWidth="1"/>
    <col min="24" max="24" width="9.59765625" style="19" customWidth="1"/>
    <col min="25" max="25" width="11.59765625" style="19" customWidth="1"/>
    <col min="26" max="16384" width="3.59765625" style="19"/>
  </cols>
  <sheetData>
    <row r="1" spans="1:25" ht="15.9" customHeight="1" x14ac:dyDescent="0.45">
      <c r="A1" s="390" t="s">
        <v>498</v>
      </c>
      <c r="B1" s="18"/>
      <c r="C1" s="25"/>
      <c r="D1" s="25"/>
      <c r="E1" s="2226" t="s">
        <v>479</v>
      </c>
      <c r="F1" s="2226"/>
      <c r="G1" s="2226"/>
      <c r="H1" s="2226"/>
      <c r="I1" s="2226"/>
      <c r="J1" s="2226"/>
      <c r="K1" s="2226"/>
      <c r="L1" s="2226"/>
      <c r="M1" s="2226"/>
      <c r="N1" s="2226"/>
      <c r="O1" s="2226"/>
      <c r="P1" s="2226"/>
      <c r="Q1" s="2226"/>
      <c r="R1" s="2226"/>
      <c r="S1" s="2226"/>
      <c r="T1" s="2226"/>
      <c r="U1" s="10"/>
      <c r="V1" s="10"/>
      <c r="W1" s="10"/>
      <c r="X1" s="10"/>
      <c r="Y1" s="10"/>
    </row>
    <row r="2" spans="1:25" ht="6" customHeight="1" x14ac:dyDescent="0.45">
      <c r="A2" s="472"/>
      <c r="B2" s="18"/>
      <c r="C2" s="25"/>
      <c r="D2" s="25"/>
      <c r="E2" s="2226"/>
      <c r="F2" s="2226"/>
      <c r="G2" s="2226"/>
      <c r="H2" s="2226"/>
      <c r="I2" s="2226"/>
      <c r="J2" s="2226"/>
      <c r="K2" s="2226"/>
      <c r="L2" s="2226"/>
      <c r="M2" s="2226"/>
      <c r="N2" s="2226"/>
      <c r="O2" s="2226"/>
      <c r="P2" s="2226"/>
      <c r="Q2" s="2226"/>
      <c r="R2" s="2226"/>
      <c r="S2" s="2226"/>
      <c r="T2" s="2226"/>
      <c r="U2" s="10"/>
      <c r="V2" s="10"/>
      <c r="W2" s="10"/>
      <c r="X2" s="10"/>
      <c r="Y2" s="10"/>
    </row>
    <row r="3" spans="1:25" ht="18" x14ac:dyDescent="0.45">
      <c r="A3" s="541"/>
      <c r="B3" s="541"/>
      <c r="C3" s="541"/>
      <c r="D3" s="541"/>
      <c r="E3" s="541"/>
      <c r="F3" s="541"/>
      <c r="G3" s="541"/>
      <c r="H3" s="541"/>
      <c r="I3" s="541"/>
      <c r="J3" s="541"/>
      <c r="K3" s="541"/>
      <c r="L3" s="541"/>
      <c r="M3" s="541"/>
      <c r="N3" s="541"/>
      <c r="O3" s="541"/>
      <c r="P3" s="541"/>
      <c r="Q3" s="541"/>
      <c r="R3" s="541"/>
      <c r="S3" s="541"/>
      <c r="T3" s="541"/>
      <c r="U3" s="2319" t="s">
        <v>1606</v>
      </c>
      <c r="V3" s="2320"/>
      <c r="W3" s="2320"/>
      <c r="X3" s="2320"/>
      <c r="Y3" s="2320"/>
    </row>
    <row r="4" spans="1:25" s="26" customFormat="1" ht="13.5" customHeight="1" x14ac:dyDescent="0.45">
      <c r="A4" s="2322" t="s">
        <v>467</v>
      </c>
      <c r="B4" s="2323" t="s">
        <v>480</v>
      </c>
      <c r="C4" s="2322" t="s">
        <v>481</v>
      </c>
      <c r="D4" s="2322" t="s">
        <v>482</v>
      </c>
      <c r="E4" s="2322" t="s">
        <v>1343</v>
      </c>
      <c r="F4" s="2322" t="s">
        <v>483</v>
      </c>
      <c r="G4" s="2328" t="s">
        <v>484</v>
      </c>
      <c r="H4" s="2329"/>
      <c r="I4" s="2329"/>
      <c r="J4" s="2329"/>
      <c r="K4" s="2329"/>
      <c r="L4" s="2329"/>
      <c r="M4" s="2329"/>
      <c r="N4" s="2330"/>
      <c r="O4" s="2325" t="s">
        <v>485</v>
      </c>
      <c r="P4" s="2326"/>
      <c r="Q4" s="2327"/>
      <c r="R4" s="2328" t="s">
        <v>1703</v>
      </c>
      <c r="S4" s="2329"/>
      <c r="T4" s="2330"/>
      <c r="U4" s="2321" t="s">
        <v>1072</v>
      </c>
      <c r="V4" s="2331" t="s">
        <v>1344</v>
      </c>
      <c r="W4" s="2331"/>
      <c r="X4" s="2321" t="s">
        <v>486</v>
      </c>
      <c r="Y4" s="2322" t="s">
        <v>487</v>
      </c>
    </row>
    <row r="5" spans="1:25" s="27" customFormat="1" ht="24" customHeight="1" x14ac:dyDescent="0.45">
      <c r="A5" s="2322"/>
      <c r="B5" s="2324"/>
      <c r="C5" s="2322"/>
      <c r="D5" s="2322"/>
      <c r="E5" s="2322"/>
      <c r="F5" s="2322"/>
      <c r="G5" s="2328" t="s">
        <v>1704</v>
      </c>
      <c r="H5" s="2329"/>
      <c r="I5" s="2329"/>
      <c r="J5" s="2332"/>
      <c r="K5" s="2333" t="s">
        <v>1684</v>
      </c>
      <c r="L5" s="2329"/>
      <c r="M5" s="2329"/>
      <c r="N5" s="2330"/>
      <c r="O5" s="132" t="s">
        <v>865</v>
      </c>
      <c r="P5" s="53" t="s">
        <v>1078</v>
      </c>
      <c r="Q5" s="132" t="s">
        <v>866</v>
      </c>
      <c r="R5" s="50" t="s">
        <v>1073</v>
      </c>
      <c r="S5" s="51" t="s">
        <v>1074</v>
      </c>
      <c r="T5" s="52" t="s">
        <v>1075</v>
      </c>
      <c r="U5" s="2321"/>
      <c r="V5" s="50" t="s">
        <v>488</v>
      </c>
      <c r="W5" s="52" t="s">
        <v>489</v>
      </c>
      <c r="X5" s="2321"/>
      <c r="Y5" s="2322"/>
    </row>
    <row r="6" spans="1:25" s="30" customFormat="1" ht="14.25" customHeight="1" x14ac:dyDescent="0.45">
      <c r="A6" s="59" t="s">
        <v>862</v>
      </c>
      <c r="B6" s="59"/>
      <c r="C6" s="59"/>
      <c r="D6" s="59"/>
      <c r="E6" s="59"/>
      <c r="F6" s="78"/>
      <c r="G6" s="71"/>
      <c r="H6" s="79" t="s">
        <v>1076</v>
      </c>
      <c r="I6" s="80"/>
      <c r="J6" s="81" t="s">
        <v>1077</v>
      </c>
      <c r="K6" s="80"/>
      <c r="L6" s="79" t="s">
        <v>1076</v>
      </c>
      <c r="M6" s="80"/>
      <c r="N6" s="82" t="s">
        <v>1077</v>
      </c>
      <c r="O6" s="59"/>
      <c r="P6" s="59"/>
      <c r="Q6" s="59"/>
      <c r="R6" s="473"/>
      <c r="S6" s="474"/>
      <c r="T6" s="475"/>
      <c r="U6" s="59"/>
      <c r="V6" s="60"/>
      <c r="W6" s="62"/>
      <c r="X6" s="59"/>
      <c r="Y6" s="59"/>
    </row>
    <row r="7" spans="1:25" s="30" customFormat="1" ht="14.25" customHeight="1" x14ac:dyDescent="0.45">
      <c r="A7" s="63" t="s">
        <v>863</v>
      </c>
      <c r="B7" s="63"/>
      <c r="C7" s="63"/>
      <c r="D7" s="63"/>
      <c r="E7" s="63"/>
      <c r="F7" s="84"/>
      <c r="G7" s="73"/>
      <c r="H7" s="85" t="s">
        <v>1076</v>
      </c>
      <c r="I7" s="86"/>
      <c r="J7" s="87" t="s">
        <v>1077</v>
      </c>
      <c r="K7" s="86"/>
      <c r="L7" s="85" t="s">
        <v>1076</v>
      </c>
      <c r="M7" s="86"/>
      <c r="N7" s="88" t="s">
        <v>1077</v>
      </c>
      <c r="O7" s="63"/>
      <c r="P7" s="63"/>
      <c r="Q7" s="63"/>
      <c r="R7" s="476"/>
      <c r="S7" s="477"/>
      <c r="T7" s="478"/>
      <c r="U7" s="63"/>
      <c r="V7" s="64"/>
      <c r="W7" s="66"/>
      <c r="X7" s="63"/>
      <c r="Y7" s="63"/>
    </row>
    <row r="8" spans="1:25" s="30" customFormat="1" ht="14.25" customHeight="1" x14ac:dyDescent="0.45">
      <c r="A8" s="63" t="s">
        <v>1049</v>
      </c>
      <c r="B8" s="63"/>
      <c r="C8" s="63"/>
      <c r="D8" s="63"/>
      <c r="E8" s="63"/>
      <c r="F8" s="84"/>
      <c r="G8" s="73"/>
      <c r="H8" s="85" t="s">
        <v>1076</v>
      </c>
      <c r="I8" s="86"/>
      <c r="J8" s="87" t="s">
        <v>1077</v>
      </c>
      <c r="K8" s="86"/>
      <c r="L8" s="85" t="s">
        <v>1076</v>
      </c>
      <c r="M8" s="86"/>
      <c r="N8" s="88" t="s">
        <v>1077</v>
      </c>
      <c r="O8" s="63"/>
      <c r="P8" s="63"/>
      <c r="Q8" s="63"/>
      <c r="R8" s="476"/>
      <c r="S8" s="477"/>
      <c r="T8" s="478"/>
      <c r="U8" s="63"/>
      <c r="V8" s="64"/>
      <c r="W8" s="66"/>
      <c r="X8" s="63"/>
      <c r="Y8" s="63"/>
    </row>
    <row r="9" spans="1:25" s="30" customFormat="1" ht="14.25" customHeight="1" x14ac:dyDescent="0.45">
      <c r="A9" s="63" t="s">
        <v>1050</v>
      </c>
      <c r="B9" s="63"/>
      <c r="C9" s="63"/>
      <c r="D9" s="63"/>
      <c r="E9" s="63"/>
      <c r="F9" s="84"/>
      <c r="G9" s="73"/>
      <c r="H9" s="85" t="s">
        <v>1076</v>
      </c>
      <c r="I9" s="86"/>
      <c r="J9" s="87" t="s">
        <v>1077</v>
      </c>
      <c r="K9" s="86"/>
      <c r="L9" s="85" t="s">
        <v>1076</v>
      </c>
      <c r="M9" s="86"/>
      <c r="N9" s="88" t="s">
        <v>1077</v>
      </c>
      <c r="O9" s="63"/>
      <c r="P9" s="63"/>
      <c r="Q9" s="63"/>
      <c r="R9" s="476"/>
      <c r="S9" s="477"/>
      <c r="T9" s="478"/>
      <c r="U9" s="63"/>
      <c r="V9" s="64"/>
      <c r="W9" s="66"/>
      <c r="X9" s="63"/>
      <c r="Y9" s="63"/>
    </row>
    <row r="10" spans="1:25" s="30" customFormat="1" ht="14.25" customHeight="1" x14ac:dyDescent="0.45">
      <c r="A10" s="63" t="s">
        <v>1051</v>
      </c>
      <c r="B10" s="63"/>
      <c r="C10" s="63"/>
      <c r="D10" s="63"/>
      <c r="E10" s="63"/>
      <c r="F10" s="84"/>
      <c r="G10" s="73"/>
      <c r="H10" s="85" t="s">
        <v>1076</v>
      </c>
      <c r="I10" s="86"/>
      <c r="J10" s="87" t="s">
        <v>1077</v>
      </c>
      <c r="K10" s="86"/>
      <c r="L10" s="85" t="s">
        <v>1076</v>
      </c>
      <c r="M10" s="86"/>
      <c r="N10" s="88" t="s">
        <v>1077</v>
      </c>
      <c r="O10" s="63"/>
      <c r="P10" s="63"/>
      <c r="Q10" s="63"/>
      <c r="R10" s="476"/>
      <c r="S10" s="477"/>
      <c r="T10" s="478"/>
      <c r="U10" s="63"/>
      <c r="V10" s="64"/>
      <c r="W10" s="66"/>
      <c r="X10" s="63"/>
      <c r="Y10" s="63"/>
    </row>
    <row r="11" spans="1:25" s="30" customFormat="1" ht="14.25" customHeight="1" x14ac:dyDescent="0.45">
      <c r="A11" s="63" t="s">
        <v>1052</v>
      </c>
      <c r="B11" s="63"/>
      <c r="C11" s="63"/>
      <c r="D11" s="63"/>
      <c r="E11" s="63"/>
      <c r="F11" s="84"/>
      <c r="G11" s="73"/>
      <c r="H11" s="85" t="s">
        <v>1076</v>
      </c>
      <c r="I11" s="86"/>
      <c r="J11" s="87" t="s">
        <v>1077</v>
      </c>
      <c r="K11" s="86"/>
      <c r="L11" s="85" t="s">
        <v>1076</v>
      </c>
      <c r="M11" s="86"/>
      <c r="N11" s="88" t="s">
        <v>1077</v>
      </c>
      <c r="O11" s="63"/>
      <c r="P11" s="63"/>
      <c r="Q11" s="63"/>
      <c r="R11" s="476"/>
      <c r="S11" s="477"/>
      <c r="T11" s="478"/>
      <c r="U11" s="63"/>
      <c r="V11" s="64"/>
      <c r="W11" s="66"/>
      <c r="X11" s="63"/>
      <c r="Y11" s="63"/>
    </row>
    <row r="12" spans="1:25" s="30" customFormat="1" ht="14.25" customHeight="1" x14ac:dyDescent="0.45">
      <c r="A12" s="63" t="s">
        <v>1053</v>
      </c>
      <c r="B12" s="63"/>
      <c r="C12" s="63"/>
      <c r="D12" s="63"/>
      <c r="E12" s="63"/>
      <c r="F12" s="84"/>
      <c r="G12" s="73"/>
      <c r="H12" s="85" t="s">
        <v>1076</v>
      </c>
      <c r="I12" s="86"/>
      <c r="J12" s="87" t="s">
        <v>1077</v>
      </c>
      <c r="K12" s="86"/>
      <c r="L12" s="85" t="s">
        <v>1076</v>
      </c>
      <c r="M12" s="86"/>
      <c r="N12" s="88" t="s">
        <v>1077</v>
      </c>
      <c r="O12" s="63"/>
      <c r="P12" s="63"/>
      <c r="Q12" s="63"/>
      <c r="R12" s="476"/>
      <c r="S12" s="477"/>
      <c r="T12" s="478"/>
      <c r="U12" s="63"/>
      <c r="V12" s="64"/>
      <c r="W12" s="66"/>
      <c r="X12" s="63"/>
      <c r="Y12" s="63"/>
    </row>
    <row r="13" spans="1:25" s="30" customFormat="1" ht="14.25" customHeight="1" x14ac:dyDescent="0.45">
      <c r="A13" s="63" t="s">
        <v>1054</v>
      </c>
      <c r="B13" s="63"/>
      <c r="C13" s="63"/>
      <c r="D13" s="63"/>
      <c r="E13" s="63"/>
      <c r="F13" s="84"/>
      <c r="G13" s="73"/>
      <c r="H13" s="85" t="s">
        <v>1076</v>
      </c>
      <c r="I13" s="86"/>
      <c r="J13" s="87" t="s">
        <v>1077</v>
      </c>
      <c r="K13" s="86"/>
      <c r="L13" s="85" t="s">
        <v>1076</v>
      </c>
      <c r="M13" s="86"/>
      <c r="N13" s="88" t="s">
        <v>1077</v>
      </c>
      <c r="O13" s="63"/>
      <c r="P13" s="63"/>
      <c r="Q13" s="63"/>
      <c r="R13" s="476"/>
      <c r="S13" s="477"/>
      <c r="T13" s="478"/>
      <c r="U13" s="63"/>
      <c r="V13" s="64"/>
      <c r="W13" s="66"/>
      <c r="X13" s="63"/>
      <c r="Y13" s="63"/>
    </row>
    <row r="14" spans="1:25" s="30" customFormat="1" ht="14.25" customHeight="1" x14ac:dyDescent="0.45">
      <c r="A14" s="63" t="s">
        <v>1055</v>
      </c>
      <c r="B14" s="63"/>
      <c r="C14" s="63"/>
      <c r="D14" s="63"/>
      <c r="E14" s="63"/>
      <c r="F14" s="84"/>
      <c r="G14" s="73"/>
      <c r="H14" s="85" t="s">
        <v>1076</v>
      </c>
      <c r="I14" s="86"/>
      <c r="J14" s="87" t="s">
        <v>1077</v>
      </c>
      <c r="K14" s="86"/>
      <c r="L14" s="85" t="s">
        <v>1076</v>
      </c>
      <c r="M14" s="86"/>
      <c r="N14" s="88" t="s">
        <v>1077</v>
      </c>
      <c r="O14" s="63"/>
      <c r="P14" s="63"/>
      <c r="Q14" s="63"/>
      <c r="R14" s="476"/>
      <c r="S14" s="477"/>
      <c r="T14" s="478"/>
      <c r="U14" s="63"/>
      <c r="V14" s="64"/>
      <c r="W14" s="66"/>
      <c r="X14" s="63"/>
      <c r="Y14" s="63"/>
    </row>
    <row r="15" spans="1:25" s="30" customFormat="1" ht="14.25" customHeight="1" x14ac:dyDescent="0.45">
      <c r="A15" s="63" t="s">
        <v>1056</v>
      </c>
      <c r="B15" s="63"/>
      <c r="C15" s="63"/>
      <c r="D15" s="63"/>
      <c r="E15" s="63"/>
      <c r="F15" s="84"/>
      <c r="G15" s="73"/>
      <c r="H15" s="85" t="s">
        <v>1076</v>
      </c>
      <c r="I15" s="86"/>
      <c r="J15" s="87" t="s">
        <v>1077</v>
      </c>
      <c r="K15" s="86"/>
      <c r="L15" s="85" t="s">
        <v>1076</v>
      </c>
      <c r="M15" s="86"/>
      <c r="N15" s="88" t="s">
        <v>1077</v>
      </c>
      <c r="O15" s="63"/>
      <c r="P15" s="63"/>
      <c r="Q15" s="63"/>
      <c r="R15" s="476"/>
      <c r="S15" s="477"/>
      <c r="T15" s="478"/>
      <c r="U15" s="63"/>
      <c r="V15" s="64"/>
      <c r="W15" s="66"/>
      <c r="X15" s="63"/>
      <c r="Y15" s="63"/>
    </row>
    <row r="16" spans="1:25" s="30" customFormat="1" ht="14.25" customHeight="1" x14ac:dyDescent="0.45">
      <c r="A16" s="63" t="s">
        <v>1057</v>
      </c>
      <c r="B16" s="63"/>
      <c r="C16" s="63"/>
      <c r="D16" s="63"/>
      <c r="E16" s="63"/>
      <c r="F16" s="84"/>
      <c r="G16" s="73"/>
      <c r="H16" s="85" t="s">
        <v>1076</v>
      </c>
      <c r="I16" s="86"/>
      <c r="J16" s="87" t="s">
        <v>1077</v>
      </c>
      <c r="K16" s="86"/>
      <c r="L16" s="85" t="s">
        <v>1076</v>
      </c>
      <c r="M16" s="86"/>
      <c r="N16" s="88" t="s">
        <v>1077</v>
      </c>
      <c r="O16" s="63"/>
      <c r="P16" s="63"/>
      <c r="Q16" s="63"/>
      <c r="R16" s="476"/>
      <c r="S16" s="477"/>
      <c r="T16" s="478"/>
      <c r="U16" s="63"/>
      <c r="V16" s="64"/>
      <c r="W16" s="66"/>
      <c r="X16" s="63"/>
      <c r="Y16" s="63"/>
    </row>
    <row r="17" spans="1:25" s="30" customFormat="1" ht="14.25" customHeight="1" x14ac:dyDescent="0.45">
      <c r="A17" s="63" t="s">
        <v>1058</v>
      </c>
      <c r="B17" s="63"/>
      <c r="C17" s="63"/>
      <c r="D17" s="63"/>
      <c r="E17" s="63"/>
      <c r="F17" s="84"/>
      <c r="G17" s="73"/>
      <c r="H17" s="85" t="s">
        <v>1076</v>
      </c>
      <c r="I17" s="86"/>
      <c r="J17" s="87" t="s">
        <v>1077</v>
      </c>
      <c r="K17" s="86"/>
      <c r="L17" s="85" t="s">
        <v>1076</v>
      </c>
      <c r="M17" s="86"/>
      <c r="N17" s="88" t="s">
        <v>1077</v>
      </c>
      <c r="O17" s="63"/>
      <c r="P17" s="63"/>
      <c r="Q17" s="63"/>
      <c r="R17" s="476"/>
      <c r="S17" s="477"/>
      <c r="T17" s="478"/>
      <c r="U17" s="63"/>
      <c r="V17" s="64"/>
      <c r="W17" s="66"/>
      <c r="X17" s="63"/>
      <c r="Y17" s="63"/>
    </row>
    <row r="18" spans="1:25" s="30" customFormat="1" ht="14.25" customHeight="1" x14ac:dyDescent="0.45">
      <c r="A18" s="63" t="s">
        <v>1059</v>
      </c>
      <c r="B18" s="63"/>
      <c r="C18" s="63"/>
      <c r="D18" s="63"/>
      <c r="E18" s="63"/>
      <c r="F18" s="84"/>
      <c r="G18" s="73"/>
      <c r="H18" s="85" t="s">
        <v>1076</v>
      </c>
      <c r="I18" s="86"/>
      <c r="J18" s="87" t="s">
        <v>1077</v>
      </c>
      <c r="K18" s="86"/>
      <c r="L18" s="85" t="s">
        <v>1076</v>
      </c>
      <c r="M18" s="86"/>
      <c r="N18" s="88" t="s">
        <v>1077</v>
      </c>
      <c r="O18" s="63"/>
      <c r="P18" s="63"/>
      <c r="Q18" s="63"/>
      <c r="R18" s="476"/>
      <c r="S18" s="477"/>
      <c r="T18" s="478"/>
      <c r="U18" s="63"/>
      <c r="V18" s="64"/>
      <c r="W18" s="66"/>
      <c r="X18" s="63"/>
      <c r="Y18" s="63"/>
    </row>
    <row r="19" spans="1:25" s="30" customFormat="1" ht="14.25" customHeight="1" x14ac:dyDescent="0.45">
      <c r="A19" s="63" t="s">
        <v>1060</v>
      </c>
      <c r="B19" s="63"/>
      <c r="C19" s="63"/>
      <c r="D19" s="63"/>
      <c r="E19" s="63"/>
      <c r="F19" s="84"/>
      <c r="G19" s="73"/>
      <c r="H19" s="85" t="s">
        <v>1076</v>
      </c>
      <c r="I19" s="86"/>
      <c r="J19" s="87" t="s">
        <v>1077</v>
      </c>
      <c r="K19" s="86"/>
      <c r="L19" s="85" t="s">
        <v>1076</v>
      </c>
      <c r="M19" s="86"/>
      <c r="N19" s="88" t="s">
        <v>1077</v>
      </c>
      <c r="O19" s="63"/>
      <c r="P19" s="63"/>
      <c r="Q19" s="63"/>
      <c r="R19" s="476"/>
      <c r="S19" s="477"/>
      <c r="T19" s="478"/>
      <c r="U19" s="63"/>
      <c r="V19" s="64"/>
      <c r="W19" s="66"/>
      <c r="X19" s="63"/>
      <c r="Y19" s="63"/>
    </row>
    <row r="20" spans="1:25" s="30" customFormat="1" ht="14.25" customHeight="1" x14ac:dyDescent="0.45">
      <c r="A20" s="63" t="s">
        <v>1061</v>
      </c>
      <c r="B20" s="63"/>
      <c r="C20" s="63"/>
      <c r="D20" s="63"/>
      <c r="E20" s="63"/>
      <c r="F20" s="84"/>
      <c r="G20" s="73"/>
      <c r="H20" s="85" t="s">
        <v>1076</v>
      </c>
      <c r="I20" s="86"/>
      <c r="J20" s="87" t="s">
        <v>1077</v>
      </c>
      <c r="K20" s="86"/>
      <c r="L20" s="85" t="s">
        <v>1076</v>
      </c>
      <c r="M20" s="86"/>
      <c r="N20" s="88" t="s">
        <v>1077</v>
      </c>
      <c r="O20" s="63"/>
      <c r="P20" s="63"/>
      <c r="Q20" s="63"/>
      <c r="R20" s="476"/>
      <c r="S20" s="477"/>
      <c r="T20" s="478"/>
      <c r="U20" s="63"/>
      <c r="V20" s="64"/>
      <c r="W20" s="66"/>
      <c r="X20" s="63"/>
      <c r="Y20" s="63"/>
    </row>
    <row r="21" spans="1:25" s="30" customFormat="1" ht="14.25" customHeight="1" x14ac:dyDescent="0.45">
      <c r="A21" s="63" t="s">
        <v>1062</v>
      </c>
      <c r="B21" s="63"/>
      <c r="C21" s="63"/>
      <c r="D21" s="63"/>
      <c r="E21" s="63"/>
      <c r="F21" s="84"/>
      <c r="G21" s="73"/>
      <c r="H21" s="85" t="s">
        <v>1076</v>
      </c>
      <c r="I21" s="86"/>
      <c r="J21" s="87" t="s">
        <v>1077</v>
      </c>
      <c r="K21" s="86"/>
      <c r="L21" s="85" t="s">
        <v>1076</v>
      </c>
      <c r="M21" s="86"/>
      <c r="N21" s="88" t="s">
        <v>1077</v>
      </c>
      <c r="O21" s="63"/>
      <c r="P21" s="63"/>
      <c r="Q21" s="63"/>
      <c r="R21" s="476"/>
      <c r="S21" s="477"/>
      <c r="T21" s="478"/>
      <c r="U21" s="63"/>
      <c r="V21" s="64"/>
      <c r="W21" s="66"/>
      <c r="X21" s="63"/>
      <c r="Y21" s="63"/>
    </row>
    <row r="22" spans="1:25" s="30" customFormat="1" ht="14.25" customHeight="1" x14ac:dyDescent="0.45">
      <c r="A22" s="63" t="s">
        <v>1063</v>
      </c>
      <c r="B22" s="63"/>
      <c r="C22" s="63"/>
      <c r="D22" s="63"/>
      <c r="E22" s="63"/>
      <c r="F22" s="84"/>
      <c r="G22" s="73"/>
      <c r="H22" s="85" t="s">
        <v>1076</v>
      </c>
      <c r="I22" s="86"/>
      <c r="J22" s="87" t="s">
        <v>1077</v>
      </c>
      <c r="K22" s="86"/>
      <c r="L22" s="85" t="s">
        <v>1076</v>
      </c>
      <c r="M22" s="86"/>
      <c r="N22" s="88" t="s">
        <v>1077</v>
      </c>
      <c r="O22" s="63"/>
      <c r="P22" s="63"/>
      <c r="Q22" s="63"/>
      <c r="R22" s="476"/>
      <c r="S22" s="477"/>
      <c r="T22" s="478"/>
      <c r="U22" s="63"/>
      <c r="V22" s="64"/>
      <c r="W22" s="66"/>
      <c r="X22" s="63"/>
      <c r="Y22" s="63"/>
    </row>
    <row r="23" spans="1:25" s="30" customFormat="1" ht="14.25" customHeight="1" x14ac:dyDescent="0.45">
      <c r="A23" s="63" t="s">
        <v>1067</v>
      </c>
      <c r="B23" s="63"/>
      <c r="C23" s="63"/>
      <c r="D23" s="63"/>
      <c r="E23" s="63"/>
      <c r="F23" s="84"/>
      <c r="G23" s="73"/>
      <c r="H23" s="85" t="s">
        <v>1076</v>
      </c>
      <c r="I23" s="86"/>
      <c r="J23" s="87" t="s">
        <v>1077</v>
      </c>
      <c r="K23" s="86"/>
      <c r="L23" s="85" t="s">
        <v>1076</v>
      </c>
      <c r="M23" s="86"/>
      <c r="N23" s="88" t="s">
        <v>1077</v>
      </c>
      <c r="O23" s="63"/>
      <c r="P23" s="63"/>
      <c r="Q23" s="63"/>
      <c r="R23" s="476"/>
      <c r="S23" s="477"/>
      <c r="T23" s="478"/>
      <c r="U23" s="63"/>
      <c r="V23" s="64"/>
      <c r="W23" s="66"/>
      <c r="X23" s="63"/>
      <c r="Y23" s="63"/>
    </row>
    <row r="24" spans="1:25" s="30" customFormat="1" ht="14.25" customHeight="1" x14ac:dyDescent="0.45">
      <c r="A24" s="63" t="s">
        <v>1068</v>
      </c>
      <c r="B24" s="63"/>
      <c r="C24" s="63"/>
      <c r="D24" s="63"/>
      <c r="E24" s="63"/>
      <c r="F24" s="84"/>
      <c r="G24" s="73"/>
      <c r="H24" s="85" t="s">
        <v>1076</v>
      </c>
      <c r="I24" s="86"/>
      <c r="J24" s="87" t="s">
        <v>1077</v>
      </c>
      <c r="K24" s="86"/>
      <c r="L24" s="85" t="s">
        <v>1076</v>
      </c>
      <c r="M24" s="86"/>
      <c r="N24" s="88" t="s">
        <v>1077</v>
      </c>
      <c r="O24" s="63"/>
      <c r="P24" s="63"/>
      <c r="Q24" s="63"/>
      <c r="R24" s="476"/>
      <c r="S24" s="477"/>
      <c r="T24" s="478"/>
      <c r="U24" s="63"/>
      <c r="V24" s="64"/>
      <c r="W24" s="66"/>
      <c r="X24" s="63"/>
      <c r="Y24" s="63"/>
    </row>
    <row r="25" spans="1:25" s="30" customFormat="1" ht="14.25" customHeight="1" x14ac:dyDescent="0.45">
      <c r="A25" s="63" t="s">
        <v>1069</v>
      </c>
      <c r="B25" s="63"/>
      <c r="C25" s="63"/>
      <c r="D25" s="63"/>
      <c r="E25" s="63"/>
      <c r="F25" s="84"/>
      <c r="G25" s="73"/>
      <c r="H25" s="85" t="s">
        <v>1076</v>
      </c>
      <c r="I25" s="86"/>
      <c r="J25" s="87" t="s">
        <v>1077</v>
      </c>
      <c r="K25" s="86"/>
      <c r="L25" s="85" t="s">
        <v>1076</v>
      </c>
      <c r="M25" s="86"/>
      <c r="N25" s="88" t="s">
        <v>1077</v>
      </c>
      <c r="O25" s="63"/>
      <c r="P25" s="63"/>
      <c r="Q25" s="63"/>
      <c r="R25" s="476"/>
      <c r="S25" s="477"/>
      <c r="T25" s="478"/>
      <c r="U25" s="63"/>
      <c r="V25" s="64"/>
      <c r="W25" s="66"/>
      <c r="X25" s="63"/>
      <c r="Y25" s="63"/>
    </row>
    <row r="26" spans="1:25" s="30" customFormat="1" ht="14.25" customHeight="1" x14ac:dyDescent="0.45">
      <c r="A26" s="63" t="s">
        <v>1070</v>
      </c>
      <c r="B26" s="63"/>
      <c r="C26" s="63"/>
      <c r="D26" s="63"/>
      <c r="E26" s="63"/>
      <c r="F26" s="84"/>
      <c r="G26" s="73"/>
      <c r="H26" s="85" t="s">
        <v>1076</v>
      </c>
      <c r="I26" s="86"/>
      <c r="J26" s="87" t="s">
        <v>1077</v>
      </c>
      <c r="K26" s="86"/>
      <c r="L26" s="85" t="s">
        <v>1076</v>
      </c>
      <c r="M26" s="86"/>
      <c r="N26" s="88" t="s">
        <v>1077</v>
      </c>
      <c r="O26" s="63"/>
      <c r="P26" s="63"/>
      <c r="Q26" s="63"/>
      <c r="R26" s="476"/>
      <c r="S26" s="477"/>
      <c r="T26" s="478"/>
      <c r="U26" s="63"/>
      <c r="V26" s="64"/>
      <c r="W26" s="66"/>
      <c r="X26" s="63"/>
      <c r="Y26" s="63"/>
    </row>
    <row r="27" spans="1:25" s="30" customFormat="1" ht="14.25" customHeight="1" x14ac:dyDescent="0.45">
      <c r="A27" s="63" t="s">
        <v>469</v>
      </c>
      <c r="B27" s="63"/>
      <c r="C27" s="63"/>
      <c r="D27" s="63"/>
      <c r="E27" s="63"/>
      <c r="F27" s="84"/>
      <c r="G27" s="73"/>
      <c r="H27" s="85" t="s">
        <v>1076</v>
      </c>
      <c r="I27" s="86"/>
      <c r="J27" s="87" t="s">
        <v>1077</v>
      </c>
      <c r="K27" s="86"/>
      <c r="L27" s="85" t="s">
        <v>1076</v>
      </c>
      <c r="M27" s="86"/>
      <c r="N27" s="88" t="s">
        <v>1077</v>
      </c>
      <c r="O27" s="63"/>
      <c r="P27" s="63"/>
      <c r="Q27" s="63"/>
      <c r="R27" s="476"/>
      <c r="S27" s="477"/>
      <c r="T27" s="478"/>
      <c r="U27" s="63"/>
      <c r="V27" s="64"/>
      <c r="W27" s="66"/>
      <c r="X27" s="63"/>
      <c r="Y27" s="63"/>
    </row>
    <row r="28" spans="1:25" s="30" customFormat="1" ht="14.25" customHeight="1" x14ac:dyDescent="0.45">
      <c r="A28" s="63" t="s">
        <v>469</v>
      </c>
      <c r="B28" s="63"/>
      <c r="C28" s="63"/>
      <c r="D28" s="63"/>
      <c r="E28" s="63"/>
      <c r="F28" s="84"/>
      <c r="G28" s="73"/>
      <c r="H28" s="85" t="s">
        <v>1076</v>
      </c>
      <c r="I28" s="86"/>
      <c r="J28" s="87" t="s">
        <v>1077</v>
      </c>
      <c r="K28" s="86"/>
      <c r="L28" s="85" t="s">
        <v>1076</v>
      </c>
      <c r="M28" s="86"/>
      <c r="N28" s="88" t="s">
        <v>1077</v>
      </c>
      <c r="O28" s="63"/>
      <c r="P28" s="63"/>
      <c r="Q28" s="63"/>
      <c r="R28" s="476"/>
      <c r="S28" s="477"/>
      <c r="T28" s="478"/>
      <c r="U28" s="63"/>
      <c r="V28" s="64"/>
      <c r="W28" s="66"/>
      <c r="X28" s="63"/>
      <c r="Y28" s="63"/>
    </row>
    <row r="29" spans="1:25" s="30" customFormat="1" ht="14.25" customHeight="1" x14ac:dyDescent="0.45">
      <c r="A29" s="63" t="s">
        <v>469</v>
      </c>
      <c r="B29" s="63"/>
      <c r="C29" s="63"/>
      <c r="D29" s="63"/>
      <c r="E29" s="63"/>
      <c r="F29" s="84"/>
      <c r="G29" s="73"/>
      <c r="H29" s="85" t="s">
        <v>1076</v>
      </c>
      <c r="I29" s="86"/>
      <c r="J29" s="87" t="s">
        <v>1077</v>
      </c>
      <c r="K29" s="86"/>
      <c r="L29" s="85" t="s">
        <v>1076</v>
      </c>
      <c r="M29" s="86"/>
      <c r="N29" s="88" t="s">
        <v>1077</v>
      </c>
      <c r="O29" s="63"/>
      <c r="P29" s="63"/>
      <c r="Q29" s="63"/>
      <c r="R29" s="476"/>
      <c r="S29" s="477"/>
      <c r="T29" s="478"/>
      <c r="U29" s="63"/>
      <c r="V29" s="64"/>
      <c r="W29" s="66"/>
      <c r="X29" s="63"/>
      <c r="Y29" s="63"/>
    </row>
    <row r="30" spans="1:25" s="30" customFormat="1" ht="14.25" customHeight="1" x14ac:dyDescent="0.45">
      <c r="A30" s="63" t="s">
        <v>470</v>
      </c>
      <c r="B30" s="63"/>
      <c r="C30" s="63"/>
      <c r="D30" s="63"/>
      <c r="E30" s="63"/>
      <c r="F30" s="84"/>
      <c r="G30" s="73"/>
      <c r="H30" s="85" t="s">
        <v>1076</v>
      </c>
      <c r="I30" s="86"/>
      <c r="J30" s="87" t="s">
        <v>1077</v>
      </c>
      <c r="K30" s="86"/>
      <c r="L30" s="85" t="s">
        <v>1076</v>
      </c>
      <c r="M30" s="86"/>
      <c r="N30" s="88" t="s">
        <v>1077</v>
      </c>
      <c r="O30" s="63"/>
      <c r="P30" s="63"/>
      <c r="Q30" s="63"/>
      <c r="R30" s="476"/>
      <c r="S30" s="477"/>
      <c r="T30" s="478"/>
      <c r="U30" s="63"/>
      <c r="V30" s="64"/>
      <c r="W30" s="66"/>
      <c r="X30" s="63"/>
      <c r="Y30" s="63"/>
    </row>
    <row r="31" spans="1:25" s="30" customFormat="1" ht="14.25" customHeight="1" x14ac:dyDescent="0.45">
      <c r="A31" s="63"/>
      <c r="B31" s="63"/>
      <c r="C31" s="63"/>
      <c r="D31" s="63"/>
      <c r="E31" s="63"/>
      <c r="F31" s="84"/>
      <c r="G31" s="73"/>
      <c r="H31" s="85" t="s">
        <v>1076</v>
      </c>
      <c r="I31" s="86"/>
      <c r="J31" s="87" t="s">
        <v>1077</v>
      </c>
      <c r="K31" s="86"/>
      <c r="L31" s="85" t="s">
        <v>1076</v>
      </c>
      <c r="M31" s="86"/>
      <c r="N31" s="88" t="s">
        <v>1077</v>
      </c>
      <c r="O31" s="63"/>
      <c r="P31" s="63"/>
      <c r="Q31" s="63"/>
      <c r="R31" s="476"/>
      <c r="S31" s="477"/>
      <c r="T31" s="478"/>
      <c r="U31" s="63"/>
      <c r="V31" s="64"/>
      <c r="W31" s="66"/>
      <c r="X31" s="63"/>
      <c r="Y31" s="63"/>
    </row>
    <row r="32" spans="1:25" s="30" customFormat="1" ht="14.25" customHeight="1" x14ac:dyDescent="0.45">
      <c r="A32" s="63"/>
      <c r="B32" s="63"/>
      <c r="C32" s="63"/>
      <c r="D32" s="63"/>
      <c r="E32" s="63"/>
      <c r="F32" s="84"/>
      <c r="G32" s="73"/>
      <c r="H32" s="85" t="s">
        <v>1076</v>
      </c>
      <c r="I32" s="86"/>
      <c r="J32" s="87" t="s">
        <v>1077</v>
      </c>
      <c r="K32" s="86"/>
      <c r="L32" s="85" t="s">
        <v>1076</v>
      </c>
      <c r="M32" s="86"/>
      <c r="N32" s="88" t="s">
        <v>1077</v>
      </c>
      <c r="O32" s="63"/>
      <c r="P32" s="63"/>
      <c r="Q32" s="63"/>
      <c r="R32" s="476"/>
      <c r="S32" s="477"/>
      <c r="T32" s="478"/>
      <c r="U32" s="63"/>
      <c r="V32" s="64"/>
      <c r="W32" s="66"/>
      <c r="X32" s="63"/>
      <c r="Y32" s="63"/>
    </row>
    <row r="33" spans="1:25" s="30" customFormat="1" ht="14.25" customHeight="1" x14ac:dyDescent="0.45">
      <c r="A33" s="75"/>
      <c r="B33" s="75"/>
      <c r="C33" s="75"/>
      <c r="D33" s="75"/>
      <c r="E33" s="75"/>
      <c r="F33" s="90"/>
      <c r="G33" s="76"/>
      <c r="H33" s="91" t="s">
        <v>1076</v>
      </c>
      <c r="I33" s="92"/>
      <c r="J33" s="93" t="s">
        <v>1077</v>
      </c>
      <c r="K33" s="92"/>
      <c r="L33" s="91" t="s">
        <v>1076</v>
      </c>
      <c r="M33" s="92"/>
      <c r="N33" s="94" t="s">
        <v>1077</v>
      </c>
      <c r="O33" s="75"/>
      <c r="P33" s="75"/>
      <c r="Q33" s="75"/>
      <c r="R33" s="479"/>
      <c r="S33" s="480"/>
      <c r="T33" s="481"/>
      <c r="U33" s="75"/>
      <c r="V33" s="95"/>
      <c r="W33" s="96"/>
      <c r="X33" s="75"/>
      <c r="Y33" s="75"/>
    </row>
    <row r="34" spans="1:25" s="27" customFormat="1" ht="14.4" customHeight="1" x14ac:dyDescent="0.45">
      <c r="A34" s="21" t="s">
        <v>1155</v>
      </c>
      <c r="B34" s="2334" t="s">
        <v>1153</v>
      </c>
      <c r="C34" s="2334"/>
      <c r="D34" s="2334"/>
      <c r="E34" s="2334"/>
      <c r="F34" s="2334"/>
      <c r="G34" s="2334"/>
      <c r="H34" s="2334"/>
      <c r="I34" s="2334"/>
      <c r="J34" s="2334"/>
      <c r="K34" s="2334"/>
      <c r="L34" s="2334"/>
      <c r="M34" s="2334"/>
      <c r="N34" s="21">
        <v>2</v>
      </c>
      <c r="O34" s="2334" t="s">
        <v>1345</v>
      </c>
      <c r="P34" s="2334"/>
      <c r="Q34" s="2334"/>
      <c r="R34" s="2334"/>
      <c r="S34" s="2334"/>
      <c r="T34" s="2334"/>
      <c r="U34" s="2334"/>
      <c r="V34" s="2334"/>
      <c r="W34" s="2334"/>
      <c r="X34" s="2334"/>
      <c r="Y34" s="25"/>
    </row>
    <row r="35" spans="1:25" s="27" customFormat="1" ht="14.4" customHeight="1" x14ac:dyDescent="0.45">
      <c r="A35" s="21">
        <v>3</v>
      </c>
      <c r="B35" s="2265" t="s">
        <v>1152</v>
      </c>
      <c r="C35" s="2265"/>
      <c r="D35" s="2265"/>
      <c r="E35" s="2265"/>
      <c r="F35" s="2265"/>
      <c r="G35" s="2265"/>
      <c r="H35" s="2265"/>
      <c r="I35" s="2265"/>
      <c r="J35" s="2265"/>
      <c r="K35" s="2265"/>
      <c r="L35" s="2265"/>
      <c r="M35" s="2265"/>
      <c r="N35" s="2265"/>
      <c r="O35" s="2265"/>
      <c r="P35" s="2265"/>
      <c r="Q35" s="2265"/>
      <c r="R35" s="2265"/>
      <c r="S35" s="2265"/>
      <c r="T35" s="2265"/>
      <c r="U35" s="2265"/>
      <c r="V35" s="2265"/>
      <c r="W35" s="2265"/>
    </row>
    <row r="36" spans="1:25" s="27" customFormat="1" ht="14.4" customHeight="1" x14ac:dyDescent="0.45">
      <c r="A36" s="29"/>
      <c r="B36" s="2265" t="s">
        <v>490</v>
      </c>
      <c r="C36" s="2265"/>
      <c r="D36" s="2265"/>
      <c r="E36" s="2265"/>
      <c r="F36" s="2265"/>
      <c r="G36" s="2265"/>
      <c r="H36" s="2265"/>
      <c r="I36" s="2265"/>
      <c r="J36" s="2265"/>
      <c r="K36" s="2265"/>
      <c r="L36" s="2265"/>
      <c r="M36" s="2265"/>
      <c r="N36" s="2265"/>
      <c r="O36" s="2265"/>
      <c r="P36" s="2265"/>
      <c r="Q36" s="2265"/>
      <c r="R36" s="2265"/>
      <c r="S36" s="2265"/>
      <c r="T36" s="2265"/>
      <c r="U36" s="2265"/>
      <c r="V36" s="2265"/>
      <c r="W36" s="2265"/>
      <c r="X36" s="25"/>
      <c r="Y36" s="25"/>
    </row>
    <row r="37" spans="1:25" s="27" customFormat="1" ht="14.4" customHeight="1" x14ac:dyDescent="0.45">
      <c r="A37" s="21">
        <v>4</v>
      </c>
      <c r="B37" s="2265" t="s">
        <v>1685</v>
      </c>
      <c r="C37" s="2265"/>
      <c r="D37" s="2265"/>
      <c r="E37" s="2265"/>
      <c r="F37" s="2265"/>
      <c r="G37" s="2265"/>
      <c r="H37" s="2265"/>
      <c r="I37" s="2265"/>
      <c r="J37" s="2265"/>
      <c r="K37" s="2265"/>
      <c r="L37" s="2265"/>
      <c r="M37" s="2265"/>
      <c r="N37" s="2265"/>
      <c r="O37" s="2265"/>
      <c r="P37" s="2265"/>
      <c r="Q37" s="2265"/>
      <c r="R37" s="2265"/>
      <c r="S37" s="2265"/>
      <c r="T37" s="2265"/>
      <c r="U37" s="2265"/>
      <c r="V37" s="2265"/>
      <c r="W37" s="2265"/>
      <c r="X37" s="25"/>
      <c r="Y37" s="25"/>
    </row>
    <row r="38" spans="1:25" s="27" customFormat="1" ht="14.4" customHeight="1" x14ac:dyDescent="0.45">
      <c r="A38" s="21">
        <v>5</v>
      </c>
      <c r="B38" s="2265" t="s">
        <v>491</v>
      </c>
      <c r="C38" s="2265"/>
      <c r="D38" s="2265"/>
      <c r="E38" s="2265"/>
      <c r="F38" s="2265"/>
      <c r="G38" s="2265"/>
      <c r="H38" s="2265"/>
      <c r="I38" s="2265"/>
      <c r="J38" s="2265"/>
      <c r="K38" s="2265"/>
      <c r="L38" s="2265"/>
      <c r="M38" s="2265"/>
      <c r="N38" s="2265"/>
      <c r="O38" s="2265"/>
      <c r="P38" s="2265"/>
      <c r="Q38" s="2265"/>
      <c r="R38" s="2265"/>
      <c r="S38" s="2265"/>
      <c r="T38" s="2265"/>
      <c r="U38" s="2265"/>
      <c r="V38" s="2265"/>
      <c r="W38" s="2265"/>
      <c r="X38" s="25"/>
      <c r="Y38" s="25"/>
    </row>
    <row r="39" spans="1:25" s="27" customFormat="1" ht="14.4" customHeight="1" x14ac:dyDescent="0.45">
      <c r="A39" s="21">
        <v>6</v>
      </c>
      <c r="B39" s="2265" t="s">
        <v>1154</v>
      </c>
      <c r="C39" s="2265"/>
      <c r="D39" s="2265"/>
      <c r="E39" s="2265"/>
      <c r="F39" s="2265"/>
      <c r="G39" s="2265"/>
      <c r="H39" s="2265"/>
      <c r="I39" s="2265"/>
      <c r="J39" s="2265"/>
      <c r="K39" s="2265"/>
      <c r="L39" s="2265"/>
      <c r="M39" s="2265"/>
      <c r="N39" s="2265"/>
      <c r="O39" s="2265"/>
      <c r="P39" s="2265"/>
      <c r="Q39" s="2265"/>
      <c r="R39" s="2265"/>
      <c r="S39" s="2265"/>
      <c r="T39" s="2265"/>
      <c r="U39" s="2265"/>
      <c r="V39" s="2265"/>
      <c r="W39" s="2265"/>
      <c r="X39" s="25"/>
      <c r="Y39" s="25"/>
    </row>
    <row r="40" spans="1:25" s="27" customFormat="1" ht="14.4" customHeight="1" x14ac:dyDescent="0.45">
      <c r="A40" s="21">
        <v>7</v>
      </c>
      <c r="B40" s="2265" t="s">
        <v>1641</v>
      </c>
      <c r="C40" s="2265"/>
      <c r="D40" s="2265"/>
      <c r="E40" s="2265"/>
      <c r="F40" s="2265"/>
      <c r="G40" s="2265"/>
      <c r="H40" s="2265"/>
      <c r="I40" s="2265"/>
      <c r="J40" s="2265"/>
      <c r="K40" s="2265"/>
      <c r="L40" s="2265"/>
      <c r="M40" s="2265"/>
      <c r="N40" s="2265"/>
      <c r="O40" s="2265"/>
      <c r="P40" s="2265"/>
      <c r="Q40" s="2265"/>
      <c r="R40" s="2265"/>
      <c r="S40" s="2265"/>
      <c r="T40" s="2265"/>
      <c r="U40" s="2265"/>
      <c r="V40" s="2265"/>
      <c r="W40" s="2265"/>
      <c r="X40" s="25"/>
      <c r="Y40" s="25"/>
    </row>
    <row r="41" spans="1:25" s="27" customFormat="1" ht="14.4" customHeight="1" x14ac:dyDescent="0.45">
      <c r="A41" s="21">
        <v>8</v>
      </c>
      <c r="B41" s="2265" t="s">
        <v>867</v>
      </c>
      <c r="C41" s="2265"/>
      <c r="D41" s="2265"/>
      <c r="E41" s="2265"/>
      <c r="F41" s="2265"/>
      <c r="G41" s="2265"/>
      <c r="H41" s="2265"/>
      <c r="I41" s="2265"/>
      <c r="J41" s="2265"/>
      <c r="K41" s="2265"/>
      <c r="L41" s="2265"/>
      <c r="M41" s="2265"/>
      <c r="N41" s="2265"/>
      <c r="O41" s="2265"/>
      <c r="P41" s="2265"/>
      <c r="Q41" s="2265"/>
      <c r="R41" s="2265"/>
      <c r="S41" s="2265"/>
      <c r="T41" s="2265"/>
      <c r="U41" s="2265"/>
      <c r="V41" s="2265"/>
      <c r="W41" s="2265"/>
      <c r="X41" s="25"/>
      <c r="Y41" s="25"/>
    </row>
    <row r="42" spans="1:25" ht="9.6" customHeight="1" x14ac:dyDescent="0.45">
      <c r="A42" s="24"/>
      <c r="B42" s="18"/>
      <c r="C42" s="25"/>
      <c r="D42" s="25"/>
      <c r="E42" s="25"/>
      <c r="F42" s="25"/>
      <c r="G42" s="25"/>
      <c r="H42" s="25"/>
      <c r="I42" s="25"/>
      <c r="J42" s="25"/>
      <c r="K42" s="25"/>
      <c r="L42" s="25"/>
      <c r="M42" s="25"/>
      <c r="N42" s="25"/>
      <c r="O42" s="18"/>
      <c r="P42" s="18"/>
      <c r="Q42" s="18"/>
      <c r="R42" s="18"/>
      <c r="S42" s="18"/>
      <c r="T42" s="18"/>
      <c r="U42" s="18"/>
      <c r="V42" s="24"/>
      <c r="W42" s="24"/>
      <c r="X42" s="18"/>
      <c r="Y42" s="18"/>
    </row>
    <row r="43" spans="1:25" ht="15.9" customHeight="1" x14ac:dyDescent="0.45">
      <c r="A43" s="390" t="s">
        <v>497</v>
      </c>
      <c r="B43" s="18"/>
      <c r="C43" s="25"/>
      <c r="D43" s="25"/>
      <c r="E43" s="2226" t="s">
        <v>479</v>
      </c>
      <c r="F43" s="2226"/>
      <c r="G43" s="2226"/>
      <c r="H43" s="2226"/>
      <c r="I43" s="2226"/>
      <c r="J43" s="2226"/>
      <c r="K43" s="2226"/>
      <c r="L43" s="2226"/>
      <c r="M43" s="2226"/>
      <c r="N43" s="2226"/>
      <c r="O43" s="2226"/>
      <c r="P43" s="2226"/>
      <c r="Q43" s="2226"/>
      <c r="R43" s="2226"/>
      <c r="S43" s="2226"/>
      <c r="T43" s="2226"/>
      <c r="U43" s="10"/>
      <c r="V43" s="10"/>
      <c r="W43" s="10"/>
      <c r="X43" s="10"/>
      <c r="Y43" s="10"/>
    </row>
    <row r="44" spans="1:25" ht="14.1" customHeight="1" x14ac:dyDescent="0.45">
      <c r="A44" s="18"/>
      <c r="B44" s="18"/>
      <c r="C44" s="25"/>
      <c r="D44" s="25"/>
      <c r="E44" s="2226"/>
      <c r="F44" s="2226"/>
      <c r="G44" s="2226"/>
      <c r="H44" s="2226"/>
      <c r="I44" s="2226"/>
      <c r="J44" s="2226"/>
      <c r="K44" s="2226"/>
      <c r="L44" s="2226"/>
      <c r="M44" s="2226"/>
      <c r="N44" s="2226"/>
      <c r="O44" s="2226"/>
      <c r="P44" s="2226"/>
      <c r="Q44" s="2226"/>
      <c r="R44" s="2226"/>
      <c r="S44" s="2226"/>
      <c r="T44" s="2226"/>
      <c r="U44" s="10"/>
      <c r="V44" s="10"/>
      <c r="W44" s="10"/>
      <c r="X44" s="10"/>
      <c r="Y44" s="10"/>
    </row>
    <row r="45" spans="1:25" ht="15" customHeight="1" x14ac:dyDescent="0.45">
      <c r="A45" s="2319" t="s">
        <v>1346</v>
      </c>
      <c r="B45" s="2319"/>
      <c r="C45" s="2319"/>
      <c r="D45" s="2319"/>
      <c r="E45" s="2319"/>
      <c r="F45" s="2319"/>
      <c r="G45" s="2319"/>
      <c r="H45" s="2319"/>
      <c r="I45" s="2319"/>
      <c r="J45" s="2319"/>
      <c r="K45" s="2319"/>
      <c r="L45" s="2319"/>
      <c r="M45" s="2319"/>
      <c r="N45" s="2319"/>
      <c r="O45" s="2319"/>
      <c r="P45" s="2319"/>
      <c r="Q45" s="2319"/>
      <c r="R45" s="2319"/>
      <c r="S45" s="2319"/>
      <c r="T45" s="2319"/>
      <c r="U45" s="2319"/>
      <c r="V45" s="2319"/>
      <c r="W45" s="2319"/>
      <c r="X45" s="2319"/>
      <c r="Y45" s="2319"/>
    </row>
    <row r="46" spans="1:25" s="26" customFormat="1" ht="13.5" customHeight="1" x14ac:dyDescent="0.45">
      <c r="A46" s="2322" t="s">
        <v>467</v>
      </c>
      <c r="B46" s="2323" t="s">
        <v>480</v>
      </c>
      <c r="C46" s="2322" t="s">
        <v>481</v>
      </c>
      <c r="D46" s="2322" t="s">
        <v>482</v>
      </c>
      <c r="E46" s="2322" t="s">
        <v>1343</v>
      </c>
      <c r="F46" s="2322" t="s">
        <v>483</v>
      </c>
      <c r="G46" s="2328" t="s">
        <v>484</v>
      </c>
      <c r="H46" s="2329"/>
      <c r="I46" s="2329"/>
      <c r="J46" s="2329"/>
      <c r="K46" s="2329"/>
      <c r="L46" s="2329"/>
      <c r="M46" s="2329"/>
      <c r="N46" s="2330"/>
      <c r="O46" s="2325" t="s">
        <v>485</v>
      </c>
      <c r="P46" s="2326"/>
      <c r="Q46" s="2327"/>
      <c r="R46" s="2328" t="s">
        <v>1705</v>
      </c>
      <c r="S46" s="2329"/>
      <c r="T46" s="2330"/>
      <c r="U46" s="2321" t="s">
        <v>1072</v>
      </c>
      <c r="V46" s="2331" t="s">
        <v>1344</v>
      </c>
      <c r="W46" s="2331"/>
      <c r="X46" s="2321" t="s">
        <v>486</v>
      </c>
      <c r="Y46" s="2322" t="s">
        <v>487</v>
      </c>
    </row>
    <row r="47" spans="1:25" s="27" customFormat="1" ht="24" customHeight="1" x14ac:dyDescent="0.45">
      <c r="A47" s="2322"/>
      <c r="B47" s="2324"/>
      <c r="C47" s="2322"/>
      <c r="D47" s="2322"/>
      <c r="E47" s="2322"/>
      <c r="F47" s="2322"/>
      <c r="G47" s="2328" t="s">
        <v>1704</v>
      </c>
      <c r="H47" s="2329"/>
      <c r="I47" s="2329"/>
      <c r="J47" s="2332"/>
      <c r="K47" s="2333" t="s">
        <v>1684</v>
      </c>
      <c r="L47" s="2329"/>
      <c r="M47" s="2329"/>
      <c r="N47" s="2330"/>
      <c r="O47" s="132" t="s">
        <v>865</v>
      </c>
      <c r="P47" s="53" t="s">
        <v>1078</v>
      </c>
      <c r="Q47" s="132" t="s">
        <v>866</v>
      </c>
      <c r="R47" s="50" t="s">
        <v>1073</v>
      </c>
      <c r="S47" s="51" t="s">
        <v>1074</v>
      </c>
      <c r="T47" s="52" t="s">
        <v>1075</v>
      </c>
      <c r="U47" s="2321"/>
      <c r="V47" s="50" t="s">
        <v>488</v>
      </c>
      <c r="W47" s="52" t="s">
        <v>489</v>
      </c>
      <c r="X47" s="2321"/>
      <c r="Y47" s="2322"/>
    </row>
    <row r="48" spans="1:25" s="30" customFormat="1" ht="14.25" customHeight="1" x14ac:dyDescent="0.45">
      <c r="A48" s="59"/>
      <c r="B48" s="59"/>
      <c r="C48" s="59"/>
      <c r="D48" s="59"/>
      <c r="E48" s="59"/>
      <c r="F48" s="78"/>
      <c r="G48" s="71"/>
      <c r="H48" s="79" t="s">
        <v>201</v>
      </c>
      <c r="I48" s="80"/>
      <c r="J48" s="81" t="s">
        <v>1018</v>
      </c>
      <c r="K48" s="80"/>
      <c r="L48" s="79" t="s">
        <v>201</v>
      </c>
      <c r="M48" s="80"/>
      <c r="N48" s="82" t="s">
        <v>1018</v>
      </c>
      <c r="O48" s="59"/>
      <c r="P48" s="59"/>
      <c r="Q48" s="59"/>
      <c r="R48" s="473"/>
      <c r="S48" s="474"/>
      <c r="T48" s="475"/>
      <c r="U48" s="59"/>
      <c r="V48" s="60"/>
      <c r="W48" s="62"/>
      <c r="X48" s="59"/>
      <c r="Y48" s="59"/>
    </row>
    <row r="49" spans="1:25" s="30" customFormat="1" ht="14.25" customHeight="1" x14ac:dyDescent="0.45">
      <c r="A49" s="63"/>
      <c r="B49" s="63"/>
      <c r="C49" s="63"/>
      <c r="D49" s="63"/>
      <c r="E49" s="63"/>
      <c r="F49" s="84"/>
      <c r="G49" s="73"/>
      <c r="H49" s="85" t="s">
        <v>201</v>
      </c>
      <c r="I49" s="86"/>
      <c r="J49" s="87" t="s">
        <v>1018</v>
      </c>
      <c r="K49" s="86"/>
      <c r="L49" s="85" t="s">
        <v>201</v>
      </c>
      <c r="M49" s="86"/>
      <c r="N49" s="88" t="s">
        <v>1018</v>
      </c>
      <c r="O49" s="63"/>
      <c r="P49" s="63"/>
      <c r="Q49" s="63"/>
      <c r="R49" s="476"/>
      <c r="S49" s="477"/>
      <c r="T49" s="478"/>
      <c r="U49" s="63"/>
      <c r="V49" s="64"/>
      <c r="W49" s="66"/>
      <c r="X49" s="63"/>
      <c r="Y49" s="63"/>
    </row>
    <row r="50" spans="1:25" s="30" customFormat="1" ht="14.25" customHeight="1" x14ac:dyDescent="0.45">
      <c r="A50" s="63"/>
      <c r="B50" s="63"/>
      <c r="C50" s="63"/>
      <c r="D50" s="63"/>
      <c r="E50" s="63"/>
      <c r="F50" s="84"/>
      <c r="G50" s="73"/>
      <c r="H50" s="85" t="s">
        <v>201</v>
      </c>
      <c r="I50" s="86"/>
      <c r="J50" s="87" t="s">
        <v>1018</v>
      </c>
      <c r="K50" s="86"/>
      <c r="L50" s="85" t="s">
        <v>201</v>
      </c>
      <c r="M50" s="86"/>
      <c r="N50" s="88" t="s">
        <v>1018</v>
      </c>
      <c r="O50" s="63"/>
      <c r="P50" s="63"/>
      <c r="Q50" s="63"/>
      <c r="R50" s="476"/>
      <c r="S50" s="477"/>
      <c r="T50" s="478"/>
      <c r="U50" s="63"/>
      <c r="V50" s="64"/>
      <c r="W50" s="66"/>
      <c r="X50" s="63"/>
      <c r="Y50" s="63"/>
    </row>
    <row r="51" spans="1:25" s="30" customFormat="1" ht="14.25" customHeight="1" x14ac:dyDescent="0.45">
      <c r="A51" s="63"/>
      <c r="B51" s="63"/>
      <c r="C51" s="63"/>
      <c r="D51" s="63"/>
      <c r="E51" s="63"/>
      <c r="F51" s="84"/>
      <c r="G51" s="73"/>
      <c r="H51" s="85" t="s">
        <v>201</v>
      </c>
      <c r="I51" s="86"/>
      <c r="J51" s="87" t="s">
        <v>1018</v>
      </c>
      <c r="K51" s="86"/>
      <c r="L51" s="85" t="s">
        <v>201</v>
      </c>
      <c r="M51" s="86"/>
      <c r="N51" s="88" t="s">
        <v>1018</v>
      </c>
      <c r="O51" s="63"/>
      <c r="P51" s="63"/>
      <c r="Q51" s="63"/>
      <c r="R51" s="476"/>
      <c r="S51" s="477"/>
      <c r="T51" s="478"/>
      <c r="U51" s="63"/>
      <c r="V51" s="64"/>
      <c r="W51" s="66"/>
      <c r="X51" s="63"/>
      <c r="Y51" s="63"/>
    </row>
    <row r="52" spans="1:25" s="30" customFormat="1" ht="14.25" customHeight="1" x14ac:dyDescent="0.45">
      <c r="A52" s="63"/>
      <c r="B52" s="63"/>
      <c r="C52" s="63"/>
      <c r="D52" s="63"/>
      <c r="E52" s="63"/>
      <c r="F52" s="84"/>
      <c r="G52" s="73"/>
      <c r="H52" s="85" t="s">
        <v>201</v>
      </c>
      <c r="I52" s="86"/>
      <c r="J52" s="87" t="s">
        <v>1018</v>
      </c>
      <c r="K52" s="86"/>
      <c r="L52" s="85" t="s">
        <v>201</v>
      </c>
      <c r="M52" s="86"/>
      <c r="N52" s="88" t="s">
        <v>1018</v>
      </c>
      <c r="O52" s="63"/>
      <c r="P52" s="63"/>
      <c r="Q52" s="63"/>
      <c r="R52" s="476"/>
      <c r="S52" s="477"/>
      <c r="T52" s="478"/>
      <c r="U52" s="63"/>
      <c r="V52" s="64"/>
      <c r="W52" s="66"/>
      <c r="X52" s="63"/>
      <c r="Y52" s="63"/>
    </row>
    <row r="53" spans="1:25" s="30" customFormat="1" ht="14.25" customHeight="1" x14ac:dyDescent="0.45">
      <c r="A53" s="63"/>
      <c r="B53" s="63"/>
      <c r="C53" s="63"/>
      <c r="D53" s="63"/>
      <c r="E53" s="63"/>
      <c r="F53" s="84"/>
      <c r="G53" s="73"/>
      <c r="H53" s="85" t="s">
        <v>201</v>
      </c>
      <c r="I53" s="86"/>
      <c r="J53" s="87" t="s">
        <v>1018</v>
      </c>
      <c r="K53" s="86"/>
      <c r="L53" s="85" t="s">
        <v>201</v>
      </c>
      <c r="M53" s="86"/>
      <c r="N53" s="88" t="s">
        <v>1018</v>
      </c>
      <c r="O53" s="63"/>
      <c r="P53" s="63"/>
      <c r="Q53" s="63"/>
      <c r="R53" s="476"/>
      <c r="S53" s="477"/>
      <c r="T53" s="478"/>
      <c r="U53" s="63"/>
      <c r="V53" s="64"/>
      <c r="W53" s="66"/>
      <c r="X53" s="63"/>
      <c r="Y53" s="63"/>
    </row>
    <row r="54" spans="1:25" s="30" customFormat="1" ht="14.25" customHeight="1" x14ac:dyDescent="0.45">
      <c r="A54" s="63"/>
      <c r="B54" s="63"/>
      <c r="C54" s="63"/>
      <c r="D54" s="63"/>
      <c r="E54" s="63"/>
      <c r="F54" s="84"/>
      <c r="G54" s="73"/>
      <c r="H54" s="85" t="s">
        <v>201</v>
      </c>
      <c r="I54" s="86"/>
      <c r="J54" s="87" t="s">
        <v>1018</v>
      </c>
      <c r="K54" s="86"/>
      <c r="L54" s="85" t="s">
        <v>201</v>
      </c>
      <c r="M54" s="86"/>
      <c r="N54" s="88" t="s">
        <v>1018</v>
      </c>
      <c r="O54" s="63"/>
      <c r="P54" s="63"/>
      <c r="Q54" s="63"/>
      <c r="R54" s="476"/>
      <c r="S54" s="477"/>
      <c r="T54" s="478"/>
      <c r="U54" s="63"/>
      <c r="V54" s="64"/>
      <c r="W54" s="66"/>
      <c r="X54" s="63"/>
      <c r="Y54" s="63"/>
    </row>
    <row r="55" spans="1:25" s="30" customFormat="1" ht="14.25" customHeight="1" x14ac:dyDescent="0.45">
      <c r="A55" s="63"/>
      <c r="B55" s="63"/>
      <c r="C55" s="63"/>
      <c r="D55" s="63"/>
      <c r="E55" s="63"/>
      <c r="F55" s="84"/>
      <c r="G55" s="73"/>
      <c r="H55" s="85" t="s">
        <v>201</v>
      </c>
      <c r="I55" s="86"/>
      <c r="J55" s="87" t="s">
        <v>1018</v>
      </c>
      <c r="K55" s="86"/>
      <c r="L55" s="85" t="s">
        <v>201</v>
      </c>
      <c r="M55" s="86"/>
      <c r="N55" s="88" t="s">
        <v>1018</v>
      </c>
      <c r="O55" s="63"/>
      <c r="P55" s="63"/>
      <c r="Q55" s="63"/>
      <c r="R55" s="476"/>
      <c r="S55" s="477"/>
      <c r="T55" s="478"/>
      <c r="U55" s="63"/>
      <c r="V55" s="64"/>
      <c r="W55" s="66"/>
      <c r="X55" s="63"/>
      <c r="Y55" s="63"/>
    </row>
    <row r="56" spans="1:25" s="30" customFormat="1" ht="14.25" customHeight="1" x14ac:dyDescent="0.45">
      <c r="A56" s="63"/>
      <c r="B56" s="63"/>
      <c r="C56" s="63"/>
      <c r="D56" s="63"/>
      <c r="E56" s="63"/>
      <c r="F56" s="84"/>
      <c r="G56" s="73"/>
      <c r="H56" s="85" t="s">
        <v>201</v>
      </c>
      <c r="I56" s="86"/>
      <c r="J56" s="87" t="s">
        <v>1018</v>
      </c>
      <c r="K56" s="86"/>
      <c r="L56" s="85" t="s">
        <v>201</v>
      </c>
      <c r="M56" s="86"/>
      <c r="N56" s="88" t="s">
        <v>1018</v>
      </c>
      <c r="O56" s="63"/>
      <c r="P56" s="63"/>
      <c r="Q56" s="63"/>
      <c r="R56" s="476"/>
      <c r="S56" s="477"/>
      <c r="T56" s="478"/>
      <c r="U56" s="63"/>
      <c r="V56" s="64"/>
      <c r="W56" s="66"/>
      <c r="X56" s="63"/>
      <c r="Y56" s="63"/>
    </row>
    <row r="57" spans="1:25" s="30" customFormat="1" ht="14.25" customHeight="1" x14ac:dyDescent="0.45">
      <c r="A57" s="63"/>
      <c r="B57" s="63"/>
      <c r="C57" s="63"/>
      <c r="D57" s="63"/>
      <c r="E57" s="63"/>
      <c r="F57" s="84"/>
      <c r="G57" s="73"/>
      <c r="H57" s="85" t="s">
        <v>201</v>
      </c>
      <c r="I57" s="86"/>
      <c r="J57" s="87" t="s">
        <v>1018</v>
      </c>
      <c r="K57" s="86"/>
      <c r="L57" s="85" t="s">
        <v>201</v>
      </c>
      <c r="M57" s="86"/>
      <c r="N57" s="88" t="s">
        <v>1018</v>
      </c>
      <c r="O57" s="63"/>
      <c r="P57" s="63"/>
      <c r="Q57" s="63"/>
      <c r="R57" s="476"/>
      <c r="S57" s="477"/>
      <c r="T57" s="478"/>
      <c r="U57" s="63"/>
      <c r="V57" s="64"/>
      <c r="W57" s="66"/>
      <c r="X57" s="63"/>
      <c r="Y57" s="63"/>
    </row>
    <row r="58" spans="1:25" s="30" customFormat="1" ht="14.25" customHeight="1" x14ac:dyDescent="0.45">
      <c r="A58" s="63"/>
      <c r="B58" s="63"/>
      <c r="C58" s="63"/>
      <c r="D58" s="63"/>
      <c r="E58" s="63"/>
      <c r="F58" s="84"/>
      <c r="G58" s="73"/>
      <c r="H58" s="85" t="s">
        <v>201</v>
      </c>
      <c r="I58" s="86"/>
      <c r="J58" s="87" t="s">
        <v>1018</v>
      </c>
      <c r="K58" s="86"/>
      <c r="L58" s="85" t="s">
        <v>201</v>
      </c>
      <c r="M58" s="86"/>
      <c r="N58" s="88" t="s">
        <v>1018</v>
      </c>
      <c r="O58" s="63"/>
      <c r="P58" s="63"/>
      <c r="Q58" s="63"/>
      <c r="R58" s="476"/>
      <c r="S58" s="477"/>
      <c r="T58" s="478"/>
      <c r="U58" s="63"/>
      <c r="V58" s="64"/>
      <c r="W58" s="66"/>
      <c r="X58" s="63"/>
      <c r="Y58" s="63"/>
    </row>
    <row r="59" spans="1:25" s="30" customFormat="1" ht="14.25" customHeight="1" x14ac:dyDescent="0.45">
      <c r="A59" s="63"/>
      <c r="B59" s="63"/>
      <c r="C59" s="63"/>
      <c r="D59" s="63"/>
      <c r="E59" s="63"/>
      <c r="F59" s="84"/>
      <c r="G59" s="73"/>
      <c r="H59" s="85" t="s">
        <v>201</v>
      </c>
      <c r="I59" s="86"/>
      <c r="J59" s="87" t="s">
        <v>1018</v>
      </c>
      <c r="K59" s="86"/>
      <c r="L59" s="85" t="s">
        <v>201</v>
      </c>
      <c r="M59" s="86"/>
      <c r="N59" s="88" t="s">
        <v>1018</v>
      </c>
      <c r="O59" s="63"/>
      <c r="P59" s="63"/>
      <c r="Q59" s="63"/>
      <c r="R59" s="476"/>
      <c r="S59" s="477"/>
      <c r="T59" s="478"/>
      <c r="U59" s="63"/>
      <c r="V59" s="64"/>
      <c r="W59" s="66"/>
      <c r="X59" s="63"/>
      <c r="Y59" s="63"/>
    </row>
    <row r="60" spans="1:25" s="30" customFormat="1" ht="14.25" customHeight="1" x14ac:dyDescent="0.45">
      <c r="A60" s="63"/>
      <c r="B60" s="63"/>
      <c r="C60" s="63"/>
      <c r="D60" s="63"/>
      <c r="E60" s="63"/>
      <c r="F60" s="84"/>
      <c r="G60" s="73"/>
      <c r="H60" s="85" t="s">
        <v>201</v>
      </c>
      <c r="I60" s="86"/>
      <c r="J60" s="87" t="s">
        <v>1018</v>
      </c>
      <c r="K60" s="86"/>
      <c r="L60" s="85" t="s">
        <v>201</v>
      </c>
      <c r="M60" s="86"/>
      <c r="N60" s="88" t="s">
        <v>1018</v>
      </c>
      <c r="O60" s="63"/>
      <c r="P60" s="63"/>
      <c r="Q60" s="63"/>
      <c r="R60" s="476"/>
      <c r="S60" s="477"/>
      <c r="T60" s="478"/>
      <c r="U60" s="63"/>
      <c r="V60" s="64"/>
      <c r="W60" s="66"/>
      <c r="X60" s="63"/>
      <c r="Y60" s="63"/>
    </row>
    <row r="61" spans="1:25" s="30" customFormat="1" ht="14.25" customHeight="1" x14ac:dyDescent="0.45">
      <c r="A61" s="63"/>
      <c r="B61" s="63"/>
      <c r="C61" s="63"/>
      <c r="D61" s="63"/>
      <c r="E61" s="63"/>
      <c r="F61" s="84"/>
      <c r="G61" s="73"/>
      <c r="H61" s="85" t="s">
        <v>201</v>
      </c>
      <c r="I61" s="86"/>
      <c r="J61" s="87" t="s">
        <v>1018</v>
      </c>
      <c r="K61" s="86"/>
      <c r="L61" s="85" t="s">
        <v>201</v>
      </c>
      <c r="M61" s="86"/>
      <c r="N61" s="88" t="s">
        <v>1018</v>
      </c>
      <c r="O61" s="63"/>
      <c r="P61" s="63"/>
      <c r="Q61" s="63"/>
      <c r="R61" s="476"/>
      <c r="S61" s="477"/>
      <c r="T61" s="478"/>
      <c r="U61" s="63"/>
      <c r="V61" s="64"/>
      <c r="W61" s="66"/>
      <c r="X61" s="63"/>
      <c r="Y61" s="63"/>
    </row>
    <row r="62" spans="1:25" s="30" customFormat="1" ht="14.25" customHeight="1" x14ac:dyDescent="0.45">
      <c r="A62" s="63"/>
      <c r="B62" s="63"/>
      <c r="C62" s="63"/>
      <c r="D62" s="63"/>
      <c r="E62" s="63"/>
      <c r="F62" s="84"/>
      <c r="G62" s="73"/>
      <c r="H62" s="85" t="s">
        <v>1076</v>
      </c>
      <c r="I62" s="86"/>
      <c r="J62" s="87" t="s">
        <v>1077</v>
      </c>
      <c r="K62" s="86"/>
      <c r="L62" s="85" t="s">
        <v>1076</v>
      </c>
      <c r="M62" s="86"/>
      <c r="N62" s="88" t="s">
        <v>1077</v>
      </c>
      <c r="O62" s="63"/>
      <c r="P62" s="63"/>
      <c r="Q62" s="63"/>
      <c r="R62" s="476"/>
      <c r="S62" s="477"/>
      <c r="T62" s="478"/>
      <c r="U62" s="63"/>
      <c r="V62" s="64"/>
      <c r="W62" s="66"/>
      <c r="X62" s="63"/>
      <c r="Y62" s="63"/>
    </row>
    <row r="63" spans="1:25" s="30" customFormat="1" ht="14.25" customHeight="1" x14ac:dyDescent="0.45">
      <c r="A63" s="63"/>
      <c r="B63" s="63"/>
      <c r="C63" s="63"/>
      <c r="D63" s="63"/>
      <c r="E63" s="63"/>
      <c r="F63" s="84"/>
      <c r="G63" s="73"/>
      <c r="H63" s="85" t="s">
        <v>1076</v>
      </c>
      <c r="I63" s="86"/>
      <c r="J63" s="87" t="s">
        <v>1077</v>
      </c>
      <c r="K63" s="86"/>
      <c r="L63" s="85" t="s">
        <v>1076</v>
      </c>
      <c r="M63" s="86"/>
      <c r="N63" s="88" t="s">
        <v>1077</v>
      </c>
      <c r="O63" s="63"/>
      <c r="P63" s="63"/>
      <c r="Q63" s="63"/>
      <c r="R63" s="476"/>
      <c r="S63" s="477"/>
      <c r="T63" s="478"/>
      <c r="U63" s="63"/>
      <c r="V63" s="64"/>
      <c r="W63" s="66"/>
      <c r="X63" s="63"/>
      <c r="Y63" s="63"/>
    </row>
    <row r="64" spans="1:25" s="30" customFormat="1" ht="14.25" customHeight="1" x14ac:dyDescent="0.45">
      <c r="A64" s="63"/>
      <c r="B64" s="63"/>
      <c r="C64" s="63"/>
      <c r="D64" s="63"/>
      <c r="E64" s="63"/>
      <c r="F64" s="84"/>
      <c r="G64" s="73"/>
      <c r="H64" s="85" t="s">
        <v>1076</v>
      </c>
      <c r="I64" s="86"/>
      <c r="J64" s="87" t="s">
        <v>1077</v>
      </c>
      <c r="K64" s="86"/>
      <c r="L64" s="85" t="s">
        <v>1076</v>
      </c>
      <c r="M64" s="86"/>
      <c r="N64" s="88" t="s">
        <v>1077</v>
      </c>
      <c r="O64" s="63"/>
      <c r="P64" s="63"/>
      <c r="Q64" s="63"/>
      <c r="R64" s="476"/>
      <c r="S64" s="477"/>
      <c r="T64" s="478"/>
      <c r="U64" s="63"/>
      <c r="V64" s="64"/>
      <c r="W64" s="66"/>
      <c r="X64" s="63"/>
      <c r="Y64" s="63"/>
    </row>
    <row r="65" spans="1:25" s="30" customFormat="1" ht="14.25" customHeight="1" x14ac:dyDescent="0.45">
      <c r="A65" s="63"/>
      <c r="B65" s="63"/>
      <c r="C65" s="63"/>
      <c r="D65" s="63"/>
      <c r="E65" s="63"/>
      <c r="F65" s="84"/>
      <c r="G65" s="73"/>
      <c r="H65" s="85" t="s">
        <v>1076</v>
      </c>
      <c r="I65" s="86"/>
      <c r="J65" s="87" t="s">
        <v>1077</v>
      </c>
      <c r="K65" s="86"/>
      <c r="L65" s="85" t="s">
        <v>1076</v>
      </c>
      <c r="M65" s="86"/>
      <c r="N65" s="88" t="s">
        <v>1077</v>
      </c>
      <c r="O65" s="63"/>
      <c r="P65" s="63"/>
      <c r="Q65" s="63"/>
      <c r="R65" s="476"/>
      <c r="S65" s="477"/>
      <c r="T65" s="478"/>
      <c r="U65" s="63"/>
      <c r="V65" s="64"/>
      <c r="W65" s="66"/>
      <c r="X65" s="63"/>
      <c r="Y65" s="63"/>
    </row>
    <row r="66" spans="1:25" s="30" customFormat="1" ht="14.25" customHeight="1" x14ac:dyDescent="0.45">
      <c r="A66" s="63"/>
      <c r="B66" s="63"/>
      <c r="C66" s="63"/>
      <c r="D66" s="63"/>
      <c r="E66" s="63"/>
      <c r="F66" s="84"/>
      <c r="G66" s="73"/>
      <c r="H66" s="85" t="s">
        <v>1076</v>
      </c>
      <c r="I66" s="86"/>
      <c r="J66" s="87" t="s">
        <v>1077</v>
      </c>
      <c r="K66" s="86"/>
      <c r="L66" s="85" t="s">
        <v>1076</v>
      </c>
      <c r="M66" s="86"/>
      <c r="N66" s="88" t="s">
        <v>1077</v>
      </c>
      <c r="O66" s="63"/>
      <c r="P66" s="63"/>
      <c r="Q66" s="63"/>
      <c r="R66" s="476"/>
      <c r="S66" s="477"/>
      <c r="T66" s="478"/>
      <c r="U66" s="63"/>
      <c r="V66" s="64"/>
      <c r="W66" s="66"/>
      <c r="X66" s="63"/>
      <c r="Y66" s="63"/>
    </row>
    <row r="67" spans="1:25" s="30" customFormat="1" ht="14.25" customHeight="1" x14ac:dyDescent="0.45">
      <c r="A67" s="63"/>
      <c r="B67" s="63"/>
      <c r="C67" s="63"/>
      <c r="D67" s="63"/>
      <c r="E67" s="63"/>
      <c r="F67" s="84"/>
      <c r="G67" s="73"/>
      <c r="H67" s="85" t="s">
        <v>1076</v>
      </c>
      <c r="I67" s="86"/>
      <c r="J67" s="87" t="s">
        <v>1077</v>
      </c>
      <c r="K67" s="86"/>
      <c r="L67" s="85" t="s">
        <v>1076</v>
      </c>
      <c r="M67" s="86"/>
      <c r="N67" s="88" t="s">
        <v>1077</v>
      </c>
      <c r="O67" s="63"/>
      <c r="P67" s="63"/>
      <c r="Q67" s="63"/>
      <c r="R67" s="476"/>
      <c r="S67" s="477"/>
      <c r="T67" s="478"/>
      <c r="U67" s="63"/>
      <c r="V67" s="64"/>
      <c r="W67" s="66"/>
      <c r="X67" s="63"/>
      <c r="Y67" s="63"/>
    </row>
    <row r="68" spans="1:25" s="30" customFormat="1" ht="14.25" customHeight="1" x14ac:dyDescent="0.45">
      <c r="A68" s="63"/>
      <c r="B68" s="63"/>
      <c r="C68" s="63"/>
      <c r="D68" s="63"/>
      <c r="E68" s="63"/>
      <c r="F68" s="84"/>
      <c r="G68" s="73"/>
      <c r="H68" s="85" t="s">
        <v>1076</v>
      </c>
      <c r="I68" s="86"/>
      <c r="J68" s="87" t="s">
        <v>1077</v>
      </c>
      <c r="K68" s="86"/>
      <c r="L68" s="85" t="s">
        <v>1076</v>
      </c>
      <c r="M68" s="86"/>
      <c r="N68" s="88" t="s">
        <v>1077</v>
      </c>
      <c r="O68" s="63"/>
      <c r="P68" s="63"/>
      <c r="Q68" s="63"/>
      <c r="R68" s="476"/>
      <c r="S68" s="477"/>
      <c r="T68" s="478"/>
      <c r="U68" s="63"/>
      <c r="V68" s="64"/>
      <c r="W68" s="66"/>
      <c r="X68" s="63"/>
      <c r="Y68" s="63"/>
    </row>
    <row r="69" spans="1:25" s="30" customFormat="1" ht="14.25" customHeight="1" x14ac:dyDescent="0.45">
      <c r="A69" s="63"/>
      <c r="B69" s="63"/>
      <c r="C69" s="63"/>
      <c r="D69" s="63"/>
      <c r="E69" s="63"/>
      <c r="F69" s="84"/>
      <c r="G69" s="73"/>
      <c r="H69" s="85" t="s">
        <v>1076</v>
      </c>
      <c r="I69" s="86"/>
      <c r="J69" s="87" t="s">
        <v>1077</v>
      </c>
      <c r="K69" s="86"/>
      <c r="L69" s="85" t="s">
        <v>1076</v>
      </c>
      <c r="M69" s="86"/>
      <c r="N69" s="88" t="s">
        <v>1077</v>
      </c>
      <c r="O69" s="63"/>
      <c r="P69" s="63"/>
      <c r="Q69" s="63"/>
      <c r="R69" s="476"/>
      <c r="S69" s="477"/>
      <c r="T69" s="478"/>
      <c r="U69" s="63"/>
      <c r="V69" s="64"/>
      <c r="W69" s="66"/>
      <c r="X69" s="63"/>
      <c r="Y69" s="63"/>
    </row>
    <row r="70" spans="1:25" s="30" customFormat="1" ht="14.25" customHeight="1" x14ac:dyDescent="0.45">
      <c r="A70" s="63"/>
      <c r="B70" s="63"/>
      <c r="C70" s="63"/>
      <c r="D70" s="63"/>
      <c r="E70" s="63"/>
      <c r="F70" s="84"/>
      <c r="G70" s="73"/>
      <c r="H70" s="85" t="s">
        <v>1076</v>
      </c>
      <c r="I70" s="86"/>
      <c r="J70" s="87" t="s">
        <v>1077</v>
      </c>
      <c r="K70" s="86"/>
      <c r="L70" s="85" t="s">
        <v>1076</v>
      </c>
      <c r="M70" s="86"/>
      <c r="N70" s="88" t="s">
        <v>1077</v>
      </c>
      <c r="O70" s="63"/>
      <c r="P70" s="63"/>
      <c r="Q70" s="63"/>
      <c r="R70" s="476"/>
      <c r="S70" s="477"/>
      <c r="T70" s="478"/>
      <c r="U70" s="63"/>
      <c r="V70" s="64"/>
      <c r="W70" s="66"/>
      <c r="X70" s="63"/>
      <c r="Y70" s="63"/>
    </row>
    <row r="71" spans="1:25" s="30" customFormat="1" ht="14.25" customHeight="1" x14ac:dyDescent="0.45">
      <c r="A71" s="75"/>
      <c r="B71" s="75"/>
      <c r="C71" s="75"/>
      <c r="D71" s="75"/>
      <c r="E71" s="75"/>
      <c r="F71" s="90"/>
      <c r="G71" s="76"/>
      <c r="H71" s="91" t="s">
        <v>1076</v>
      </c>
      <c r="I71" s="92"/>
      <c r="J71" s="93" t="s">
        <v>1077</v>
      </c>
      <c r="K71" s="92"/>
      <c r="L71" s="91" t="s">
        <v>1076</v>
      </c>
      <c r="M71" s="92"/>
      <c r="N71" s="94" t="s">
        <v>1077</v>
      </c>
      <c r="O71" s="75"/>
      <c r="P71" s="75"/>
      <c r="Q71" s="75"/>
      <c r="R71" s="479"/>
      <c r="S71" s="480"/>
      <c r="T71" s="481"/>
      <c r="U71" s="75"/>
      <c r="V71" s="95"/>
      <c r="W71" s="96"/>
      <c r="X71" s="75"/>
      <c r="Y71" s="75"/>
    </row>
    <row r="72" spans="1:25" s="27" customFormat="1" ht="14.4" customHeight="1" x14ac:dyDescent="0.45">
      <c r="A72" s="21" t="s">
        <v>1155</v>
      </c>
      <c r="B72" s="2334" t="s">
        <v>1153</v>
      </c>
      <c r="C72" s="2334"/>
      <c r="D72" s="2334"/>
      <c r="E72" s="2334"/>
      <c r="F72" s="2334"/>
      <c r="G72" s="2334"/>
      <c r="H72" s="2334"/>
      <c r="I72" s="2334"/>
      <c r="J72" s="2334"/>
      <c r="K72" s="2334"/>
      <c r="L72" s="2334"/>
      <c r="M72" s="2334"/>
      <c r="N72" s="21">
        <v>2</v>
      </c>
      <c r="O72" s="2334" t="s">
        <v>1345</v>
      </c>
      <c r="P72" s="2334"/>
      <c r="Q72" s="2334"/>
      <c r="R72" s="2334"/>
      <c r="S72" s="2334"/>
      <c r="T72" s="2334"/>
      <c r="U72" s="2334"/>
      <c r="V72" s="2334"/>
      <c r="W72" s="2334"/>
      <c r="X72" s="2334"/>
      <c r="Y72" s="25"/>
    </row>
    <row r="73" spans="1:25" s="27" customFormat="1" ht="14.4" customHeight="1" x14ac:dyDescent="0.45">
      <c r="A73" s="21">
        <v>3</v>
      </c>
      <c r="B73" s="2265" t="s">
        <v>1152</v>
      </c>
      <c r="C73" s="2265"/>
      <c r="D73" s="2265"/>
      <c r="E73" s="2265"/>
      <c r="F73" s="2265"/>
      <c r="G73" s="2265"/>
      <c r="H73" s="2265"/>
      <c r="I73" s="2265"/>
      <c r="J73" s="2265"/>
      <c r="K73" s="2265"/>
      <c r="L73" s="2265"/>
      <c r="M73" s="2265"/>
      <c r="N73" s="2265"/>
      <c r="O73" s="2265"/>
      <c r="P73" s="2265"/>
      <c r="Q73" s="2265"/>
      <c r="R73" s="2265"/>
      <c r="S73" s="2265"/>
      <c r="T73" s="2265"/>
      <c r="U73" s="2265"/>
      <c r="V73" s="2265"/>
      <c r="W73" s="2265"/>
    </row>
    <row r="74" spans="1:25" s="27" customFormat="1" ht="14.4" customHeight="1" x14ac:dyDescent="0.45">
      <c r="A74" s="29"/>
      <c r="B74" s="2265" t="s">
        <v>490</v>
      </c>
      <c r="C74" s="2265"/>
      <c r="D74" s="2265"/>
      <c r="E74" s="2265"/>
      <c r="F74" s="2265"/>
      <c r="G74" s="2265"/>
      <c r="H74" s="2265"/>
      <c r="I74" s="2265"/>
      <c r="J74" s="2265"/>
      <c r="K74" s="2265"/>
      <c r="L74" s="2265"/>
      <c r="M74" s="2265"/>
      <c r="N74" s="2265"/>
      <c r="O74" s="2265"/>
      <c r="P74" s="2265"/>
      <c r="Q74" s="2265"/>
      <c r="R74" s="2265"/>
      <c r="S74" s="2265"/>
      <c r="T74" s="2265"/>
      <c r="U74" s="2265"/>
      <c r="V74" s="2265"/>
      <c r="W74" s="2265"/>
      <c r="X74" s="25"/>
      <c r="Y74" s="25"/>
    </row>
    <row r="75" spans="1:25" s="27" customFormat="1" ht="14.4" customHeight="1" x14ac:dyDescent="0.45">
      <c r="A75" s="21">
        <v>4</v>
      </c>
      <c r="B75" s="2265" t="s">
        <v>1685</v>
      </c>
      <c r="C75" s="2265"/>
      <c r="D75" s="2265"/>
      <c r="E75" s="2265"/>
      <c r="F75" s="2265"/>
      <c r="G75" s="2265"/>
      <c r="H75" s="2265"/>
      <c r="I75" s="2265"/>
      <c r="J75" s="2265"/>
      <c r="K75" s="2265"/>
      <c r="L75" s="2265"/>
      <c r="M75" s="2265"/>
      <c r="N75" s="2265"/>
      <c r="O75" s="2265"/>
      <c r="P75" s="2265"/>
      <c r="Q75" s="2265"/>
      <c r="R75" s="2265"/>
      <c r="S75" s="2265"/>
      <c r="T75" s="2265"/>
      <c r="U75" s="2265"/>
      <c r="V75" s="2265"/>
      <c r="W75" s="2265"/>
      <c r="X75" s="25"/>
      <c r="Y75" s="25"/>
    </row>
    <row r="76" spans="1:25" s="27" customFormat="1" ht="14.4" customHeight="1" x14ac:dyDescent="0.45">
      <c r="A76" s="21">
        <v>5</v>
      </c>
      <c r="B76" s="2265" t="s">
        <v>491</v>
      </c>
      <c r="C76" s="2265"/>
      <c r="D76" s="2265"/>
      <c r="E76" s="2265"/>
      <c r="F76" s="2265"/>
      <c r="G76" s="2265"/>
      <c r="H76" s="2265"/>
      <c r="I76" s="2265"/>
      <c r="J76" s="2265"/>
      <c r="K76" s="2265"/>
      <c r="L76" s="2265"/>
      <c r="M76" s="2265"/>
      <c r="N76" s="2265"/>
      <c r="O76" s="2265"/>
      <c r="P76" s="2265"/>
      <c r="Q76" s="2265"/>
      <c r="R76" s="2265"/>
      <c r="S76" s="2265"/>
      <c r="T76" s="2265"/>
      <c r="U76" s="2265"/>
      <c r="V76" s="2265"/>
      <c r="W76" s="2265"/>
      <c r="X76" s="25"/>
      <c r="Y76" s="25"/>
    </row>
    <row r="77" spans="1:25" s="27" customFormat="1" ht="14.4" customHeight="1" x14ac:dyDescent="0.45">
      <c r="A77" s="21">
        <v>6</v>
      </c>
      <c r="B77" s="2265" t="s">
        <v>1154</v>
      </c>
      <c r="C77" s="2265"/>
      <c r="D77" s="2265"/>
      <c r="E77" s="2265"/>
      <c r="F77" s="2265"/>
      <c r="G77" s="2265"/>
      <c r="H77" s="2265"/>
      <c r="I77" s="2265"/>
      <c r="J77" s="2265"/>
      <c r="K77" s="2265"/>
      <c r="L77" s="2265"/>
      <c r="M77" s="2265"/>
      <c r="N77" s="2265"/>
      <c r="O77" s="2265"/>
      <c r="P77" s="2265"/>
      <c r="Q77" s="2265"/>
      <c r="R77" s="2265"/>
      <c r="S77" s="2265"/>
      <c r="T77" s="2265"/>
      <c r="U77" s="2265"/>
      <c r="V77" s="2265"/>
      <c r="W77" s="2265"/>
      <c r="X77" s="25"/>
      <c r="Y77" s="25"/>
    </row>
    <row r="78" spans="1:25" s="27" customFormat="1" ht="14.4" customHeight="1" x14ac:dyDescent="0.45">
      <c r="A78" s="21">
        <v>7</v>
      </c>
      <c r="B78" s="2265" t="s">
        <v>1642</v>
      </c>
      <c r="C78" s="2265"/>
      <c r="D78" s="2265"/>
      <c r="E78" s="2265"/>
      <c r="F78" s="2265"/>
      <c r="G78" s="2265"/>
      <c r="H78" s="2265"/>
      <c r="I78" s="2265"/>
      <c r="J78" s="2265"/>
      <c r="K78" s="2265"/>
      <c r="L78" s="2265"/>
      <c r="M78" s="2265"/>
      <c r="N78" s="2265"/>
      <c r="O78" s="2265"/>
      <c r="P78" s="2265"/>
      <c r="Q78" s="2265"/>
      <c r="R78" s="2265"/>
      <c r="S78" s="2265"/>
      <c r="T78" s="2265"/>
      <c r="U78" s="2265"/>
      <c r="V78" s="2265"/>
      <c r="W78" s="2265"/>
      <c r="X78" s="25"/>
      <c r="Y78" s="25"/>
    </row>
    <row r="79" spans="1:25" s="27" customFormat="1" ht="14.4" customHeight="1" x14ac:dyDescent="0.45">
      <c r="A79" s="21">
        <v>8</v>
      </c>
      <c r="B79" s="2265" t="s">
        <v>867</v>
      </c>
      <c r="C79" s="2265"/>
      <c r="D79" s="2265"/>
      <c r="E79" s="2265"/>
      <c r="F79" s="2265"/>
      <c r="G79" s="2265"/>
      <c r="H79" s="2265"/>
      <c r="I79" s="2265"/>
      <c r="J79" s="2265"/>
      <c r="K79" s="2265"/>
      <c r="L79" s="2265"/>
      <c r="M79" s="2265"/>
      <c r="N79" s="2265"/>
      <c r="O79" s="2265"/>
      <c r="P79" s="2265"/>
      <c r="Q79" s="2265"/>
      <c r="R79" s="2265"/>
      <c r="S79" s="2265"/>
      <c r="T79" s="2265"/>
      <c r="U79" s="2265"/>
      <c r="V79" s="2265"/>
      <c r="W79" s="2265"/>
      <c r="X79" s="25"/>
      <c r="Y79" s="25"/>
    </row>
    <row r="80" spans="1:25" ht="15" customHeight="1" x14ac:dyDescent="0.45">
      <c r="A80" s="24"/>
      <c r="B80" s="18"/>
      <c r="C80" s="25"/>
      <c r="D80" s="25"/>
      <c r="E80" s="25"/>
      <c r="F80" s="25"/>
      <c r="G80" s="25"/>
      <c r="H80" s="25"/>
      <c r="I80" s="25"/>
      <c r="J80" s="25"/>
      <c r="K80" s="25"/>
      <c r="L80" s="25"/>
      <c r="M80" s="25"/>
      <c r="N80" s="25"/>
      <c r="O80" s="18"/>
      <c r="P80" s="18"/>
      <c r="Q80" s="18"/>
      <c r="R80" s="18"/>
      <c r="S80" s="18"/>
      <c r="T80" s="18"/>
      <c r="U80" s="18"/>
      <c r="V80" s="24"/>
      <c r="W80" s="24"/>
      <c r="X80" s="18"/>
      <c r="Y80" s="18"/>
    </row>
  </sheetData>
  <mergeCells count="52">
    <mergeCell ref="B76:W76"/>
    <mergeCell ref="B77:W77"/>
    <mergeCell ref="B78:W78"/>
    <mergeCell ref="B79:W79"/>
    <mergeCell ref="B72:M72"/>
    <mergeCell ref="O72:X72"/>
    <mergeCell ref="B73:W73"/>
    <mergeCell ref="B74:W74"/>
    <mergeCell ref="B75:W75"/>
    <mergeCell ref="G46:N46"/>
    <mergeCell ref="G47:J47"/>
    <mergeCell ref="K47:N47"/>
    <mergeCell ref="E43:T44"/>
    <mergeCell ref="B34:M34"/>
    <mergeCell ref="O34:X34"/>
    <mergeCell ref="B35:W35"/>
    <mergeCell ref="B36:W36"/>
    <mergeCell ref="B37:W37"/>
    <mergeCell ref="B38:W38"/>
    <mergeCell ref="B39:W39"/>
    <mergeCell ref="B40:W40"/>
    <mergeCell ref="B41:W41"/>
    <mergeCell ref="U46:U47"/>
    <mergeCell ref="V46:W46"/>
    <mergeCell ref="E1:T2"/>
    <mergeCell ref="A4:A5"/>
    <mergeCell ref="B4:B5"/>
    <mergeCell ref="C4:C5"/>
    <mergeCell ref="D4:D5"/>
    <mergeCell ref="E4:E5"/>
    <mergeCell ref="F4:F5"/>
    <mergeCell ref="O4:Q4"/>
    <mergeCell ref="R4:T4"/>
    <mergeCell ref="G4:N4"/>
    <mergeCell ref="G5:J5"/>
    <mergeCell ref="K5:N5"/>
    <mergeCell ref="U3:Y3"/>
    <mergeCell ref="X46:X47"/>
    <mergeCell ref="Y46:Y47"/>
    <mergeCell ref="A45:Y45"/>
    <mergeCell ref="A46:A47"/>
    <mergeCell ref="B46:B47"/>
    <mergeCell ref="C46:C47"/>
    <mergeCell ref="D46:D47"/>
    <mergeCell ref="E46:E47"/>
    <mergeCell ref="F46:F47"/>
    <mergeCell ref="O46:Q46"/>
    <mergeCell ref="R46:T46"/>
    <mergeCell ref="U4:U5"/>
    <mergeCell ref="V4:W4"/>
    <mergeCell ref="X4:X5"/>
    <mergeCell ref="Y4:Y5"/>
  </mergeCells>
  <phoneticPr fontId="3"/>
  <printOptions horizontalCentered="1"/>
  <pageMargins left="0.27559055118110237" right="0.19685039370078741" top="0.51181102362204722" bottom="0.51181102362204722" header="0.39370078740157483" footer="0.31496062992125984"/>
  <pageSetup paperSize="9" scale="80" fitToHeight="0" orientation="landscape" useFirstPageNumber="1" r:id="rId1"/>
  <headerFooter alignWithMargins="0">
    <oddFooter>&amp;C&amp;"AR丸ゴシック体M,標準"&amp;12- 別表3　&amp;P -</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27"/>
  <sheetViews>
    <sheetView showGridLines="0" view="pageBreakPreview" zoomScaleNormal="100" zoomScaleSheetLayoutView="100" workbookViewId="0">
      <selection sqref="A1:E2"/>
    </sheetView>
  </sheetViews>
  <sheetFormatPr defaultRowHeight="18" x14ac:dyDescent="0.45"/>
  <cols>
    <col min="1" max="1" width="3" style="320" customWidth="1"/>
    <col min="2" max="2" width="4.09765625" style="320" customWidth="1"/>
    <col min="3" max="4" width="5.19921875" style="320" customWidth="1"/>
    <col min="5" max="5" width="61.3984375" style="135" customWidth="1"/>
    <col min="6" max="9" width="5.19921875" customWidth="1"/>
  </cols>
  <sheetData>
    <row r="1" spans="1:5" x14ac:dyDescent="0.45">
      <c r="A1" s="791" t="s">
        <v>1541</v>
      </c>
      <c r="B1" s="792"/>
      <c r="C1" s="792"/>
      <c r="D1" s="792"/>
      <c r="E1" s="792"/>
    </row>
    <row r="2" spans="1:5" ht="12" customHeight="1" x14ac:dyDescent="0.45">
      <c r="A2" s="792"/>
      <c r="B2" s="792"/>
      <c r="C2" s="792"/>
      <c r="D2" s="792"/>
      <c r="E2" s="792"/>
    </row>
    <row r="3" spans="1:5" ht="18.75" customHeight="1" x14ac:dyDescent="0.45">
      <c r="A3" s="672" t="s">
        <v>1540</v>
      </c>
      <c r="B3" s="793"/>
      <c r="C3" s="787" t="s">
        <v>1539</v>
      </c>
      <c r="D3" s="788"/>
      <c r="E3" s="789" t="s">
        <v>1538</v>
      </c>
    </row>
    <row r="4" spans="1:5" x14ac:dyDescent="0.45">
      <c r="A4" s="793"/>
      <c r="B4" s="793"/>
      <c r="C4" s="553" t="s">
        <v>1516</v>
      </c>
      <c r="D4" s="553" t="s">
        <v>1542</v>
      </c>
      <c r="E4" s="790"/>
    </row>
    <row r="5" spans="1:5" ht="30" customHeight="1" x14ac:dyDescent="0.45">
      <c r="A5" s="794" t="s">
        <v>1689</v>
      </c>
      <c r="B5" s="795"/>
      <c r="C5" s="795"/>
      <c r="D5" s="795"/>
      <c r="E5" s="796"/>
    </row>
    <row r="6" spans="1:5" ht="30" customHeight="1" x14ac:dyDescent="0.45">
      <c r="A6" s="554"/>
      <c r="B6" s="555">
        <v>1</v>
      </c>
      <c r="C6" s="556" t="s">
        <v>1526</v>
      </c>
      <c r="D6" s="556" t="s">
        <v>1526</v>
      </c>
      <c r="E6" s="557" t="s">
        <v>1616</v>
      </c>
    </row>
    <row r="7" spans="1:5" ht="30" customHeight="1" x14ac:dyDescent="0.45">
      <c r="A7" s="554"/>
      <c r="B7" s="555">
        <v>2</v>
      </c>
      <c r="C7" s="556" t="s">
        <v>1526</v>
      </c>
      <c r="D7" s="556" t="s">
        <v>1526</v>
      </c>
      <c r="E7" s="557" t="s">
        <v>1537</v>
      </c>
    </row>
    <row r="8" spans="1:5" ht="30" customHeight="1" x14ac:dyDescent="0.45">
      <c r="A8" s="554"/>
      <c r="B8" s="555">
        <v>3</v>
      </c>
      <c r="C8" s="556" t="s">
        <v>175</v>
      </c>
      <c r="D8" s="556" t="s">
        <v>175</v>
      </c>
      <c r="E8" s="557" t="s">
        <v>1536</v>
      </c>
    </row>
    <row r="9" spans="1:5" ht="30" customHeight="1" x14ac:dyDescent="0.45">
      <c r="A9" s="554"/>
      <c r="B9" s="555">
        <v>4</v>
      </c>
      <c r="C9" s="556" t="s">
        <v>1526</v>
      </c>
      <c r="D9" s="556" t="s">
        <v>1526</v>
      </c>
      <c r="E9" s="557" t="s">
        <v>1535</v>
      </c>
    </row>
    <row r="10" spans="1:5" ht="30" customHeight="1" x14ac:dyDescent="0.45">
      <c r="A10" s="564"/>
      <c r="B10" s="555">
        <v>5</v>
      </c>
      <c r="C10" s="556" t="s">
        <v>175</v>
      </c>
      <c r="D10" s="556" t="s">
        <v>175</v>
      </c>
      <c r="E10" s="557" t="s">
        <v>1534</v>
      </c>
    </row>
    <row r="11" spans="1:5" ht="30" customHeight="1" x14ac:dyDescent="0.45">
      <c r="A11" s="558"/>
      <c r="B11" s="555">
        <v>6</v>
      </c>
      <c r="C11" s="559"/>
      <c r="D11" s="556" t="s">
        <v>175</v>
      </c>
      <c r="E11" s="557" t="s">
        <v>1617</v>
      </c>
    </row>
    <row r="12" spans="1:5" ht="30" customHeight="1" x14ac:dyDescent="0.45">
      <c r="A12" s="794" t="s">
        <v>1533</v>
      </c>
      <c r="B12" s="795"/>
      <c r="C12" s="795"/>
      <c r="D12" s="795"/>
      <c r="E12" s="796"/>
    </row>
    <row r="13" spans="1:5" ht="30" customHeight="1" x14ac:dyDescent="0.45">
      <c r="A13" s="554"/>
      <c r="B13" s="555">
        <v>7</v>
      </c>
      <c r="C13" s="556" t="s">
        <v>175</v>
      </c>
      <c r="D13" s="556" t="s">
        <v>175</v>
      </c>
      <c r="E13" s="557" t="s">
        <v>1532</v>
      </c>
    </row>
    <row r="14" spans="1:5" ht="30" customHeight="1" x14ac:dyDescent="0.45">
      <c r="A14" s="554"/>
      <c r="B14" s="555">
        <v>8</v>
      </c>
      <c r="C14" s="556" t="s">
        <v>175</v>
      </c>
      <c r="D14" s="556" t="s">
        <v>1526</v>
      </c>
      <c r="E14" s="557" t="s">
        <v>1607</v>
      </c>
    </row>
    <row r="15" spans="1:5" ht="30" customHeight="1" x14ac:dyDescent="0.45">
      <c r="A15" s="554"/>
      <c r="B15" s="555">
        <v>9</v>
      </c>
      <c r="C15" s="556" t="s">
        <v>175</v>
      </c>
      <c r="D15" s="556" t="s">
        <v>175</v>
      </c>
      <c r="E15" s="557" t="s">
        <v>1531</v>
      </c>
    </row>
    <row r="16" spans="1:5" ht="30" customHeight="1" x14ac:dyDescent="0.45">
      <c r="A16" s="554"/>
      <c r="B16" s="555">
        <v>10</v>
      </c>
      <c r="C16" s="556" t="s">
        <v>175</v>
      </c>
      <c r="D16" s="556" t="s">
        <v>175</v>
      </c>
      <c r="E16" s="557" t="s">
        <v>1608</v>
      </c>
    </row>
    <row r="17" spans="1:5" ht="42.75" customHeight="1" x14ac:dyDescent="0.45">
      <c r="A17" s="554"/>
      <c r="B17" s="555">
        <v>11</v>
      </c>
      <c r="C17" s="556" t="s">
        <v>1526</v>
      </c>
      <c r="D17" s="556" t="s">
        <v>175</v>
      </c>
      <c r="E17" s="557" t="s">
        <v>1618</v>
      </c>
    </row>
    <row r="18" spans="1:5" ht="30" customHeight="1" x14ac:dyDescent="0.45">
      <c r="A18" s="558"/>
      <c r="B18" s="555">
        <v>12</v>
      </c>
      <c r="C18" s="556" t="s">
        <v>175</v>
      </c>
      <c r="D18" s="556" t="s">
        <v>175</v>
      </c>
      <c r="E18" s="557" t="s">
        <v>1619</v>
      </c>
    </row>
    <row r="19" spans="1:5" ht="30" customHeight="1" x14ac:dyDescent="0.45">
      <c r="A19" s="784" t="s">
        <v>1530</v>
      </c>
      <c r="B19" s="785"/>
      <c r="C19" s="785"/>
      <c r="D19" s="785"/>
      <c r="E19" s="786"/>
    </row>
    <row r="20" spans="1:5" ht="30" customHeight="1" x14ac:dyDescent="0.45">
      <c r="A20" s="554"/>
      <c r="B20" s="555">
        <v>13</v>
      </c>
      <c r="C20" s="560"/>
      <c r="D20" s="556" t="s">
        <v>175</v>
      </c>
      <c r="E20" s="557" t="s">
        <v>1620</v>
      </c>
    </row>
    <row r="21" spans="1:5" ht="30" customHeight="1" x14ac:dyDescent="0.45">
      <c r="A21" s="554"/>
      <c r="B21" s="555">
        <v>14</v>
      </c>
      <c r="C21" s="560"/>
      <c r="D21" s="556" t="s">
        <v>175</v>
      </c>
      <c r="E21" s="557" t="s">
        <v>1621</v>
      </c>
    </row>
    <row r="22" spans="1:5" ht="30" customHeight="1" x14ac:dyDescent="0.45">
      <c r="A22" s="554"/>
      <c r="B22" s="555">
        <v>15</v>
      </c>
      <c r="C22" s="560"/>
      <c r="D22" s="556" t="s">
        <v>175</v>
      </c>
      <c r="E22" s="557" t="s">
        <v>1622</v>
      </c>
    </row>
    <row r="23" spans="1:5" ht="30" customHeight="1" x14ac:dyDescent="0.45">
      <c r="A23" s="561"/>
      <c r="B23" s="555">
        <v>16</v>
      </c>
      <c r="C23" s="560"/>
      <c r="D23" s="556" t="s">
        <v>1526</v>
      </c>
      <c r="E23" s="557" t="s">
        <v>1529</v>
      </c>
    </row>
    <row r="24" spans="1:5" ht="30" customHeight="1" x14ac:dyDescent="0.45">
      <c r="A24" s="784" t="s">
        <v>1528</v>
      </c>
      <c r="B24" s="785"/>
      <c r="C24" s="785"/>
      <c r="D24" s="785"/>
      <c r="E24" s="786"/>
    </row>
    <row r="25" spans="1:5" ht="30.75" customHeight="1" x14ac:dyDescent="0.45">
      <c r="A25" s="554"/>
      <c r="B25" s="555">
        <v>17</v>
      </c>
      <c r="C25" s="556" t="s">
        <v>175</v>
      </c>
      <c r="D25" s="556" t="s">
        <v>1526</v>
      </c>
      <c r="E25" s="557" t="s">
        <v>1527</v>
      </c>
    </row>
    <row r="26" spans="1:5" ht="30.75" customHeight="1" x14ac:dyDescent="0.45">
      <c r="A26" s="561"/>
      <c r="B26" s="555">
        <v>18</v>
      </c>
      <c r="C26" s="556" t="s">
        <v>1526</v>
      </c>
      <c r="D26" s="556" t="s">
        <v>1526</v>
      </c>
      <c r="E26" s="557" t="s">
        <v>1525</v>
      </c>
    </row>
    <row r="27" spans="1:5" x14ac:dyDescent="0.45">
      <c r="B27" s="562"/>
    </row>
  </sheetData>
  <mergeCells count="8">
    <mergeCell ref="A24:E24"/>
    <mergeCell ref="C3:D3"/>
    <mergeCell ref="E3:E4"/>
    <mergeCell ref="A1:E2"/>
    <mergeCell ref="A3:B4"/>
    <mergeCell ref="A5:E5"/>
    <mergeCell ref="A12:E12"/>
    <mergeCell ref="A19:E19"/>
  </mergeCells>
  <phoneticPr fontId="3"/>
  <pageMargins left="0.70866141732283472" right="0.70866141732283472" top="0.74803149606299213" bottom="0.74803149606299213" header="0.31496062992125984" footer="0.31496062992125984"/>
  <pageSetup paperSize="9" scale="95" orientation="portrait" r:id="rId1"/>
  <headerFooter>
    <oddFooter>&amp;C- 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15"/>
  <sheetViews>
    <sheetView showGridLines="0" view="pageBreakPreview" zoomScale="85" zoomScaleNormal="100" zoomScaleSheetLayoutView="85" workbookViewId="0">
      <selection sqref="A1:AH1"/>
    </sheetView>
  </sheetViews>
  <sheetFormatPr defaultColWidth="2.5" defaultRowHeight="15" customHeight="1" x14ac:dyDescent="0.45"/>
  <cols>
    <col min="1" max="16384" width="2.5" style="320"/>
  </cols>
  <sheetData>
    <row r="1" spans="1:34" ht="15" customHeight="1" x14ac:dyDescent="0.45">
      <c r="A1" s="800" t="s">
        <v>876</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row>
    <row r="4" spans="1:34" ht="15" customHeight="1" x14ac:dyDescent="0.45">
      <c r="P4" s="801" t="s">
        <v>1687</v>
      </c>
      <c r="Q4" s="801"/>
      <c r="R4" s="801"/>
      <c r="S4" s="801"/>
      <c r="T4" s="801"/>
      <c r="U4" s="801"/>
      <c r="V4" s="801"/>
      <c r="W4" s="801"/>
      <c r="X4" s="801"/>
      <c r="Y4" s="801"/>
      <c r="Z4" s="801"/>
      <c r="AA4" s="801"/>
      <c r="AB4" s="801"/>
      <c r="AC4" s="801"/>
      <c r="AD4" s="801"/>
      <c r="AE4" s="801"/>
      <c r="AF4" s="801"/>
      <c r="AG4" s="801"/>
      <c r="AH4" s="801"/>
    </row>
    <row r="5" spans="1:34" ht="15" customHeight="1" x14ac:dyDescent="0.45">
      <c r="P5" s="815" t="s">
        <v>1690</v>
      </c>
      <c r="Q5" s="815"/>
      <c r="R5" s="815"/>
      <c r="S5" s="815"/>
      <c r="T5" s="815"/>
      <c r="U5" s="815"/>
      <c r="V5" s="815"/>
      <c r="W5" s="815"/>
      <c r="X5" s="815"/>
      <c r="Y5" s="815"/>
      <c r="Z5" s="815"/>
      <c r="AA5" s="815"/>
      <c r="AB5" s="815"/>
      <c r="AC5" s="815"/>
      <c r="AD5" s="815"/>
      <c r="AE5" s="815"/>
      <c r="AF5" s="815"/>
      <c r="AG5" s="815"/>
    </row>
    <row r="7" spans="1:34" ht="15" customHeight="1" x14ac:dyDescent="0.45">
      <c r="A7" s="805" t="s">
        <v>563</v>
      </c>
      <c r="B7" s="806"/>
      <c r="C7" s="806"/>
      <c r="D7" s="806"/>
      <c r="E7" s="806"/>
      <c r="F7" s="806"/>
      <c r="G7" s="806"/>
      <c r="H7" s="806"/>
      <c r="I7" s="806"/>
      <c r="J7" s="806"/>
      <c r="K7" s="806"/>
      <c r="L7" s="806"/>
      <c r="M7" s="806"/>
      <c r="N7" s="809" t="s">
        <v>1351</v>
      </c>
      <c r="O7" s="806"/>
      <c r="P7" s="806"/>
      <c r="Q7" s="806"/>
      <c r="R7" s="806"/>
      <c r="S7" s="806"/>
      <c r="T7" s="806"/>
      <c r="U7" s="806"/>
      <c r="V7" s="806"/>
      <c r="W7" s="806"/>
      <c r="X7" s="806"/>
      <c r="Y7" s="806"/>
      <c r="Z7" s="806"/>
      <c r="AA7" s="806"/>
      <c r="AB7" s="806"/>
      <c r="AC7" s="806"/>
      <c r="AD7" s="806"/>
      <c r="AE7" s="806"/>
      <c r="AF7" s="806"/>
      <c r="AG7" s="806"/>
      <c r="AH7" s="810"/>
    </row>
    <row r="8" spans="1:34" ht="15" customHeight="1" x14ac:dyDescent="0.45">
      <c r="A8" s="807"/>
      <c r="B8" s="808"/>
      <c r="C8" s="808"/>
      <c r="D8" s="808"/>
      <c r="E8" s="808"/>
      <c r="F8" s="808"/>
      <c r="G8" s="808"/>
      <c r="H8" s="808"/>
      <c r="I8" s="808"/>
      <c r="J8" s="808"/>
      <c r="K8" s="808"/>
      <c r="L8" s="808"/>
      <c r="M8" s="808"/>
      <c r="N8" s="807"/>
      <c r="O8" s="808"/>
      <c r="P8" s="808"/>
      <c r="Q8" s="808"/>
      <c r="R8" s="808"/>
      <c r="S8" s="808"/>
      <c r="T8" s="808"/>
      <c r="U8" s="808"/>
      <c r="V8" s="808"/>
      <c r="W8" s="808"/>
      <c r="X8" s="808"/>
      <c r="Y8" s="808"/>
      <c r="Z8" s="808"/>
      <c r="AA8" s="808"/>
      <c r="AB8" s="808"/>
      <c r="AC8" s="808"/>
      <c r="AD8" s="808"/>
      <c r="AE8" s="808"/>
      <c r="AF8" s="808"/>
      <c r="AG8" s="808"/>
      <c r="AH8" s="811"/>
    </row>
    <row r="9" spans="1:34" s="483" customFormat="1" ht="100.5" customHeight="1" x14ac:dyDescent="0.45">
      <c r="A9" s="812"/>
      <c r="B9" s="813"/>
      <c r="C9" s="813"/>
      <c r="D9" s="813"/>
      <c r="E9" s="813"/>
      <c r="F9" s="813"/>
      <c r="G9" s="813"/>
      <c r="H9" s="813"/>
      <c r="I9" s="813"/>
      <c r="J9" s="813"/>
      <c r="K9" s="813"/>
      <c r="L9" s="813"/>
      <c r="M9" s="814"/>
      <c r="N9" s="812"/>
      <c r="O9" s="813"/>
      <c r="P9" s="813"/>
      <c r="Q9" s="813"/>
      <c r="R9" s="813"/>
      <c r="S9" s="813"/>
      <c r="T9" s="813"/>
      <c r="U9" s="813"/>
      <c r="V9" s="813"/>
      <c r="W9" s="813"/>
      <c r="X9" s="813"/>
      <c r="Y9" s="813"/>
      <c r="Z9" s="813"/>
      <c r="AA9" s="813"/>
      <c r="AB9" s="813"/>
      <c r="AC9" s="813"/>
      <c r="AD9" s="813"/>
      <c r="AE9" s="813"/>
      <c r="AF9" s="813"/>
      <c r="AG9" s="813"/>
      <c r="AH9" s="814"/>
    </row>
    <row r="10" spans="1:34" s="483" customFormat="1" ht="100.5" customHeight="1" x14ac:dyDescent="0.45">
      <c r="A10" s="797"/>
      <c r="B10" s="798"/>
      <c r="C10" s="798"/>
      <c r="D10" s="798"/>
      <c r="E10" s="798"/>
      <c r="F10" s="798"/>
      <c r="G10" s="798"/>
      <c r="H10" s="798"/>
      <c r="I10" s="798"/>
      <c r="J10" s="798"/>
      <c r="K10" s="798"/>
      <c r="L10" s="798"/>
      <c r="M10" s="799"/>
      <c r="N10" s="797"/>
      <c r="O10" s="798"/>
      <c r="P10" s="798"/>
      <c r="Q10" s="798"/>
      <c r="R10" s="798"/>
      <c r="S10" s="798"/>
      <c r="T10" s="798"/>
      <c r="U10" s="798"/>
      <c r="V10" s="798"/>
      <c r="W10" s="798"/>
      <c r="X10" s="798"/>
      <c r="Y10" s="798"/>
      <c r="Z10" s="798"/>
      <c r="AA10" s="798"/>
      <c r="AB10" s="798"/>
      <c r="AC10" s="798"/>
      <c r="AD10" s="798"/>
      <c r="AE10" s="798"/>
      <c r="AF10" s="798"/>
      <c r="AG10" s="798"/>
      <c r="AH10" s="799"/>
    </row>
    <row r="11" spans="1:34" s="483" customFormat="1" ht="100.5" customHeight="1" x14ac:dyDescent="0.45">
      <c r="A11" s="797"/>
      <c r="B11" s="798"/>
      <c r="C11" s="798"/>
      <c r="D11" s="798"/>
      <c r="E11" s="798"/>
      <c r="F11" s="798"/>
      <c r="G11" s="798"/>
      <c r="H11" s="798"/>
      <c r="I11" s="798"/>
      <c r="J11" s="798"/>
      <c r="K11" s="798"/>
      <c r="L11" s="798"/>
      <c r="M11" s="799"/>
      <c r="N11" s="797"/>
      <c r="O11" s="798"/>
      <c r="P11" s="798"/>
      <c r="Q11" s="798"/>
      <c r="R11" s="798"/>
      <c r="S11" s="798"/>
      <c r="T11" s="798"/>
      <c r="U11" s="798"/>
      <c r="V11" s="798"/>
      <c r="W11" s="798"/>
      <c r="X11" s="798"/>
      <c r="Y11" s="798"/>
      <c r="Z11" s="798"/>
      <c r="AA11" s="798"/>
      <c r="AB11" s="798"/>
      <c r="AC11" s="798"/>
      <c r="AD11" s="798"/>
      <c r="AE11" s="798"/>
      <c r="AF11" s="798"/>
      <c r="AG11" s="798"/>
      <c r="AH11" s="799"/>
    </row>
    <row r="12" spans="1:34" s="483" customFormat="1" ht="100.5" customHeight="1" x14ac:dyDescent="0.45">
      <c r="A12" s="797"/>
      <c r="B12" s="798"/>
      <c r="C12" s="798"/>
      <c r="D12" s="798"/>
      <c r="E12" s="798"/>
      <c r="F12" s="798"/>
      <c r="G12" s="798"/>
      <c r="H12" s="798"/>
      <c r="I12" s="798"/>
      <c r="J12" s="798"/>
      <c r="K12" s="798"/>
      <c r="L12" s="798"/>
      <c r="M12" s="799"/>
      <c r="N12" s="797"/>
      <c r="O12" s="798"/>
      <c r="P12" s="798"/>
      <c r="Q12" s="798"/>
      <c r="R12" s="798"/>
      <c r="S12" s="798"/>
      <c r="T12" s="798"/>
      <c r="U12" s="798"/>
      <c r="V12" s="798"/>
      <c r="W12" s="798"/>
      <c r="X12" s="798"/>
      <c r="Y12" s="798"/>
      <c r="Z12" s="798"/>
      <c r="AA12" s="798"/>
      <c r="AB12" s="798"/>
      <c r="AC12" s="798"/>
      <c r="AD12" s="798"/>
      <c r="AE12" s="798"/>
      <c r="AF12" s="798"/>
      <c r="AG12" s="798"/>
      <c r="AH12" s="799"/>
    </row>
    <row r="13" spans="1:34" s="483" customFormat="1" ht="100.5" customHeight="1" x14ac:dyDescent="0.45">
      <c r="A13" s="797"/>
      <c r="B13" s="798"/>
      <c r="C13" s="798"/>
      <c r="D13" s="798"/>
      <c r="E13" s="798"/>
      <c r="F13" s="798"/>
      <c r="G13" s="798"/>
      <c r="H13" s="798"/>
      <c r="I13" s="798"/>
      <c r="J13" s="798"/>
      <c r="K13" s="798"/>
      <c r="L13" s="798"/>
      <c r="M13" s="799"/>
      <c r="N13" s="797"/>
      <c r="O13" s="798"/>
      <c r="P13" s="798"/>
      <c r="Q13" s="798"/>
      <c r="R13" s="798"/>
      <c r="S13" s="798"/>
      <c r="T13" s="798"/>
      <c r="U13" s="798"/>
      <c r="V13" s="798"/>
      <c r="W13" s="798"/>
      <c r="X13" s="798"/>
      <c r="Y13" s="798"/>
      <c r="Z13" s="798"/>
      <c r="AA13" s="798"/>
      <c r="AB13" s="798"/>
      <c r="AC13" s="798"/>
      <c r="AD13" s="798"/>
      <c r="AE13" s="798"/>
      <c r="AF13" s="798"/>
      <c r="AG13" s="798"/>
      <c r="AH13" s="799"/>
    </row>
    <row r="14" spans="1:34" s="483" customFormat="1" ht="100.5" customHeight="1" x14ac:dyDescent="0.45">
      <c r="A14" s="802"/>
      <c r="B14" s="803"/>
      <c r="C14" s="803"/>
      <c r="D14" s="803"/>
      <c r="E14" s="803"/>
      <c r="F14" s="803"/>
      <c r="G14" s="803"/>
      <c r="H14" s="803"/>
      <c r="I14" s="803"/>
      <c r="J14" s="803"/>
      <c r="K14" s="803"/>
      <c r="L14" s="803"/>
      <c r="M14" s="804"/>
      <c r="N14" s="802"/>
      <c r="O14" s="803"/>
      <c r="P14" s="803"/>
      <c r="Q14" s="803"/>
      <c r="R14" s="803"/>
      <c r="S14" s="803"/>
      <c r="T14" s="803"/>
      <c r="U14" s="803"/>
      <c r="V14" s="803"/>
      <c r="W14" s="803"/>
      <c r="X14" s="803"/>
      <c r="Y14" s="803"/>
      <c r="Z14" s="803"/>
      <c r="AA14" s="803"/>
      <c r="AB14" s="803"/>
      <c r="AC14" s="803"/>
      <c r="AD14" s="803"/>
      <c r="AE14" s="803"/>
      <c r="AF14" s="803"/>
      <c r="AG14" s="803"/>
      <c r="AH14" s="804"/>
    </row>
    <row r="15" spans="1:34" ht="20.25" customHeight="1" x14ac:dyDescent="0.45">
      <c r="A15" s="720" t="s">
        <v>999</v>
      </c>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row>
  </sheetData>
  <mergeCells count="18">
    <mergeCell ref="A10:M10"/>
    <mergeCell ref="P5:AG5"/>
    <mergeCell ref="N10:AH10"/>
    <mergeCell ref="A1:AH1"/>
    <mergeCell ref="A15:AH15"/>
    <mergeCell ref="P4:AH4"/>
    <mergeCell ref="A14:M14"/>
    <mergeCell ref="N14:AH14"/>
    <mergeCell ref="A11:M11"/>
    <mergeCell ref="N11:AH11"/>
    <mergeCell ref="A12:M12"/>
    <mergeCell ref="N12:AH12"/>
    <mergeCell ref="A13:M13"/>
    <mergeCell ref="N13:AH13"/>
    <mergeCell ref="A7:M8"/>
    <mergeCell ref="N7:AH8"/>
    <mergeCell ref="A9:M9"/>
    <mergeCell ref="N9:AH9"/>
  </mergeCells>
  <phoneticPr fontId="3"/>
  <printOptions horizontalCentered="1"/>
  <pageMargins left="0.47244094488188981" right="0.35433070866141736" top="0.59055118110236227" bottom="0.62992125984251968" header="0.31496062992125984" footer="0.35433070866141736"/>
  <pageSetup paperSize="9" scale="95" orientation="portrait" r:id="rId1"/>
  <headerFooter>
    <oddFooter>&amp;C&amp;"AR丸ゴシック体M,標準"&amp;12- ２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G54"/>
  <sheetViews>
    <sheetView showGridLines="0" view="pageBreakPreview" topLeftCell="A4" zoomScale="85" zoomScaleNormal="100" zoomScaleSheetLayoutView="85" workbookViewId="0">
      <selection activeCell="M19" sqref="M19:BF19"/>
    </sheetView>
  </sheetViews>
  <sheetFormatPr defaultColWidth="2.5" defaultRowHeight="14.4" x14ac:dyDescent="0.45"/>
  <cols>
    <col min="1" max="16384" width="2.5" style="136"/>
  </cols>
  <sheetData>
    <row r="1" spans="1:59" s="134" customFormat="1" ht="16.2" x14ac:dyDescent="0.45">
      <c r="A1" s="822" t="s">
        <v>564</v>
      </c>
      <c r="B1" s="822"/>
      <c r="C1" s="822"/>
      <c r="D1" s="822"/>
      <c r="E1" s="822"/>
      <c r="F1" s="822"/>
      <c r="G1" s="822"/>
      <c r="H1" s="822"/>
      <c r="I1" s="822"/>
      <c r="J1" s="822"/>
      <c r="K1" s="822"/>
      <c r="L1" s="822"/>
      <c r="M1" s="822"/>
      <c r="N1" s="822"/>
      <c r="O1" s="822"/>
      <c r="P1" s="822"/>
      <c r="Q1" s="822"/>
      <c r="R1" s="822"/>
      <c r="S1" s="822"/>
      <c r="T1" s="822"/>
    </row>
    <row r="2" spans="1:59" s="135" customFormat="1" x14ac:dyDescent="0.45"/>
    <row r="3" spans="1:59" x14ac:dyDescent="0.45">
      <c r="B3" s="837" t="s">
        <v>598</v>
      </c>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row>
    <row r="4" spans="1:59" ht="25.8" x14ac:dyDescent="0.45">
      <c r="B4" s="825" t="s">
        <v>565</v>
      </c>
      <c r="C4" s="825"/>
      <c r="D4" s="825"/>
      <c r="E4" s="825"/>
      <c r="F4" s="825"/>
      <c r="G4" s="825"/>
      <c r="H4" s="825"/>
      <c r="I4" s="825"/>
      <c r="J4" s="825"/>
      <c r="K4" s="825"/>
      <c r="L4" s="825"/>
      <c r="M4" s="825" t="s">
        <v>599</v>
      </c>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669"/>
    </row>
    <row r="5" spans="1:59" ht="25.8" x14ac:dyDescent="0.45">
      <c r="B5" s="823" t="s">
        <v>566</v>
      </c>
      <c r="C5" s="823"/>
      <c r="D5" s="823"/>
      <c r="E5" s="823"/>
      <c r="F5" s="823"/>
      <c r="G5" s="823"/>
      <c r="H5" s="823"/>
      <c r="I5" s="823"/>
      <c r="J5" s="823"/>
      <c r="K5" s="823"/>
      <c r="L5" s="823"/>
      <c r="M5" s="824" t="s">
        <v>1444</v>
      </c>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824"/>
      <c r="AT5" s="824"/>
      <c r="AU5" s="824"/>
      <c r="AV5" s="824"/>
      <c r="AW5" s="824"/>
      <c r="AX5" s="824"/>
      <c r="AY5" s="824"/>
      <c r="AZ5" s="824"/>
      <c r="BA5" s="824"/>
      <c r="BB5" s="824"/>
      <c r="BC5" s="824"/>
      <c r="BD5" s="824"/>
      <c r="BE5" s="824"/>
      <c r="BF5" s="824"/>
      <c r="BG5" s="669"/>
    </row>
    <row r="6" spans="1:59" ht="25.8" x14ac:dyDescent="0.45">
      <c r="B6" s="816" t="s">
        <v>803</v>
      </c>
      <c r="C6" s="816"/>
      <c r="D6" s="816"/>
      <c r="E6" s="816"/>
      <c r="F6" s="816"/>
      <c r="G6" s="816"/>
      <c r="H6" s="816"/>
      <c r="I6" s="816"/>
      <c r="J6" s="816"/>
      <c r="K6" s="816"/>
      <c r="L6" s="816"/>
      <c r="M6" s="817" t="s">
        <v>1427</v>
      </c>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816"/>
      <c r="BC6" s="816"/>
      <c r="BD6" s="816"/>
      <c r="BE6" s="816"/>
      <c r="BF6" s="816"/>
      <c r="BG6" s="669"/>
    </row>
    <row r="7" spans="1:59" ht="25.8" x14ac:dyDescent="0.45">
      <c r="B7" s="816" t="s">
        <v>574</v>
      </c>
      <c r="C7" s="816"/>
      <c r="D7" s="816"/>
      <c r="E7" s="816"/>
      <c r="F7" s="816"/>
      <c r="G7" s="816"/>
      <c r="H7" s="816"/>
      <c r="I7" s="816"/>
      <c r="J7" s="816"/>
      <c r="K7" s="816"/>
      <c r="L7" s="816"/>
      <c r="M7" s="816" t="s">
        <v>804</v>
      </c>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669"/>
    </row>
    <row r="8" spans="1:59" ht="25.8" x14ac:dyDescent="0.45">
      <c r="B8" s="816" t="s">
        <v>575</v>
      </c>
      <c r="C8" s="816"/>
      <c r="D8" s="816"/>
      <c r="E8" s="816"/>
      <c r="F8" s="816"/>
      <c r="G8" s="816"/>
      <c r="H8" s="816"/>
      <c r="I8" s="816"/>
      <c r="J8" s="816"/>
      <c r="K8" s="816"/>
      <c r="L8" s="816"/>
      <c r="M8" s="816" t="s">
        <v>805</v>
      </c>
      <c r="N8" s="816"/>
      <c r="O8" s="816"/>
      <c r="P8" s="816"/>
      <c r="Q8" s="816"/>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669"/>
    </row>
    <row r="9" spans="1:59" ht="25.8" x14ac:dyDescent="0.45">
      <c r="B9" s="816" t="s">
        <v>1425</v>
      </c>
      <c r="C9" s="816"/>
      <c r="D9" s="816"/>
      <c r="E9" s="816"/>
      <c r="F9" s="816"/>
      <c r="G9" s="816"/>
      <c r="H9" s="816"/>
      <c r="I9" s="816"/>
      <c r="J9" s="816"/>
      <c r="K9" s="816"/>
      <c r="L9" s="816"/>
      <c r="M9" s="816" t="s">
        <v>1426</v>
      </c>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669"/>
    </row>
    <row r="10" spans="1:59" ht="25.8" x14ac:dyDescent="0.45">
      <c r="B10" s="817" t="s">
        <v>567</v>
      </c>
      <c r="C10" s="816"/>
      <c r="D10" s="816"/>
      <c r="E10" s="816"/>
      <c r="F10" s="816"/>
      <c r="G10" s="816"/>
      <c r="H10" s="816"/>
      <c r="I10" s="816"/>
      <c r="J10" s="816"/>
      <c r="K10" s="816"/>
      <c r="L10" s="816"/>
      <c r="M10" s="817" t="s">
        <v>1623</v>
      </c>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669"/>
    </row>
    <row r="11" spans="1:59" ht="25.8" x14ac:dyDescent="0.45">
      <c r="B11" s="816" t="s">
        <v>859</v>
      </c>
      <c r="C11" s="816"/>
      <c r="D11" s="816"/>
      <c r="E11" s="816"/>
      <c r="F11" s="816"/>
      <c r="G11" s="816"/>
      <c r="H11" s="816"/>
      <c r="I11" s="816"/>
      <c r="J11" s="816"/>
      <c r="K11" s="816"/>
      <c r="L11" s="816"/>
      <c r="M11" s="817" t="s">
        <v>1428</v>
      </c>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c r="BG11" s="669"/>
    </row>
    <row r="12" spans="1:59" ht="25.8" x14ac:dyDescent="0.45">
      <c r="B12" s="816" t="s">
        <v>1144</v>
      </c>
      <c r="C12" s="816"/>
      <c r="D12" s="816"/>
      <c r="E12" s="816"/>
      <c r="F12" s="816"/>
      <c r="G12" s="816"/>
      <c r="H12" s="816"/>
      <c r="I12" s="816"/>
      <c r="J12" s="816"/>
      <c r="K12" s="816"/>
      <c r="L12" s="816"/>
      <c r="M12" s="817" t="s">
        <v>1431</v>
      </c>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669"/>
    </row>
    <row r="13" spans="1:59" ht="25.8" x14ac:dyDescent="0.45">
      <c r="B13" s="816" t="s">
        <v>571</v>
      </c>
      <c r="C13" s="816"/>
      <c r="D13" s="816"/>
      <c r="E13" s="816"/>
      <c r="F13" s="816"/>
      <c r="G13" s="816"/>
      <c r="H13" s="816"/>
      <c r="I13" s="816"/>
      <c r="J13" s="816"/>
      <c r="K13" s="816"/>
      <c r="L13" s="816"/>
      <c r="M13" s="817" t="s">
        <v>1429</v>
      </c>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7"/>
      <c r="BF13" s="817"/>
      <c r="BG13" s="669"/>
    </row>
    <row r="14" spans="1:59" ht="25.8" x14ac:dyDescent="0.45">
      <c r="B14" s="816" t="s">
        <v>572</v>
      </c>
      <c r="C14" s="816"/>
      <c r="D14" s="816"/>
      <c r="E14" s="816"/>
      <c r="F14" s="816"/>
      <c r="G14" s="816"/>
      <c r="H14" s="816"/>
      <c r="I14" s="816"/>
      <c r="J14" s="816"/>
      <c r="K14" s="816"/>
      <c r="L14" s="816"/>
      <c r="M14" s="816" t="s">
        <v>1430</v>
      </c>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669"/>
    </row>
    <row r="15" spans="1:59" ht="25.8" x14ac:dyDescent="0.45">
      <c r="B15" s="816" t="s">
        <v>568</v>
      </c>
      <c r="C15" s="816"/>
      <c r="D15" s="816"/>
      <c r="E15" s="816"/>
      <c r="F15" s="816"/>
      <c r="G15" s="816"/>
      <c r="H15" s="816"/>
      <c r="I15" s="816"/>
      <c r="J15" s="816"/>
      <c r="K15" s="816"/>
      <c r="L15" s="816"/>
      <c r="M15" s="816" t="s">
        <v>1432</v>
      </c>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669"/>
    </row>
    <row r="16" spans="1:59" ht="25.8" x14ac:dyDescent="0.45">
      <c r="B16" s="816" t="s">
        <v>578</v>
      </c>
      <c r="C16" s="816"/>
      <c r="D16" s="816"/>
      <c r="E16" s="816"/>
      <c r="F16" s="816"/>
      <c r="G16" s="816"/>
      <c r="H16" s="816"/>
      <c r="I16" s="816"/>
      <c r="J16" s="816"/>
      <c r="K16" s="816"/>
      <c r="L16" s="816"/>
      <c r="M16" s="817" t="s">
        <v>1433</v>
      </c>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669"/>
    </row>
    <row r="17" spans="2:59" ht="25.8" x14ac:dyDescent="0.45">
      <c r="B17" s="816" t="s">
        <v>806</v>
      </c>
      <c r="C17" s="816"/>
      <c r="D17" s="816"/>
      <c r="E17" s="816"/>
      <c r="F17" s="816"/>
      <c r="G17" s="816"/>
      <c r="H17" s="816"/>
      <c r="I17" s="816"/>
      <c r="J17" s="816"/>
      <c r="K17" s="816"/>
      <c r="L17" s="816"/>
      <c r="M17" s="817" t="s">
        <v>856</v>
      </c>
      <c r="N17" s="816"/>
      <c r="O17" s="816"/>
      <c r="P17" s="816"/>
      <c r="Q17" s="816"/>
      <c r="R17" s="816"/>
      <c r="S17" s="816"/>
      <c r="T17" s="816"/>
      <c r="U17" s="816"/>
      <c r="V17" s="816"/>
      <c r="W17" s="816"/>
      <c r="X17" s="816"/>
      <c r="Y17" s="816"/>
      <c r="Z17" s="816"/>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669"/>
    </row>
    <row r="18" spans="2:59" ht="25.8" x14ac:dyDescent="0.45">
      <c r="B18" s="816" t="s">
        <v>1594</v>
      </c>
      <c r="C18" s="816"/>
      <c r="D18" s="816"/>
      <c r="E18" s="816"/>
      <c r="F18" s="816"/>
      <c r="G18" s="816"/>
      <c r="H18" s="816"/>
      <c r="I18" s="816"/>
      <c r="J18" s="816"/>
      <c r="K18" s="816"/>
      <c r="L18" s="816"/>
      <c r="M18" s="817" t="s">
        <v>1595</v>
      </c>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c r="AY18" s="817"/>
      <c r="AZ18" s="817"/>
      <c r="BA18" s="817"/>
      <c r="BB18" s="817"/>
      <c r="BC18" s="817"/>
      <c r="BD18" s="817"/>
      <c r="BE18" s="817"/>
      <c r="BF18" s="817"/>
      <c r="BG18" s="669"/>
    </row>
    <row r="19" spans="2:59" ht="25.8" x14ac:dyDescent="0.45">
      <c r="B19" s="817" t="s">
        <v>1434</v>
      </c>
      <c r="C19" s="817"/>
      <c r="D19" s="817"/>
      <c r="E19" s="817"/>
      <c r="F19" s="817"/>
      <c r="G19" s="817"/>
      <c r="H19" s="817"/>
      <c r="I19" s="817"/>
      <c r="J19" s="817"/>
      <c r="K19" s="817"/>
      <c r="L19" s="817"/>
      <c r="M19" s="817" t="s">
        <v>1146</v>
      </c>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669"/>
    </row>
    <row r="20" spans="2:59" ht="25.8" x14ac:dyDescent="0.45">
      <c r="B20" s="827" t="s">
        <v>1591</v>
      </c>
      <c r="C20" s="827"/>
      <c r="D20" s="827"/>
      <c r="E20" s="827"/>
      <c r="F20" s="827"/>
      <c r="G20" s="827"/>
      <c r="H20" s="827"/>
      <c r="I20" s="827"/>
      <c r="J20" s="827"/>
      <c r="K20" s="827"/>
      <c r="L20" s="827"/>
      <c r="M20" s="827" t="s">
        <v>1592</v>
      </c>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28"/>
      <c r="AV20" s="828"/>
      <c r="AW20" s="828"/>
      <c r="AX20" s="828"/>
      <c r="AY20" s="828"/>
      <c r="AZ20" s="828"/>
      <c r="BA20" s="828"/>
      <c r="BB20" s="828"/>
      <c r="BC20" s="828"/>
      <c r="BD20" s="828"/>
      <c r="BE20" s="828"/>
      <c r="BF20" s="828"/>
      <c r="BG20" s="669"/>
    </row>
    <row r="21" spans="2:59" ht="25.8" x14ac:dyDescent="0.45">
      <c r="B21" s="829" t="s">
        <v>1713</v>
      </c>
      <c r="C21" s="829"/>
      <c r="D21" s="829"/>
      <c r="E21" s="829"/>
      <c r="F21" s="829"/>
      <c r="G21" s="829"/>
      <c r="H21" s="829"/>
      <c r="I21" s="829"/>
      <c r="J21" s="829"/>
      <c r="K21" s="829"/>
      <c r="L21" s="829"/>
      <c r="M21" s="829" t="s">
        <v>1714</v>
      </c>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0"/>
      <c r="AY21" s="830"/>
      <c r="AZ21" s="830"/>
      <c r="BA21" s="830"/>
      <c r="BB21" s="830"/>
      <c r="BC21" s="830"/>
      <c r="BD21" s="830"/>
      <c r="BE21" s="830"/>
      <c r="BF21" s="830"/>
      <c r="BG21" s="669"/>
    </row>
    <row r="22" spans="2:59" ht="25.8" x14ac:dyDescent="0.45">
      <c r="B22" s="829" t="s">
        <v>1731</v>
      </c>
      <c r="C22" s="829"/>
      <c r="D22" s="829"/>
      <c r="E22" s="829"/>
      <c r="F22" s="829"/>
      <c r="G22" s="829"/>
      <c r="H22" s="829"/>
      <c r="I22" s="829"/>
      <c r="J22" s="829"/>
      <c r="K22" s="829"/>
      <c r="L22" s="829"/>
      <c r="M22" s="829" t="s">
        <v>1732</v>
      </c>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0"/>
      <c r="AY22" s="830"/>
      <c r="AZ22" s="830"/>
      <c r="BA22" s="830"/>
      <c r="BB22" s="830"/>
      <c r="BC22" s="830"/>
      <c r="BD22" s="830"/>
      <c r="BE22" s="830"/>
      <c r="BF22" s="830"/>
      <c r="BG22" s="669"/>
    </row>
    <row r="23" spans="2:59" ht="25.8" x14ac:dyDescent="0.45">
      <c r="B23" s="818" t="s">
        <v>569</v>
      </c>
      <c r="C23" s="818"/>
      <c r="D23" s="818"/>
      <c r="E23" s="818"/>
      <c r="F23" s="818"/>
      <c r="G23" s="818"/>
      <c r="H23" s="818"/>
      <c r="I23" s="818"/>
      <c r="J23" s="818"/>
      <c r="K23" s="818"/>
      <c r="L23" s="818"/>
      <c r="M23" s="826" t="s">
        <v>588</v>
      </c>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669"/>
    </row>
    <row r="24" spans="2:59" ht="25.8" x14ac:dyDescent="0.45">
      <c r="B24" s="825" t="s">
        <v>565</v>
      </c>
      <c r="C24" s="825"/>
      <c r="D24" s="825"/>
      <c r="E24" s="825"/>
      <c r="F24" s="825"/>
      <c r="G24" s="825"/>
      <c r="H24" s="825"/>
      <c r="I24" s="825"/>
      <c r="J24" s="825"/>
      <c r="K24" s="825"/>
      <c r="L24" s="825"/>
      <c r="M24" s="825" t="s">
        <v>599</v>
      </c>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825"/>
      <c r="BA24" s="825"/>
      <c r="BB24" s="825"/>
      <c r="BC24" s="825"/>
      <c r="BD24" s="825"/>
      <c r="BE24" s="825"/>
      <c r="BF24" s="825"/>
      <c r="BG24" s="669"/>
    </row>
    <row r="25" spans="2:59" ht="25.8" x14ac:dyDescent="0.45">
      <c r="B25" s="816" t="s">
        <v>570</v>
      </c>
      <c r="C25" s="816"/>
      <c r="D25" s="816"/>
      <c r="E25" s="816"/>
      <c r="F25" s="816"/>
      <c r="G25" s="816"/>
      <c r="H25" s="816"/>
      <c r="I25" s="816"/>
      <c r="J25" s="816"/>
      <c r="K25" s="816"/>
      <c r="L25" s="816"/>
      <c r="M25" s="817" t="s">
        <v>600</v>
      </c>
      <c r="N25" s="816"/>
      <c r="O25" s="816"/>
      <c r="P25" s="816"/>
      <c r="Q25" s="816"/>
      <c r="R25" s="816"/>
      <c r="S25" s="816"/>
      <c r="T25" s="816"/>
      <c r="U25" s="816"/>
      <c r="V25" s="816"/>
      <c r="W25" s="816"/>
      <c r="X25" s="816"/>
      <c r="Y25" s="816"/>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669"/>
    </row>
    <row r="26" spans="2:59" ht="25.8" x14ac:dyDescent="0.45">
      <c r="B26" s="816" t="s">
        <v>573</v>
      </c>
      <c r="C26" s="816"/>
      <c r="D26" s="816"/>
      <c r="E26" s="816"/>
      <c r="F26" s="816"/>
      <c r="G26" s="816"/>
      <c r="H26" s="816"/>
      <c r="I26" s="816"/>
      <c r="J26" s="816"/>
      <c r="K26" s="816"/>
      <c r="L26" s="816"/>
      <c r="M26" s="817" t="s">
        <v>861</v>
      </c>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669"/>
    </row>
    <row r="27" spans="2:59" ht="25.8" x14ac:dyDescent="0.45">
      <c r="B27" s="816" t="s">
        <v>837</v>
      </c>
      <c r="C27" s="816"/>
      <c r="D27" s="816"/>
      <c r="E27" s="816"/>
      <c r="F27" s="816"/>
      <c r="G27" s="816"/>
      <c r="H27" s="816"/>
      <c r="I27" s="816"/>
      <c r="J27" s="816"/>
      <c r="K27" s="816"/>
      <c r="L27" s="816"/>
      <c r="M27" s="817" t="s">
        <v>838</v>
      </c>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669"/>
    </row>
    <row r="28" spans="2:59" ht="25.8" x14ac:dyDescent="0.45">
      <c r="B28" s="816" t="s">
        <v>759</v>
      </c>
      <c r="C28" s="816"/>
      <c r="D28" s="816"/>
      <c r="E28" s="816"/>
      <c r="F28" s="816"/>
      <c r="G28" s="816"/>
      <c r="H28" s="816"/>
      <c r="I28" s="816"/>
      <c r="J28" s="816"/>
      <c r="K28" s="816"/>
      <c r="L28" s="816"/>
      <c r="M28" s="817" t="s">
        <v>840</v>
      </c>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669"/>
    </row>
    <row r="29" spans="2:59" ht="25.8" x14ac:dyDescent="0.45">
      <c r="B29" s="816" t="s">
        <v>576</v>
      </c>
      <c r="C29" s="816"/>
      <c r="D29" s="816"/>
      <c r="E29" s="816"/>
      <c r="F29" s="816"/>
      <c r="G29" s="816"/>
      <c r="H29" s="816"/>
      <c r="I29" s="816"/>
      <c r="J29" s="816"/>
      <c r="K29" s="816"/>
      <c r="L29" s="816"/>
      <c r="M29" s="817" t="s">
        <v>1435</v>
      </c>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6"/>
      <c r="AY29" s="816"/>
      <c r="AZ29" s="816"/>
      <c r="BA29" s="816"/>
      <c r="BB29" s="816"/>
      <c r="BC29" s="816"/>
      <c r="BD29" s="816"/>
      <c r="BE29" s="816"/>
      <c r="BF29" s="816"/>
      <c r="BG29" s="669"/>
    </row>
    <row r="30" spans="2:59" ht="25.8" x14ac:dyDescent="0.45">
      <c r="B30" s="816" t="s">
        <v>577</v>
      </c>
      <c r="C30" s="816"/>
      <c r="D30" s="816"/>
      <c r="E30" s="816"/>
      <c r="F30" s="816"/>
      <c r="G30" s="816"/>
      <c r="H30" s="816"/>
      <c r="I30" s="816"/>
      <c r="J30" s="816"/>
      <c r="K30" s="816"/>
      <c r="L30" s="816"/>
      <c r="M30" s="817" t="s">
        <v>585</v>
      </c>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816"/>
      <c r="BF30" s="816"/>
      <c r="BG30" s="669"/>
    </row>
    <row r="31" spans="2:59" ht="25.8" x14ac:dyDescent="0.45">
      <c r="B31" s="831" t="s">
        <v>857</v>
      </c>
      <c r="C31" s="832"/>
      <c r="D31" s="832"/>
      <c r="E31" s="832"/>
      <c r="F31" s="832"/>
      <c r="G31" s="832"/>
      <c r="H31" s="832"/>
      <c r="I31" s="832"/>
      <c r="J31" s="832"/>
      <c r="K31" s="832"/>
      <c r="L31" s="833"/>
      <c r="M31" s="817" t="s">
        <v>858</v>
      </c>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s="816"/>
      <c r="BD31" s="816"/>
      <c r="BE31" s="816"/>
      <c r="BF31" s="816"/>
      <c r="BG31" s="669"/>
    </row>
    <row r="32" spans="2:59" ht="25.8" x14ac:dyDescent="0.45">
      <c r="B32" s="831" t="s">
        <v>1655</v>
      </c>
      <c r="C32" s="832"/>
      <c r="D32" s="832"/>
      <c r="E32" s="832"/>
      <c r="F32" s="832"/>
      <c r="G32" s="832"/>
      <c r="H32" s="832"/>
      <c r="I32" s="832"/>
      <c r="J32" s="832"/>
      <c r="K32" s="832"/>
      <c r="L32" s="833"/>
      <c r="M32" s="819" t="s">
        <v>1666</v>
      </c>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0"/>
      <c r="BF32" s="821"/>
      <c r="BG32" s="669"/>
    </row>
    <row r="33" spans="1:59" ht="25.8" x14ac:dyDescent="0.45">
      <c r="B33" s="831" t="s">
        <v>1656</v>
      </c>
      <c r="C33" s="832"/>
      <c r="D33" s="832"/>
      <c r="E33" s="832"/>
      <c r="F33" s="832"/>
      <c r="G33" s="832"/>
      <c r="H33" s="832"/>
      <c r="I33" s="832"/>
      <c r="J33" s="832"/>
      <c r="K33" s="832"/>
      <c r="L33" s="833"/>
      <c r="M33" s="819" t="s">
        <v>1667</v>
      </c>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0"/>
      <c r="BE33" s="820"/>
      <c r="BF33" s="821"/>
      <c r="BG33" s="669"/>
    </row>
    <row r="34" spans="1:59" ht="25.8" x14ac:dyDescent="0.45">
      <c r="B34" s="816" t="s">
        <v>579</v>
      </c>
      <c r="C34" s="816"/>
      <c r="D34" s="816"/>
      <c r="E34" s="816"/>
      <c r="F34" s="816"/>
      <c r="G34" s="816"/>
      <c r="H34" s="816"/>
      <c r="I34" s="816"/>
      <c r="J34" s="816"/>
      <c r="K34" s="816"/>
      <c r="L34" s="816"/>
      <c r="M34" s="817" t="s">
        <v>586</v>
      </c>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6"/>
      <c r="AR34" s="816"/>
      <c r="AS34" s="816"/>
      <c r="AT34" s="816"/>
      <c r="AU34" s="816"/>
      <c r="AV34" s="816"/>
      <c r="AW34" s="816"/>
      <c r="AX34" s="816"/>
      <c r="AY34" s="816"/>
      <c r="AZ34" s="816"/>
      <c r="BA34" s="816"/>
      <c r="BB34" s="816"/>
      <c r="BC34" s="816"/>
      <c r="BD34" s="816"/>
      <c r="BE34" s="816"/>
      <c r="BF34" s="816"/>
      <c r="BG34" s="669"/>
    </row>
    <row r="35" spans="1:59" ht="25.8" x14ac:dyDescent="0.45">
      <c r="B35" s="816" t="s">
        <v>1436</v>
      </c>
      <c r="C35" s="816"/>
      <c r="D35" s="816"/>
      <c r="E35" s="816"/>
      <c r="F35" s="816"/>
      <c r="G35" s="816"/>
      <c r="H35" s="816"/>
      <c r="I35" s="816"/>
      <c r="J35" s="816"/>
      <c r="K35" s="816"/>
      <c r="L35" s="816"/>
      <c r="M35" s="817" t="s">
        <v>1437</v>
      </c>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817"/>
      <c r="BD35" s="817"/>
      <c r="BE35" s="817"/>
      <c r="BF35" s="817"/>
      <c r="BG35" s="669"/>
    </row>
    <row r="36" spans="1:59" ht="25.8" x14ac:dyDescent="0.45">
      <c r="B36" s="816" t="s">
        <v>848</v>
      </c>
      <c r="C36" s="816"/>
      <c r="D36" s="816"/>
      <c r="E36" s="816"/>
      <c r="F36" s="816"/>
      <c r="G36" s="816"/>
      <c r="H36" s="816"/>
      <c r="I36" s="816"/>
      <c r="J36" s="816"/>
      <c r="K36" s="816"/>
      <c r="L36" s="816"/>
      <c r="M36" s="817" t="s">
        <v>849</v>
      </c>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6"/>
      <c r="AW36" s="816"/>
      <c r="AX36" s="816"/>
      <c r="AY36" s="816"/>
      <c r="AZ36" s="816"/>
      <c r="BA36" s="816"/>
      <c r="BB36" s="816"/>
      <c r="BC36" s="816"/>
      <c r="BD36" s="816"/>
      <c r="BE36" s="816"/>
      <c r="BF36" s="816"/>
      <c r="BG36" s="669"/>
    </row>
    <row r="37" spans="1:59" ht="25.8" x14ac:dyDescent="0.45">
      <c r="B37" s="816" t="s">
        <v>552</v>
      </c>
      <c r="C37" s="816"/>
      <c r="D37" s="816"/>
      <c r="E37" s="816"/>
      <c r="F37" s="816"/>
      <c r="G37" s="816"/>
      <c r="H37" s="816"/>
      <c r="I37" s="816"/>
      <c r="J37" s="816"/>
      <c r="K37" s="816"/>
      <c r="L37" s="816"/>
      <c r="M37" s="817" t="s">
        <v>587</v>
      </c>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6"/>
      <c r="AY37" s="816"/>
      <c r="AZ37" s="816"/>
      <c r="BA37" s="816"/>
      <c r="BB37" s="816"/>
      <c r="BC37" s="816"/>
      <c r="BD37" s="816"/>
      <c r="BE37" s="816"/>
      <c r="BF37" s="816"/>
      <c r="BG37" s="669"/>
    </row>
    <row r="38" spans="1:59" ht="25.8" x14ac:dyDescent="0.45">
      <c r="B38" s="828" t="s">
        <v>592</v>
      </c>
      <c r="C38" s="828"/>
      <c r="D38" s="828"/>
      <c r="E38" s="828"/>
      <c r="F38" s="828"/>
      <c r="G38" s="828"/>
      <c r="H38" s="828"/>
      <c r="I38" s="828"/>
      <c r="J38" s="828"/>
      <c r="K38" s="828"/>
      <c r="L38" s="828"/>
      <c r="M38" s="827" t="s">
        <v>860</v>
      </c>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828"/>
      <c r="BA38" s="828"/>
      <c r="BB38" s="828"/>
      <c r="BC38" s="828"/>
      <c r="BD38" s="828"/>
      <c r="BE38" s="828"/>
      <c r="BF38" s="828"/>
      <c r="BG38" s="669"/>
    </row>
    <row r="39" spans="1:59" ht="25.8" x14ac:dyDescent="0.45">
      <c r="B39" s="816" t="s">
        <v>1438</v>
      </c>
      <c r="C39" s="816"/>
      <c r="D39" s="816"/>
      <c r="E39" s="816"/>
      <c r="F39" s="816"/>
      <c r="G39" s="816"/>
      <c r="H39" s="816"/>
      <c r="I39" s="816"/>
      <c r="J39" s="816"/>
      <c r="K39" s="816"/>
      <c r="L39" s="816"/>
      <c r="M39" s="817" t="s">
        <v>1439</v>
      </c>
      <c r="N39" s="816"/>
      <c r="O39" s="816"/>
      <c r="P39" s="816"/>
      <c r="Q39" s="816"/>
      <c r="R39" s="816"/>
      <c r="S39" s="816"/>
      <c r="T39" s="816"/>
      <c r="U39" s="816"/>
      <c r="V39" s="816"/>
      <c r="W39" s="816"/>
      <c r="X39" s="816"/>
      <c r="Y39" s="816"/>
      <c r="Z39" s="816"/>
      <c r="AA39" s="816"/>
      <c r="AB39" s="816"/>
      <c r="AC39" s="816"/>
      <c r="AD39" s="816"/>
      <c r="AE39" s="816"/>
      <c r="AF39" s="816"/>
      <c r="AG39" s="816"/>
      <c r="AH39" s="816"/>
      <c r="AI39" s="816"/>
      <c r="AJ39" s="816"/>
      <c r="AK39" s="816"/>
      <c r="AL39" s="816"/>
      <c r="AM39" s="816"/>
      <c r="AN39" s="816"/>
      <c r="AO39" s="816"/>
      <c r="AP39" s="816"/>
      <c r="AQ39" s="816"/>
      <c r="AR39" s="816"/>
      <c r="AS39" s="816"/>
      <c r="AT39" s="816"/>
      <c r="AU39" s="816"/>
      <c r="AV39" s="816"/>
      <c r="AW39" s="816"/>
      <c r="AX39" s="816"/>
      <c r="AY39" s="816"/>
      <c r="AZ39" s="816"/>
      <c r="BA39" s="816"/>
      <c r="BB39" s="816"/>
      <c r="BC39" s="816"/>
      <c r="BD39" s="816"/>
      <c r="BE39" s="816"/>
      <c r="BF39" s="816"/>
      <c r="BG39" s="669"/>
    </row>
    <row r="40" spans="1:59" ht="25.8" x14ac:dyDescent="0.45">
      <c r="B40" s="816" t="s">
        <v>1440</v>
      </c>
      <c r="C40" s="816"/>
      <c r="D40" s="816"/>
      <c r="E40" s="816"/>
      <c r="F40" s="816"/>
      <c r="G40" s="816"/>
      <c r="H40" s="816"/>
      <c r="I40" s="816"/>
      <c r="J40" s="816"/>
      <c r="K40" s="816"/>
      <c r="L40" s="816"/>
      <c r="M40" s="834" t="s">
        <v>1441</v>
      </c>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4"/>
      <c r="BA40" s="834"/>
      <c r="BB40" s="834"/>
      <c r="BC40" s="834"/>
      <c r="BD40" s="834"/>
      <c r="BE40" s="834"/>
      <c r="BF40" s="834"/>
      <c r="BG40" s="669"/>
    </row>
    <row r="41" spans="1:59" ht="25.8" x14ac:dyDescent="0.45">
      <c r="B41" s="816" t="s">
        <v>1570</v>
      </c>
      <c r="C41" s="816"/>
      <c r="D41" s="816"/>
      <c r="E41" s="816"/>
      <c r="F41" s="816"/>
      <c r="G41" s="816"/>
      <c r="H41" s="816"/>
      <c r="I41" s="816"/>
      <c r="J41" s="816"/>
      <c r="K41" s="816"/>
      <c r="L41" s="816"/>
      <c r="M41" s="834" t="s">
        <v>1593</v>
      </c>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669"/>
    </row>
    <row r="42" spans="1:59" ht="25.8" x14ac:dyDescent="0.45">
      <c r="B42" s="816" t="s">
        <v>1442</v>
      </c>
      <c r="C42" s="816"/>
      <c r="D42" s="816"/>
      <c r="E42" s="816"/>
      <c r="F42" s="816"/>
      <c r="G42" s="816"/>
      <c r="H42" s="816"/>
      <c r="I42" s="816"/>
      <c r="J42" s="816"/>
      <c r="K42" s="816"/>
      <c r="L42" s="816"/>
      <c r="M42" s="834" t="s">
        <v>1443</v>
      </c>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669"/>
    </row>
    <row r="43" spans="1:59" ht="25.8" x14ac:dyDescent="0.45">
      <c r="B43" s="818" t="s">
        <v>1657</v>
      </c>
      <c r="C43" s="818"/>
      <c r="D43" s="818"/>
      <c r="E43" s="818"/>
      <c r="F43" s="818"/>
      <c r="G43" s="818"/>
      <c r="H43" s="818"/>
      <c r="I43" s="818"/>
      <c r="J43" s="818"/>
      <c r="K43" s="818"/>
      <c r="L43" s="818"/>
      <c r="M43" s="826" t="s">
        <v>1658</v>
      </c>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818"/>
      <c r="BC43" s="818"/>
      <c r="BD43" s="818"/>
      <c r="BE43" s="818"/>
      <c r="BF43" s="818"/>
      <c r="BG43" s="669"/>
    </row>
    <row r="45" spans="1:59" s="137" customFormat="1" ht="16.2" x14ac:dyDescent="0.45">
      <c r="A45" s="822" t="s">
        <v>594</v>
      </c>
      <c r="B45" s="822"/>
      <c r="C45" s="822"/>
      <c r="D45" s="822"/>
      <c r="E45" s="822"/>
      <c r="F45" s="822"/>
      <c r="G45" s="822"/>
      <c r="H45" s="822"/>
      <c r="I45" s="822"/>
      <c r="J45" s="822"/>
      <c r="K45" s="822"/>
      <c r="L45" s="822"/>
      <c r="M45" s="822"/>
      <c r="N45" s="822"/>
      <c r="O45" s="822"/>
      <c r="P45" s="822"/>
      <c r="Q45" s="822"/>
    </row>
    <row r="46" spans="1:59" s="135" customFormat="1" x14ac:dyDescent="0.45"/>
    <row r="47" spans="1:59" x14ac:dyDescent="0.45">
      <c r="B47" s="785" t="s">
        <v>596</v>
      </c>
      <c r="C47" s="785"/>
      <c r="D47" s="785"/>
      <c r="E47" s="785"/>
      <c r="F47" s="785"/>
      <c r="G47" s="785"/>
      <c r="H47" s="785"/>
      <c r="I47" s="785"/>
      <c r="J47" s="785"/>
      <c r="K47" s="785"/>
      <c r="L47" s="785"/>
      <c r="M47" s="785"/>
      <c r="N47" s="785"/>
      <c r="O47" s="785"/>
      <c r="P47" s="785"/>
      <c r="Q47" s="785"/>
    </row>
    <row r="48" spans="1:59" ht="28.2" x14ac:dyDescent="0.45">
      <c r="B48" s="838" t="s">
        <v>169</v>
      </c>
      <c r="C48" s="839"/>
      <c r="D48" s="839"/>
      <c r="E48" s="840"/>
      <c r="F48" s="839" t="s">
        <v>595</v>
      </c>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c r="AU48" s="839"/>
      <c r="AV48" s="839"/>
      <c r="AW48" s="839"/>
      <c r="AX48" s="839"/>
      <c r="AY48" s="839"/>
      <c r="AZ48" s="839"/>
      <c r="BA48" s="839"/>
      <c r="BB48" s="839"/>
      <c r="BC48" s="839"/>
      <c r="BD48" s="839"/>
      <c r="BE48" s="839"/>
      <c r="BF48" s="840"/>
      <c r="BG48" s="611"/>
    </row>
    <row r="49" spans="2:59" ht="28.2" x14ac:dyDescent="0.45">
      <c r="B49" s="841" t="s">
        <v>879</v>
      </c>
      <c r="C49" s="842"/>
      <c r="D49" s="842"/>
      <c r="E49" s="843"/>
      <c r="F49" s="844" t="s">
        <v>880</v>
      </c>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4"/>
      <c r="BB49" s="844"/>
      <c r="BC49" s="844"/>
      <c r="BD49" s="844"/>
      <c r="BE49" s="844"/>
      <c r="BF49" s="845"/>
      <c r="BG49" s="611"/>
    </row>
    <row r="50" spans="2:59" ht="28.2" x14ac:dyDescent="0.45">
      <c r="B50" s="846" t="s">
        <v>170</v>
      </c>
      <c r="C50" s="847"/>
      <c r="D50" s="847"/>
      <c r="E50" s="848"/>
      <c r="F50" s="820" t="s">
        <v>1006</v>
      </c>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0"/>
      <c r="AY50" s="820"/>
      <c r="AZ50" s="820"/>
      <c r="BA50" s="820"/>
      <c r="BB50" s="820"/>
      <c r="BC50" s="820"/>
      <c r="BD50" s="820"/>
      <c r="BE50" s="820"/>
      <c r="BF50" s="821"/>
      <c r="BG50" s="611"/>
    </row>
    <row r="51" spans="2:59" ht="28.2" x14ac:dyDescent="0.45">
      <c r="B51" s="849" t="s">
        <v>171</v>
      </c>
      <c r="C51" s="850"/>
      <c r="D51" s="850"/>
      <c r="E51" s="851"/>
      <c r="F51" s="852" t="s">
        <v>1094</v>
      </c>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2"/>
      <c r="AY51" s="852"/>
      <c r="AZ51" s="852"/>
      <c r="BA51" s="852"/>
      <c r="BB51" s="852"/>
      <c r="BC51" s="852"/>
      <c r="BD51" s="852"/>
      <c r="BE51" s="852"/>
      <c r="BF51" s="853"/>
      <c r="BG51" s="611"/>
    </row>
    <row r="52" spans="2:59" ht="28.2" x14ac:dyDescent="0.45">
      <c r="BG52" s="611"/>
    </row>
    <row r="53" spans="2:59" ht="28.2" x14ac:dyDescent="0.45">
      <c r="B53" s="785" t="s">
        <v>597</v>
      </c>
      <c r="C53" s="785"/>
      <c r="D53" s="785"/>
      <c r="E53" s="785"/>
      <c r="F53" s="785"/>
      <c r="G53" s="785"/>
      <c r="H53" s="785"/>
      <c r="I53" s="785"/>
      <c r="J53" s="785"/>
      <c r="K53" s="785"/>
      <c r="L53" s="785"/>
      <c r="M53" s="785"/>
      <c r="N53" s="785"/>
      <c r="O53" s="785"/>
      <c r="P53" s="785"/>
      <c r="Q53" s="785"/>
      <c r="BG53" s="611"/>
    </row>
    <row r="54" spans="2:59" ht="82.8" x14ac:dyDescent="0.45">
      <c r="C54" s="835" t="s">
        <v>1352</v>
      </c>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c r="AT54" s="836"/>
      <c r="AU54" s="836"/>
      <c r="AV54" s="836"/>
      <c r="AW54" s="836"/>
      <c r="AX54" s="836"/>
      <c r="AY54" s="836"/>
      <c r="AZ54" s="836"/>
      <c r="BA54" s="836"/>
      <c r="BB54" s="836"/>
      <c r="BC54" s="836"/>
      <c r="BD54" s="836"/>
      <c r="BE54" s="836"/>
      <c r="BF54" s="836"/>
      <c r="BG54" s="612"/>
    </row>
  </sheetData>
  <mergeCells count="94">
    <mergeCell ref="B10:L10"/>
    <mergeCell ref="M10:BF10"/>
    <mergeCell ref="B41:L41"/>
    <mergeCell ref="M41:BF41"/>
    <mergeCell ref="B18:L18"/>
    <mergeCell ref="M18:BF18"/>
    <mergeCell ref="B39:L39"/>
    <mergeCell ref="M39:BF39"/>
    <mergeCell ref="B34:L34"/>
    <mergeCell ref="M34:BF34"/>
    <mergeCell ref="B35:L35"/>
    <mergeCell ref="M35:BF35"/>
    <mergeCell ref="M37:BF37"/>
    <mergeCell ref="B37:L37"/>
    <mergeCell ref="B38:L38"/>
    <mergeCell ref="M38:BF38"/>
    <mergeCell ref="C54:BF54"/>
    <mergeCell ref="B3:BF3"/>
    <mergeCell ref="B48:E48"/>
    <mergeCell ref="F48:BF48"/>
    <mergeCell ref="B49:E49"/>
    <mergeCell ref="F49:BF49"/>
    <mergeCell ref="B50:E50"/>
    <mergeCell ref="F50:BF50"/>
    <mergeCell ref="B51:E51"/>
    <mergeCell ref="F51:BF51"/>
    <mergeCell ref="B47:Q47"/>
    <mergeCell ref="B27:L27"/>
    <mergeCell ref="M27:BF27"/>
    <mergeCell ref="B29:L29"/>
    <mergeCell ref="B53:Q53"/>
    <mergeCell ref="B33:L33"/>
    <mergeCell ref="B36:L36"/>
    <mergeCell ref="M36:BF36"/>
    <mergeCell ref="A45:Q45"/>
    <mergeCell ref="B40:L40"/>
    <mergeCell ref="M40:BF40"/>
    <mergeCell ref="B43:L43"/>
    <mergeCell ref="M43:BF43"/>
    <mergeCell ref="B42:L42"/>
    <mergeCell ref="M42:BF42"/>
    <mergeCell ref="B32:L32"/>
    <mergeCell ref="M32:BF32"/>
    <mergeCell ref="B25:L25"/>
    <mergeCell ref="M25:BF25"/>
    <mergeCell ref="M30:BF30"/>
    <mergeCell ref="B28:L28"/>
    <mergeCell ref="M28:BF28"/>
    <mergeCell ref="B26:L26"/>
    <mergeCell ref="B31:L31"/>
    <mergeCell ref="M31:BF31"/>
    <mergeCell ref="M29:BF29"/>
    <mergeCell ref="M23:BF23"/>
    <mergeCell ref="B30:L30"/>
    <mergeCell ref="B20:L20"/>
    <mergeCell ref="M20:BF20"/>
    <mergeCell ref="B24:L24"/>
    <mergeCell ref="M24:BF24"/>
    <mergeCell ref="B21:L21"/>
    <mergeCell ref="M21:BF21"/>
    <mergeCell ref="B22:L22"/>
    <mergeCell ref="M22:BF22"/>
    <mergeCell ref="M33:BF33"/>
    <mergeCell ref="A1:T1"/>
    <mergeCell ref="B5:L5"/>
    <mergeCell ref="M5:BF5"/>
    <mergeCell ref="M6:BF6"/>
    <mergeCell ref="B7:L7"/>
    <mergeCell ref="M7:BF7"/>
    <mergeCell ref="B8:L8"/>
    <mergeCell ref="M8:BF8"/>
    <mergeCell ref="B4:L4"/>
    <mergeCell ref="M4:BF4"/>
    <mergeCell ref="B6:L6"/>
    <mergeCell ref="B9:L9"/>
    <mergeCell ref="M9:BF9"/>
    <mergeCell ref="B13:L13"/>
    <mergeCell ref="M13:BF13"/>
    <mergeCell ref="B11:L11"/>
    <mergeCell ref="M11:BF11"/>
    <mergeCell ref="M26:BF26"/>
    <mergeCell ref="B23:L23"/>
    <mergeCell ref="B16:L16"/>
    <mergeCell ref="M16:BF16"/>
    <mergeCell ref="B14:L14"/>
    <mergeCell ref="M14:BF14"/>
    <mergeCell ref="B15:L15"/>
    <mergeCell ref="M15:BF15"/>
    <mergeCell ref="B17:L17"/>
    <mergeCell ref="M17:BF17"/>
    <mergeCell ref="B19:L19"/>
    <mergeCell ref="M19:BF19"/>
    <mergeCell ref="B12:L12"/>
    <mergeCell ref="M12:BF12"/>
  </mergeCells>
  <phoneticPr fontId="3"/>
  <printOptions horizontalCentered="1"/>
  <pageMargins left="0.59055118110236227" right="0.43307086614173229" top="0.59055118110236227" bottom="0.74803149606299213" header="0.31496062992125984" footer="0.51181102362204722"/>
  <pageSetup paperSize="9" scale="85" firstPageNumber="3" orientation="landscape" useFirstPageNumber="1" r:id="rId1"/>
  <headerFooter>
    <oddFooter>&amp;C&amp;"AR丸ゴシック体M,標準"&amp;12- &amp;P -</oddFooter>
  </headerFooter>
  <rowBreaks count="1" manualBreakCount="1">
    <brk id="44" max="5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I687"/>
  <sheetViews>
    <sheetView showGridLines="0" tabSelected="1" view="pageBreakPreview" zoomScale="115" zoomScaleNormal="100" zoomScaleSheetLayoutView="115" workbookViewId="0">
      <pane ySplit="5" topLeftCell="A277" activePane="bottomLeft" state="frozen"/>
      <selection sqref="A1:J1"/>
      <selection pane="bottomLeft" activeCell="K281" sqref="K281:BL281"/>
    </sheetView>
  </sheetViews>
  <sheetFormatPr defaultColWidth="2.5" defaultRowHeight="18.75" customHeight="1" x14ac:dyDescent="0.45"/>
  <cols>
    <col min="1" max="6" width="1.19921875" style="140" customWidth="1"/>
    <col min="7" max="64" width="1.19921875" style="138" customWidth="1"/>
    <col min="65" max="84" width="1.19921875" style="259" customWidth="1"/>
    <col min="85" max="85" width="26.3984375" style="139" customWidth="1"/>
    <col min="86" max="87" width="5" style="485" customWidth="1"/>
    <col min="88" max="16384" width="2.5" style="138"/>
  </cols>
  <sheetData>
    <row r="1" spans="1:87" ht="15" customHeight="1" x14ac:dyDescent="0.45">
      <c r="A1" s="1440" t="s">
        <v>1156</v>
      </c>
      <c r="B1" s="1440"/>
      <c r="C1" s="1440"/>
      <c r="D1" s="1440"/>
      <c r="E1" s="1440"/>
      <c r="F1" s="1440"/>
      <c r="G1" s="1440"/>
      <c r="H1" s="1440"/>
      <c r="I1" s="1440"/>
      <c r="J1" s="1440"/>
      <c r="K1" s="1440"/>
      <c r="L1" s="1440"/>
      <c r="M1" s="1440"/>
      <c r="N1" s="1440"/>
      <c r="O1" s="1440"/>
      <c r="P1" s="1440"/>
      <c r="Q1" s="1440"/>
      <c r="R1" s="1440"/>
      <c r="S1" s="1440"/>
      <c r="T1" s="1440"/>
      <c r="U1" s="1440"/>
      <c r="V1" s="1440"/>
      <c r="W1" s="1440"/>
      <c r="X1" s="1440"/>
      <c r="Y1" s="1440"/>
      <c r="Z1" s="1440"/>
      <c r="AA1" s="1440"/>
      <c r="AB1" s="1440"/>
      <c r="AC1" s="1440"/>
      <c r="AD1" s="1440"/>
      <c r="AE1" s="1440"/>
      <c r="AF1" s="1440"/>
      <c r="AG1" s="1440"/>
      <c r="AH1" s="1440"/>
      <c r="AI1" s="1440"/>
      <c r="AJ1" s="1440"/>
      <c r="AK1" s="1440"/>
    </row>
    <row r="2" spans="1:87" ht="8.25" customHeight="1" x14ac:dyDescent="0.45"/>
    <row r="3" spans="1:87" ht="12" customHeight="1" x14ac:dyDescent="0.45">
      <c r="A3" s="1206" t="s">
        <v>0</v>
      </c>
      <c r="B3" s="1206"/>
      <c r="C3" s="1206"/>
      <c r="D3" s="1206"/>
      <c r="E3" s="1206"/>
      <c r="F3" s="1206"/>
      <c r="G3" s="932" t="s">
        <v>1</v>
      </c>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c r="AY3" s="932"/>
      <c r="AZ3" s="932"/>
      <c r="BA3" s="1445" t="s">
        <v>2</v>
      </c>
      <c r="BB3" s="1445"/>
      <c r="BC3" s="1445"/>
      <c r="BD3" s="1445"/>
      <c r="BE3" s="1445"/>
      <c r="BF3" s="1445"/>
      <c r="BG3" s="1445"/>
      <c r="BH3" s="1445"/>
      <c r="BI3" s="1445"/>
      <c r="BJ3" s="1445"/>
      <c r="BK3" s="1445"/>
      <c r="BL3" s="1445"/>
      <c r="BM3" s="1448" t="s">
        <v>3</v>
      </c>
      <c r="BN3" s="1448"/>
      <c r="BO3" s="1448"/>
      <c r="BP3" s="1448"/>
      <c r="BQ3" s="1448"/>
      <c r="BR3" s="1448"/>
      <c r="BS3" s="1448"/>
      <c r="BT3" s="1448"/>
      <c r="BU3" s="1448"/>
      <c r="BV3" s="1448"/>
      <c r="BW3" s="1448"/>
      <c r="BX3" s="1448"/>
      <c r="BY3" s="1448"/>
      <c r="BZ3" s="1448"/>
      <c r="CA3" s="1448"/>
      <c r="CB3" s="1448"/>
      <c r="CC3" s="1448"/>
      <c r="CD3" s="1448"/>
      <c r="CE3" s="1448"/>
      <c r="CF3" s="1448"/>
      <c r="CG3" s="937" t="s">
        <v>167</v>
      </c>
      <c r="CH3" s="938"/>
      <c r="CI3" s="939"/>
    </row>
    <row r="4" spans="1:87" ht="12" customHeight="1" x14ac:dyDescent="0.45">
      <c r="A4" s="1206"/>
      <c r="B4" s="1206"/>
      <c r="C4" s="1206"/>
      <c r="D4" s="1206"/>
      <c r="E4" s="1206"/>
      <c r="F4" s="1206"/>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2"/>
      <c r="AY4" s="932"/>
      <c r="AZ4" s="932"/>
      <c r="BA4" s="1445"/>
      <c r="BB4" s="1445"/>
      <c r="BC4" s="1445"/>
      <c r="BD4" s="1445"/>
      <c r="BE4" s="1445"/>
      <c r="BF4" s="1445"/>
      <c r="BG4" s="1445"/>
      <c r="BH4" s="1445"/>
      <c r="BI4" s="1445"/>
      <c r="BJ4" s="1445"/>
      <c r="BK4" s="1445"/>
      <c r="BL4" s="1445"/>
      <c r="BM4" s="1448"/>
      <c r="BN4" s="1448"/>
      <c r="BO4" s="1448"/>
      <c r="BP4" s="1448"/>
      <c r="BQ4" s="1448"/>
      <c r="BR4" s="1448"/>
      <c r="BS4" s="1448"/>
      <c r="BT4" s="1448"/>
      <c r="BU4" s="1448"/>
      <c r="BV4" s="1448"/>
      <c r="BW4" s="1448"/>
      <c r="BX4" s="1448"/>
      <c r="BY4" s="1448"/>
      <c r="BZ4" s="1448"/>
      <c r="CA4" s="1448"/>
      <c r="CB4" s="1448"/>
      <c r="CC4" s="1448"/>
      <c r="CD4" s="1448"/>
      <c r="CE4" s="1448"/>
      <c r="CF4" s="1448"/>
      <c r="CG4" s="932" t="s">
        <v>168</v>
      </c>
      <c r="CH4" s="1432" t="s">
        <v>169</v>
      </c>
      <c r="CI4" s="1432"/>
    </row>
    <row r="5" spans="1:87" s="3" customFormat="1" ht="12" customHeight="1" x14ac:dyDescent="0.45">
      <c r="A5" s="1206"/>
      <c r="B5" s="1206"/>
      <c r="C5" s="1206"/>
      <c r="D5" s="1206"/>
      <c r="E5" s="1206"/>
      <c r="F5" s="1206"/>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1445"/>
      <c r="BB5" s="1445"/>
      <c r="BC5" s="1445"/>
      <c r="BD5" s="1445"/>
      <c r="BE5" s="1445"/>
      <c r="BF5" s="1445"/>
      <c r="BG5" s="1445"/>
      <c r="BH5" s="1445"/>
      <c r="BI5" s="1445"/>
      <c r="BJ5" s="1445"/>
      <c r="BK5" s="1445"/>
      <c r="BL5" s="1445"/>
      <c r="BM5" s="1448"/>
      <c r="BN5" s="1448"/>
      <c r="BO5" s="1448"/>
      <c r="BP5" s="1448"/>
      <c r="BQ5" s="1448"/>
      <c r="BR5" s="1448"/>
      <c r="BS5" s="1448"/>
      <c r="BT5" s="1448"/>
      <c r="BU5" s="1448"/>
      <c r="BV5" s="1448"/>
      <c r="BW5" s="1448"/>
      <c r="BX5" s="1448"/>
      <c r="BY5" s="1448"/>
      <c r="BZ5" s="1448"/>
      <c r="CA5" s="1448"/>
      <c r="CB5" s="1448"/>
      <c r="CC5" s="1448"/>
      <c r="CD5" s="1448"/>
      <c r="CE5" s="1448"/>
      <c r="CF5" s="1448"/>
      <c r="CG5" s="932"/>
      <c r="CH5" s="486" t="s">
        <v>1216</v>
      </c>
      <c r="CI5" s="487" t="s">
        <v>1217</v>
      </c>
    </row>
    <row r="6" spans="1:87" s="115" customFormat="1" ht="8.25" customHeight="1" x14ac:dyDescent="0.45">
      <c r="A6" s="141"/>
      <c r="B6" s="142"/>
      <c r="C6" s="142"/>
      <c r="D6" s="142"/>
      <c r="E6" s="142"/>
      <c r="F6" s="143"/>
      <c r="G6" s="144"/>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6"/>
      <c r="BA6" s="144"/>
      <c r="BB6" s="145"/>
      <c r="BC6" s="145"/>
      <c r="BD6" s="145"/>
      <c r="BE6" s="145"/>
      <c r="BF6" s="145"/>
      <c r="BG6" s="145"/>
      <c r="BH6" s="145"/>
      <c r="BI6" s="145"/>
      <c r="BJ6" s="145"/>
      <c r="BK6" s="145"/>
      <c r="BL6" s="146"/>
      <c r="BM6" s="260"/>
      <c r="BN6" s="261"/>
      <c r="BO6" s="261"/>
      <c r="BP6" s="261"/>
      <c r="BQ6" s="261"/>
      <c r="BR6" s="261"/>
      <c r="BS6" s="261"/>
      <c r="BT6" s="261"/>
      <c r="BU6" s="261"/>
      <c r="BV6" s="261"/>
      <c r="BW6" s="261"/>
      <c r="BX6" s="261"/>
      <c r="BY6" s="261"/>
      <c r="BZ6" s="261"/>
      <c r="CA6" s="261"/>
      <c r="CB6" s="261"/>
      <c r="CC6" s="261"/>
      <c r="CD6" s="261"/>
      <c r="CE6" s="261"/>
      <c r="CF6" s="262"/>
      <c r="CG6" s="147"/>
      <c r="CH6" s="488"/>
      <c r="CI6" s="489"/>
    </row>
    <row r="7" spans="1:87" s="115" customFormat="1" ht="19.5" customHeight="1" x14ac:dyDescent="0.45">
      <c r="A7" s="1021" t="s">
        <v>4</v>
      </c>
      <c r="B7" s="870"/>
      <c r="C7" s="870"/>
      <c r="D7" s="870"/>
      <c r="E7" s="870"/>
      <c r="F7" s="1022"/>
      <c r="G7" s="873" t="s">
        <v>5</v>
      </c>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5"/>
      <c r="AY7" s="885"/>
      <c r="AZ7" s="886"/>
      <c r="BA7" s="114"/>
      <c r="BL7" s="116"/>
      <c r="BM7" s="256"/>
      <c r="BN7" s="257"/>
      <c r="BO7" s="257"/>
      <c r="BP7" s="257"/>
      <c r="BQ7" s="257"/>
      <c r="BR7" s="257"/>
      <c r="BS7" s="257"/>
      <c r="BT7" s="257"/>
      <c r="BU7" s="257"/>
      <c r="BV7" s="257"/>
      <c r="BW7" s="257"/>
      <c r="BX7" s="257"/>
      <c r="BY7" s="257"/>
      <c r="BZ7" s="257"/>
      <c r="CA7" s="257"/>
      <c r="CB7" s="257"/>
      <c r="CC7" s="257"/>
      <c r="CD7" s="257"/>
      <c r="CE7" s="257"/>
      <c r="CF7" s="258"/>
      <c r="CG7" s="148"/>
      <c r="CH7" s="490"/>
      <c r="CI7" s="489"/>
    </row>
    <row r="8" spans="1:87" s="115" customFormat="1" ht="17.25" customHeight="1" x14ac:dyDescent="0.45">
      <c r="A8" s="149"/>
      <c r="B8" s="105"/>
      <c r="C8" s="990" t="s">
        <v>6</v>
      </c>
      <c r="D8" s="990"/>
      <c r="E8" s="990"/>
      <c r="F8" s="1449"/>
      <c r="G8" s="873" t="s">
        <v>7</v>
      </c>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2"/>
      <c r="BA8" s="114"/>
      <c r="BL8" s="116"/>
      <c r="BM8" s="256"/>
      <c r="BN8" s="257"/>
      <c r="BO8" s="257"/>
      <c r="BP8" s="257"/>
      <c r="BQ8" s="257"/>
      <c r="BR8" s="257"/>
      <c r="BS8" s="257"/>
      <c r="BT8" s="257"/>
      <c r="BU8" s="257"/>
      <c r="BV8" s="257"/>
      <c r="BW8" s="257"/>
      <c r="BX8" s="257"/>
      <c r="BY8" s="257"/>
      <c r="BZ8" s="257"/>
      <c r="CA8" s="257"/>
      <c r="CB8" s="257"/>
      <c r="CC8" s="257"/>
      <c r="CD8" s="257"/>
      <c r="CE8" s="257"/>
      <c r="CF8" s="258"/>
      <c r="CG8" s="148"/>
      <c r="CH8" s="490"/>
      <c r="CI8" s="489"/>
    </row>
    <row r="9" spans="1:87" s="115" customFormat="1" ht="17.25" customHeight="1" x14ac:dyDescent="0.45">
      <c r="A9" s="149"/>
      <c r="B9" s="105"/>
      <c r="C9" s="105"/>
      <c r="D9" s="105"/>
      <c r="E9" s="105"/>
      <c r="F9" s="150"/>
      <c r="G9" s="114"/>
      <c r="H9" s="874" t="s">
        <v>254</v>
      </c>
      <c r="I9" s="870"/>
      <c r="J9" s="870"/>
      <c r="K9" s="871" t="s">
        <v>173</v>
      </c>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5"/>
      <c r="AY9" s="885"/>
      <c r="AZ9" s="886"/>
      <c r="BA9" s="114"/>
      <c r="BL9" s="116"/>
      <c r="BM9" s="256"/>
      <c r="BN9" s="257"/>
      <c r="BO9" s="257"/>
      <c r="BP9" s="257"/>
      <c r="BQ9" s="257"/>
      <c r="BR9" s="257"/>
      <c r="BS9" s="257"/>
      <c r="BT9" s="257"/>
      <c r="BU9" s="257"/>
      <c r="BV9" s="257"/>
      <c r="BW9" s="257"/>
      <c r="BX9" s="257"/>
      <c r="BY9" s="257"/>
      <c r="BZ9" s="257"/>
      <c r="CA9" s="257"/>
      <c r="CB9" s="257"/>
      <c r="CC9" s="257"/>
      <c r="CD9" s="257"/>
      <c r="CE9" s="257"/>
      <c r="CF9" s="258"/>
      <c r="CG9" s="148"/>
      <c r="CH9" s="490"/>
      <c r="CI9" s="489"/>
    </row>
    <row r="10" spans="1:87" s="115" customFormat="1" ht="26.25" customHeight="1" x14ac:dyDescent="0.45">
      <c r="A10" s="149"/>
      <c r="B10" s="105"/>
      <c r="C10" s="105"/>
      <c r="D10" s="105"/>
      <c r="E10" s="105"/>
      <c r="F10" s="150"/>
      <c r="G10" s="114"/>
      <c r="I10" s="870" t="s">
        <v>1671</v>
      </c>
      <c r="J10" s="870"/>
      <c r="K10" s="881" t="s">
        <v>1624</v>
      </c>
      <c r="L10" s="1056"/>
      <c r="M10" s="1056"/>
      <c r="N10" s="1056"/>
      <c r="O10" s="1056"/>
      <c r="P10" s="1056"/>
      <c r="Q10" s="1056"/>
      <c r="R10" s="1056"/>
      <c r="S10" s="1056"/>
      <c r="T10" s="1056"/>
      <c r="U10" s="1056"/>
      <c r="V10" s="1056"/>
      <c r="W10" s="1056"/>
      <c r="X10" s="1056"/>
      <c r="Y10" s="1056"/>
      <c r="Z10" s="1056"/>
      <c r="AA10" s="1056"/>
      <c r="AB10" s="1056"/>
      <c r="AC10" s="1056"/>
      <c r="AD10" s="1056"/>
      <c r="AE10" s="1056"/>
      <c r="AF10" s="1056"/>
      <c r="AG10" s="1056"/>
      <c r="AH10" s="1056"/>
      <c r="AI10" s="1056"/>
      <c r="AJ10" s="1056"/>
      <c r="AK10" s="1056"/>
      <c r="AL10" s="1056"/>
      <c r="AM10" s="1056"/>
      <c r="AN10" s="1056"/>
      <c r="AO10" s="1056"/>
      <c r="AP10" s="1056"/>
      <c r="AQ10" s="1056"/>
      <c r="AR10" s="1056"/>
      <c r="AS10" s="1056"/>
      <c r="AT10" s="1056"/>
      <c r="AU10" s="1056"/>
      <c r="AV10" s="1056"/>
      <c r="AW10" s="1056"/>
      <c r="AX10" s="1056"/>
      <c r="AY10" s="1056"/>
      <c r="AZ10" s="1057"/>
      <c r="BA10" s="873" t="s">
        <v>174</v>
      </c>
      <c r="BB10" s="871"/>
      <c r="BC10" s="871"/>
      <c r="BD10" s="871"/>
      <c r="BE10" s="871"/>
      <c r="BF10" s="871"/>
      <c r="BG10" s="871"/>
      <c r="BH10" s="871"/>
      <c r="BI10" s="871"/>
      <c r="BJ10" s="871"/>
      <c r="BK10" s="871"/>
      <c r="BL10" s="872"/>
      <c r="BM10" s="869" t="s">
        <v>1376</v>
      </c>
      <c r="BN10" s="921"/>
      <c r="BO10" s="921"/>
      <c r="BP10" s="921"/>
      <c r="BQ10" s="921"/>
      <c r="BR10" s="921"/>
      <c r="BS10" s="921"/>
      <c r="BT10" s="921"/>
      <c r="BU10" s="921"/>
      <c r="BV10" s="921"/>
      <c r="BW10" s="921"/>
      <c r="BX10" s="921"/>
      <c r="BY10" s="921"/>
      <c r="BZ10" s="921"/>
      <c r="CA10" s="921"/>
      <c r="CB10" s="921"/>
      <c r="CC10" s="921"/>
      <c r="CD10" s="921"/>
      <c r="CE10" s="921"/>
      <c r="CF10" s="922"/>
      <c r="CG10" s="918" t="s">
        <v>286</v>
      </c>
      <c r="CH10" s="919" t="s">
        <v>175</v>
      </c>
      <c r="CI10" s="904" t="s">
        <v>1445</v>
      </c>
    </row>
    <row r="11" spans="1:87" s="115" customFormat="1" ht="17.25" customHeight="1" x14ac:dyDescent="0.45">
      <c r="A11" s="149"/>
      <c r="B11" s="105"/>
      <c r="C11" s="105"/>
      <c r="D11" s="105"/>
      <c r="E11" s="105"/>
      <c r="F11" s="150"/>
      <c r="G11" s="114"/>
      <c r="I11" s="870" t="s">
        <v>1112</v>
      </c>
      <c r="J11" s="870"/>
      <c r="K11" s="871" t="s">
        <v>176</v>
      </c>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5"/>
      <c r="AY11" s="885"/>
      <c r="AZ11" s="886"/>
      <c r="BA11" s="114"/>
      <c r="BL11" s="116"/>
      <c r="BM11" s="869"/>
      <c r="BN11" s="921"/>
      <c r="BO11" s="921"/>
      <c r="BP11" s="921"/>
      <c r="BQ11" s="921"/>
      <c r="BR11" s="921"/>
      <c r="BS11" s="921"/>
      <c r="BT11" s="921"/>
      <c r="BU11" s="921"/>
      <c r="BV11" s="921"/>
      <c r="BW11" s="921"/>
      <c r="BX11" s="921"/>
      <c r="BY11" s="921"/>
      <c r="BZ11" s="921"/>
      <c r="CA11" s="921"/>
      <c r="CB11" s="921"/>
      <c r="CC11" s="921"/>
      <c r="CD11" s="921"/>
      <c r="CE11" s="921"/>
      <c r="CF11" s="922"/>
      <c r="CG11" s="918"/>
      <c r="CH11" s="919"/>
      <c r="CI11" s="904"/>
    </row>
    <row r="12" spans="1:87" s="115" customFormat="1" ht="18.75" customHeight="1" x14ac:dyDescent="0.15">
      <c r="A12" s="149"/>
      <c r="B12" s="105"/>
      <c r="C12" s="105"/>
      <c r="D12" s="105"/>
      <c r="E12" s="105"/>
      <c r="F12" s="150"/>
      <c r="M12" s="1450" t="s">
        <v>1218</v>
      </c>
      <c r="N12" s="1450"/>
      <c r="O12" s="1450"/>
      <c r="P12" s="1450"/>
      <c r="Q12" s="1450"/>
      <c r="R12" s="1450"/>
      <c r="S12" s="1451"/>
      <c r="T12" s="1451"/>
      <c r="U12" s="1451"/>
      <c r="V12" s="1451"/>
      <c r="W12" s="1451"/>
      <c r="X12" s="1451"/>
      <c r="Y12" s="1451"/>
      <c r="Z12" s="1451"/>
      <c r="AA12" s="1451"/>
      <c r="AB12" s="1451"/>
      <c r="AC12" s="1451"/>
      <c r="AD12" s="1451"/>
      <c r="AE12" s="1451"/>
      <c r="AF12" s="1451"/>
      <c r="AG12" s="1451"/>
      <c r="AH12" s="1451"/>
      <c r="AI12" s="1451"/>
      <c r="AJ12" s="1451"/>
      <c r="AK12" s="1451"/>
      <c r="AL12" s="1451"/>
      <c r="AM12" s="1451"/>
      <c r="AN12" s="1451"/>
      <c r="AO12" s="1451"/>
      <c r="AP12" s="1451"/>
      <c r="AQ12" s="1451"/>
      <c r="AR12" s="1451"/>
      <c r="AS12" s="1451"/>
      <c r="AT12" s="1451"/>
      <c r="AU12" s="1451"/>
      <c r="AV12" s="1451"/>
      <c r="AW12" s="1451"/>
      <c r="AX12" s="1451"/>
      <c r="AZ12" s="116"/>
      <c r="BA12" s="114"/>
      <c r="BL12" s="116"/>
      <c r="BM12" s="869"/>
      <c r="BN12" s="921"/>
      <c r="BO12" s="921"/>
      <c r="BP12" s="921"/>
      <c r="BQ12" s="921"/>
      <c r="BR12" s="921"/>
      <c r="BS12" s="921"/>
      <c r="BT12" s="921"/>
      <c r="BU12" s="921"/>
      <c r="BV12" s="921"/>
      <c r="BW12" s="921"/>
      <c r="BX12" s="921"/>
      <c r="BY12" s="921"/>
      <c r="BZ12" s="921"/>
      <c r="CA12" s="921"/>
      <c r="CB12" s="921"/>
      <c r="CC12" s="921"/>
      <c r="CD12" s="921"/>
      <c r="CE12" s="921"/>
      <c r="CF12" s="922"/>
      <c r="CG12" s="148"/>
      <c r="CH12" s="490"/>
      <c r="CI12" s="489"/>
    </row>
    <row r="13" spans="1:87" s="115" customFormat="1" ht="18.75" customHeight="1" x14ac:dyDescent="0.15">
      <c r="A13" s="149"/>
      <c r="B13" s="105"/>
      <c r="C13" s="105"/>
      <c r="D13" s="105"/>
      <c r="E13" s="105"/>
      <c r="F13" s="150"/>
      <c r="M13" s="1450" t="s">
        <v>1219</v>
      </c>
      <c r="N13" s="1450"/>
      <c r="O13" s="1450"/>
      <c r="P13" s="1450"/>
      <c r="Q13" s="1450"/>
      <c r="R13" s="1450"/>
      <c r="S13" s="1451"/>
      <c r="T13" s="1451"/>
      <c r="U13" s="1451"/>
      <c r="V13" s="1451"/>
      <c r="W13" s="1451"/>
      <c r="X13" s="1451"/>
      <c r="Y13" s="1451"/>
      <c r="Z13" s="1451"/>
      <c r="AA13" s="1451"/>
      <c r="AB13" s="1451"/>
      <c r="AC13" s="1451"/>
      <c r="AD13" s="1451"/>
      <c r="AE13" s="1451"/>
      <c r="AF13" s="1451"/>
      <c r="AG13" s="1451"/>
      <c r="AH13" s="1451"/>
      <c r="AI13" s="1451"/>
      <c r="AJ13" s="1451"/>
      <c r="AK13" s="1451"/>
      <c r="AL13" s="1451"/>
      <c r="AM13" s="1451"/>
      <c r="AN13" s="1451"/>
      <c r="AO13" s="1451"/>
      <c r="AP13" s="1451"/>
      <c r="AQ13" s="1451"/>
      <c r="AR13" s="1451"/>
      <c r="AS13" s="1451"/>
      <c r="AT13" s="1451"/>
      <c r="AU13" s="1451"/>
      <c r="AV13" s="1451"/>
      <c r="AW13" s="1451"/>
      <c r="AX13" s="1451"/>
      <c r="AZ13" s="116"/>
      <c r="BA13" s="114"/>
      <c r="BL13" s="116"/>
      <c r="BM13" s="256"/>
      <c r="BN13" s="257"/>
      <c r="BO13" s="257"/>
      <c r="BP13" s="257"/>
      <c r="BQ13" s="257"/>
      <c r="BR13" s="257"/>
      <c r="BS13" s="257"/>
      <c r="BT13" s="257"/>
      <c r="BU13" s="257"/>
      <c r="BV13" s="257"/>
      <c r="BW13" s="257"/>
      <c r="BX13" s="257"/>
      <c r="BY13" s="257"/>
      <c r="BZ13" s="257"/>
      <c r="CA13" s="257"/>
      <c r="CB13" s="257"/>
      <c r="CC13" s="257"/>
      <c r="CD13" s="257"/>
      <c r="CE13" s="257"/>
      <c r="CF13" s="258"/>
      <c r="CG13" s="148"/>
      <c r="CH13" s="490"/>
      <c r="CI13" s="489"/>
    </row>
    <row r="14" spans="1:87" s="3" customFormat="1" ht="10.5" customHeight="1" x14ac:dyDescent="0.45">
      <c r="A14" s="1"/>
      <c r="B14" s="5"/>
      <c r="C14" s="5"/>
      <c r="D14" s="5"/>
      <c r="E14" s="5"/>
      <c r="F14" s="151"/>
      <c r="G14" s="152"/>
      <c r="AZ14" s="6"/>
      <c r="BA14" s="152"/>
      <c r="BL14" s="6"/>
      <c r="BM14" s="256"/>
      <c r="BN14" s="257"/>
      <c r="BO14" s="257"/>
      <c r="BP14" s="257"/>
      <c r="BQ14" s="257"/>
      <c r="BR14" s="257"/>
      <c r="BS14" s="257"/>
      <c r="BT14" s="257"/>
      <c r="BU14" s="257"/>
      <c r="BV14" s="257"/>
      <c r="BW14" s="257"/>
      <c r="BX14" s="257"/>
      <c r="BY14" s="257"/>
      <c r="BZ14" s="257"/>
      <c r="CA14" s="257"/>
      <c r="CB14" s="257"/>
      <c r="CC14" s="257"/>
      <c r="CD14" s="257"/>
      <c r="CE14" s="257"/>
      <c r="CF14" s="258"/>
      <c r="CG14" s="153"/>
      <c r="CH14" s="491"/>
      <c r="CI14" s="492"/>
    </row>
    <row r="15" spans="1:87" s="3" customFormat="1" ht="26.25" customHeight="1" x14ac:dyDescent="0.45">
      <c r="A15" s="1"/>
      <c r="B15" s="5"/>
      <c r="C15" s="5"/>
      <c r="D15" s="5"/>
      <c r="E15" s="5"/>
      <c r="F15" s="151"/>
      <c r="I15" s="870" t="s">
        <v>1672</v>
      </c>
      <c r="J15" s="870"/>
      <c r="K15" s="923" t="s">
        <v>1625</v>
      </c>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5"/>
      <c r="BA15" s="871" t="s">
        <v>1502</v>
      </c>
      <c r="BB15" s="871"/>
      <c r="BC15" s="871"/>
      <c r="BD15" s="871"/>
      <c r="BE15" s="871"/>
      <c r="BF15" s="871"/>
      <c r="BG15" s="871"/>
      <c r="BH15" s="871"/>
      <c r="BI15" s="871"/>
      <c r="BJ15" s="871"/>
      <c r="BK15" s="871"/>
      <c r="BL15" s="872"/>
      <c r="BM15" s="869" t="s">
        <v>1503</v>
      </c>
      <c r="BN15" s="885"/>
      <c r="BO15" s="885"/>
      <c r="BP15" s="885"/>
      <c r="BQ15" s="885"/>
      <c r="BR15" s="885"/>
      <c r="BS15" s="885"/>
      <c r="BT15" s="885"/>
      <c r="BU15" s="885"/>
      <c r="BV15" s="885"/>
      <c r="BW15" s="885"/>
      <c r="BX15" s="885"/>
      <c r="BY15" s="885"/>
      <c r="BZ15" s="885"/>
      <c r="CA15" s="885"/>
      <c r="CB15" s="885"/>
      <c r="CC15" s="885"/>
      <c r="CD15" s="885"/>
      <c r="CE15" s="885"/>
      <c r="CF15" s="886"/>
      <c r="CG15" s="174" t="s">
        <v>1504</v>
      </c>
      <c r="CH15" s="493" t="s">
        <v>1505</v>
      </c>
      <c r="CI15" s="494" t="s">
        <v>1506</v>
      </c>
    </row>
    <row r="16" spans="1:87" s="3" customFormat="1" ht="26.25" customHeight="1" x14ac:dyDescent="0.45">
      <c r="A16" s="1"/>
      <c r="B16" s="5"/>
      <c r="C16" s="5"/>
      <c r="D16" s="5"/>
      <c r="E16" s="5"/>
      <c r="F16" s="151"/>
      <c r="I16" s="889" t="s">
        <v>1507</v>
      </c>
      <c r="J16" s="889"/>
      <c r="K16" s="889"/>
      <c r="L16" s="889"/>
      <c r="M16" s="889"/>
      <c r="N16" s="889"/>
      <c r="O16" s="889"/>
      <c r="P16" s="889"/>
      <c r="Q16" s="889"/>
      <c r="R16" s="889"/>
      <c r="S16" s="889"/>
      <c r="T16" s="889"/>
      <c r="U16" s="889"/>
      <c r="V16" s="889"/>
      <c r="W16" s="889"/>
      <c r="X16" s="929" t="s">
        <v>1508</v>
      </c>
      <c r="Y16" s="930"/>
      <c r="Z16" s="930"/>
      <c r="AA16" s="930"/>
      <c r="AB16" s="930"/>
      <c r="AC16" s="930"/>
      <c r="AD16" s="931"/>
      <c r="AE16" s="889" t="s">
        <v>1509</v>
      </c>
      <c r="AF16" s="889"/>
      <c r="AG16" s="889"/>
      <c r="AH16" s="889"/>
      <c r="AI16" s="889"/>
      <c r="AJ16" s="889"/>
      <c r="AK16" s="889"/>
      <c r="AL16" s="889"/>
      <c r="AM16" s="889"/>
      <c r="AN16" s="889"/>
      <c r="AO16" s="889"/>
      <c r="AP16" s="889"/>
      <c r="AQ16" s="889"/>
      <c r="AR16" s="889"/>
      <c r="AS16" s="889"/>
      <c r="AT16" s="929" t="s">
        <v>1510</v>
      </c>
      <c r="AU16" s="930"/>
      <c r="AV16" s="930"/>
      <c r="AW16" s="930"/>
      <c r="AX16" s="930"/>
      <c r="AY16" s="930"/>
      <c r="AZ16" s="931"/>
      <c r="BA16" s="929" t="s">
        <v>1511</v>
      </c>
      <c r="BB16" s="930"/>
      <c r="BC16" s="930"/>
      <c r="BD16" s="930"/>
      <c r="BE16" s="930"/>
      <c r="BF16" s="930"/>
      <c r="BG16" s="931"/>
      <c r="BH16" s="539"/>
      <c r="BI16" s="539"/>
      <c r="BJ16" s="539"/>
      <c r="BK16" s="539"/>
      <c r="BL16" s="563"/>
      <c r="BM16" s="887"/>
      <c r="BN16" s="792"/>
      <c r="BO16" s="792"/>
      <c r="BP16" s="792"/>
      <c r="BQ16" s="792"/>
      <c r="BR16" s="792"/>
      <c r="BS16" s="792"/>
      <c r="BT16" s="792"/>
      <c r="BU16" s="792"/>
      <c r="BV16" s="792"/>
      <c r="BW16" s="792"/>
      <c r="BX16" s="792"/>
      <c r="BY16" s="792"/>
      <c r="BZ16" s="792"/>
      <c r="CA16" s="792"/>
      <c r="CB16" s="792"/>
      <c r="CC16" s="792"/>
      <c r="CD16" s="792"/>
      <c r="CE16" s="792"/>
      <c r="CF16" s="888"/>
      <c r="CG16" s="174"/>
      <c r="CH16" s="490"/>
      <c r="CI16" s="489"/>
    </row>
    <row r="17" spans="1:87" s="3" customFormat="1" ht="26.25" customHeight="1" x14ac:dyDescent="0.45">
      <c r="A17" s="1"/>
      <c r="B17" s="5"/>
      <c r="C17" s="5"/>
      <c r="D17" s="5"/>
      <c r="E17" s="5"/>
      <c r="F17" s="151"/>
      <c r="I17" s="932"/>
      <c r="J17" s="932"/>
      <c r="K17" s="932"/>
      <c r="L17" s="932"/>
      <c r="M17" s="932"/>
      <c r="N17" s="932"/>
      <c r="O17" s="932"/>
      <c r="P17" s="932"/>
      <c r="Q17" s="932"/>
      <c r="R17" s="932"/>
      <c r="S17" s="932"/>
      <c r="T17" s="932"/>
      <c r="U17" s="932"/>
      <c r="V17" s="932"/>
      <c r="W17" s="932"/>
      <c r="X17" s="933"/>
      <c r="Y17" s="934"/>
      <c r="Z17" s="934"/>
      <c r="AA17" s="934"/>
      <c r="AB17" s="934"/>
      <c r="AC17" s="934"/>
      <c r="AD17" s="935"/>
      <c r="AE17" s="932"/>
      <c r="AF17" s="932"/>
      <c r="AG17" s="932"/>
      <c r="AH17" s="932"/>
      <c r="AI17" s="932"/>
      <c r="AJ17" s="932"/>
      <c r="AK17" s="932"/>
      <c r="AL17" s="932"/>
      <c r="AM17" s="932"/>
      <c r="AN17" s="932"/>
      <c r="AO17" s="932"/>
      <c r="AP17" s="932"/>
      <c r="AQ17" s="932"/>
      <c r="AR17" s="932"/>
      <c r="AS17" s="932"/>
      <c r="AT17" s="926" t="s">
        <v>177</v>
      </c>
      <c r="AU17" s="927"/>
      <c r="AV17" s="927"/>
      <c r="AW17" s="927"/>
      <c r="AX17" s="927"/>
      <c r="AY17" s="927"/>
      <c r="AZ17" s="928"/>
      <c r="BA17" s="926" t="s">
        <v>177</v>
      </c>
      <c r="BB17" s="927"/>
      <c r="BC17" s="927"/>
      <c r="BD17" s="927"/>
      <c r="BE17" s="927"/>
      <c r="BF17" s="927"/>
      <c r="BG17" s="928"/>
      <c r="BH17" s="539"/>
      <c r="BI17" s="539"/>
      <c r="BJ17" s="539"/>
      <c r="BK17" s="539"/>
      <c r="BL17" s="563"/>
      <c r="BM17" s="539"/>
      <c r="BN17" s="539"/>
      <c r="BO17" s="539"/>
      <c r="BP17" s="539"/>
      <c r="BQ17" s="551"/>
      <c r="BR17" s="551"/>
      <c r="BS17" s="551"/>
      <c r="BT17" s="551"/>
      <c r="BU17" s="551"/>
      <c r="BV17" s="551"/>
      <c r="BW17" s="551"/>
      <c r="BX17" s="551"/>
      <c r="BY17" s="551"/>
      <c r="BZ17" s="551"/>
      <c r="CA17" s="551"/>
      <c r="CB17" s="551"/>
      <c r="CC17" s="551"/>
      <c r="CD17" s="551"/>
      <c r="CE17" s="551"/>
      <c r="CF17" s="549"/>
      <c r="CG17" s="174"/>
      <c r="CH17" s="490"/>
      <c r="CI17" s="489"/>
    </row>
    <row r="18" spans="1:87" s="115" customFormat="1" ht="17.25" customHeight="1" x14ac:dyDescent="0.45">
      <c r="A18" s="149"/>
      <c r="B18" s="105"/>
      <c r="C18" s="105"/>
      <c r="D18" s="105"/>
      <c r="E18" s="105"/>
      <c r="F18" s="150"/>
      <c r="I18" s="1452" t="s">
        <v>1603</v>
      </c>
      <c r="J18" s="870"/>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885"/>
      <c r="AR18" s="885"/>
      <c r="AS18" s="885"/>
      <c r="AT18" s="885"/>
      <c r="AU18" s="885"/>
      <c r="AV18" s="885"/>
      <c r="AW18" s="885"/>
      <c r="AX18" s="885"/>
      <c r="AY18" s="885"/>
      <c r="AZ18" s="885"/>
      <c r="BA18" s="885"/>
      <c r="BB18" s="885"/>
      <c r="BC18" s="885"/>
      <c r="BD18" s="885"/>
      <c r="BE18" s="885"/>
      <c r="BF18" s="885"/>
      <c r="BG18" s="885"/>
      <c r="BH18" s="885"/>
      <c r="BI18" s="885"/>
      <c r="BJ18" s="885"/>
      <c r="BK18" s="885"/>
      <c r="BL18" s="885"/>
      <c r="BM18" s="885"/>
      <c r="BN18" s="885"/>
      <c r="BO18" s="885"/>
      <c r="BP18" s="885"/>
      <c r="BQ18" s="885"/>
      <c r="BR18" s="885"/>
      <c r="BS18" s="885"/>
      <c r="BT18" s="885"/>
      <c r="BU18" s="885"/>
      <c r="BV18" s="885"/>
      <c r="BW18" s="885"/>
      <c r="BX18" s="885"/>
      <c r="BY18" s="885"/>
      <c r="BZ18" s="885"/>
      <c r="CA18" s="885"/>
      <c r="CB18" s="885"/>
      <c r="CC18" s="885"/>
      <c r="CD18" s="885"/>
      <c r="CE18" s="885"/>
      <c r="CF18" s="885"/>
      <c r="CG18" s="886"/>
      <c r="CH18" s="490"/>
      <c r="CI18" s="489"/>
    </row>
    <row r="19" spans="1:87" s="3" customFormat="1" ht="17.25" customHeight="1" x14ac:dyDescent="0.45">
      <c r="A19" s="1"/>
      <c r="B19" s="5"/>
      <c r="C19" s="5"/>
      <c r="D19" s="5"/>
      <c r="E19" s="5"/>
      <c r="F19" s="151"/>
      <c r="G19" s="152"/>
      <c r="H19" s="874" t="s">
        <v>263</v>
      </c>
      <c r="I19" s="870"/>
      <c r="J19" s="870"/>
      <c r="K19" s="920" t="s">
        <v>1157</v>
      </c>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920"/>
      <c r="AN19" s="920"/>
      <c r="AO19" s="920"/>
      <c r="AP19" s="920"/>
      <c r="AQ19" s="920"/>
      <c r="AR19" s="920"/>
      <c r="AS19" s="920"/>
      <c r="AT19" s="920"/>
      <c r="AU19" s="920"/>
      <c r="AV19" s="920"/>
      <c r="AW19" s="920"/>
      <c r="AX19" s="920"/>
      <c r="AY19" s="920"/>
      <c r="AZ19" s="920"/>
      <c r="BL19" s="6"/>
      <c r="BM19" s="256"/>
      <c r="BN19" s="257"/>
      <c r="BO19" s="257"/>
      <c r="BP19" s="257"/>
      <c r="BQ19" s="257"/>
      <c r="BR19" s="257"/>
      <c r="BS19" s="257"/>
      <c r="BT19" s="257"/>
      <c r="BU19" s="257"/>
      <c r="BV19" s="257"/>
      <c r="BW19" s="257"/>
      <c r="BX19" s="257"/>
      <c r="BY19" s="257"/>
      <c r="BZ19" s="257"/>
      <c r="CA19" s="257"/>
      <c r="CB19" s="257"/>
      <c r="CC19" s="257"/>
      <c r="CD19" s="257"/>
      <c r="CE19" s="257"/>
      <c r="CF19" s="258"/>
      <c r="CG19" s="154"/>
      <c r="CH19" s="493"/>
      <c r="CI19" s="494"/>
    </row>
    <row r="20" spans="1:87" s="3" customFormat="1" ht="30" customHeight="1" x14ac:dyDescent="0.45">
      <c r="A20" s="1"/>
      <c r="B20" s="2"/>
      <c r="C20" s="2"/>
      <c r="D20" s="2"/>
      <c r="E20" s="2"/>
      <c r="F20" s="151"/>
      <c r="G20" s="152"/>
      <c r="I20" s="989" t="s">
        <v>8</v>
      </c>
      <c r="J20" s="989"/>
      <c r="K20" s="989"/>
      <c r="L20" s="989"/>
      <c r="M20" s="989"/>
      <c r="N20" s="989"/>
      <c r="O20" s="989"/>
      <c r="P20" s="989"/>
      <c r="Q20" s="989"/>
      <c r="R20" s="989"/>
      <c r="S20" s="989"/>
      <c r="T20" s="989"/>
      <c r="U20" s="989"/>
      <c r="V20" s="989"/>
      <c r="W20" s="989"/>
      <c r="X20" s="1323" t="s">
        <v>9</v>
      </c>
      <c r="Y20" s="906"/>
      <c r="Z20" s="906"/>
      <c r="AA20" s="906"/>
      <c r="AB20" s="906"/>
      <c r="AC20" s="906"/>
      <c r="AD20" s="907"/>
      <c r="AE20" s="905" t="s">
        <v>10</v>
      </c>
      <c r="AF20" s="906"/>
      <c r="AG20" s="906"/>
      <c r="AH20" s="906"/>
      <c r="AI20" s="906"/>
      <c r="AJ20" s="906"/>
      <c r="AK20" s="906"/>
      <c r="AL20" s="906"/>
      <c r="AM20" s="906"/>
      <c r="AN20" s="906"/>
      <c r="AO20" s="907"/>
      <c r="AP20" s="1323" t="s">
        <v>11</v>
      </c>
      <c r="AQ20" s="906"/>
      <c r="AR20" s="906"/>
      <c r="AS20" s="906"/>
      <c r="AT20" s="906"/>
      <c r="AU20" s="906"/>
      <c r="AV20" s="906"/>
      <c r="AW20" s="906"/>
      <c r="AX20" s="906"/>
      <c r="AY20" s="906"/>
      <c r="AZ20" s="907"/>
      <c r="BA20" s="1323" t="s">
        <v>12</v>
      </c>
      <c r="BB20" s="906"/>
      <c r="BC20" s="906"/>
      <c r="BD20" s="906"/>
      <c r="BE20" s="906"/>
      <c r="BF20" s="906"/>
      <c r="BG20" s="907"/>
      <c r="BH20" s="4"/>
      <c r="BI20" s="2"/>
      <c r="BJ20" s="2"/>
      <c r="BK20" s="5"/>
      <c r="BL20" s="6"/>
      <c r="BM20" s="256"/>
      <c r="BN20" s="257"/>
      <c r="BO20" s="257"/>
      <c r="BP20" s="257"/>
      <c r="BQ20" s="257"/>
      <c r="BR20" s="257"/>
      <c r="BS20" s="257"/>
      <c r="BT20" s="257"/>
      <c r="BU20" s="257"/>
      <c r="BV20" s="257"/>
      <c r="BW20" s="257"/>
      <c r="BX20" s="257"/>
      <c r="BY20" s="257"/>
      <c r="BZ20" s="257"/>
      <c r="CA20" s="257"/>
      <c r="CB20" s="257"/>
      <c r="CC20" s="257"/>
      <c r="CD20" s="257"/>
      <c r="CE20" s="257"/>
      <c r="CF20" s="258"/>
      <c r="CG20" s="154" t="s">
        <v>877</v>
      </c>
      <c r="CH20" s="493" t="s">
        <v>1095</v>
      </c>
      <c r="CI20" s="494" t="s">
        <v>1447</v>
      </c>
    </row>
    <row r="21" spans="1:87" s="3" customFormat="1" ht="19.5" customHeight="1" x14ac:dyDescent="0.45">
      <c r="A21" s="1"/>
      <c r="B21" s="7"/>
      <c r="C21" s="7"/>
      <c r="D21" s="7"/>
      <c r="E21" s="7"/>
      <c r="F21" s="151"/>
      <c r="I21" s="1441" t="s">
        <v>178</v>
      </c>
      <c r="J21" s="1441"/>
      <c r="K21" s="1441"/>
      <c r="L21" s="1441"/>
      <c r="M21" s="1441"/>
      <c r="N21" s="1441"/>
      <c r="O21" s="1441"/>
      <c r="P21" s="1441"/>
      <c r="Q21" s="1441"/>
      <c r="R21" s="1441"/>
      <c r="S21" s="1441"/>
      <c r="T21" s="1441"/>
      <c r="U21" s="1441"/>
      <c r="V21" s="1441"/>
      <c r="W21" s="1441"/>
      <c r="X21" s="1236" t="s">
        <v>177</v>
      </c>
      <c r="Y21" s="996"/>
      <c r="Z21" s="996"/>
      <c r="AA21" s="996"/>
      <c r="AB21" s="996"/>
      <c r="AC21" s="996"/>
      <c r="AD21" s="997"/>
      <c r="AE21" s="1138" t="s">
        <v>58</v>
      </c>
      <c r="AF21" s="1012"/>
      <c r="AG21" s="1012"/>
      <c r="AH21" s="1012"/>
      <c r="AI21" s="1012"/>
      <c r="AJ21" s="1012"/>
      <c r="AK21" s="1012"/>
      <c r="AL21" s="1012"/>
      <c r="AM21" s="1012"/>
      <c r="AN21" s="1012"/>
      <c r="AO21" s="1020"/>
      <c r="AP21" s="1138" t="s">
        <v>58</v>
      </c>
      <c r="AQ21" s="1012"/>
      <c r="AR21" s="1012"/>
      <c r="AS21" s="1012"/>
      <c r="AT21" s="1012"/>
      <c r="AU21" s="1012"/>
      <c r="AV21" s="1012"/>
      <c r="AW21" s="1012"/>
      <c r="AX21" s="1012"/>
      <c r="AY21" s="1012"/>
      <c r="AZ21" s="1020"/>
      <c r="BA21" s="1236" t="s">
        <v>177</v>
      </c>
      <c r="BB21" s="996"/>
      <c r="BC21" s="996"/>
      <c r="BD21" s="996"/>
      <c r="BE21" s="996"/>
      <c r="BF21" s="996"/>
      <c r="BG21" s="997"/>
      <c r="BH21" s="8"/>
      <c r="BI21" s="7"/>
      <c r="BJ21" s="7"/>
      <c r="BK21" s="5"/>
      <c r="BL21" s="6"/>
      <c r="BM21" s="1437" t="s">
        <v>1220</v>
      </c>
      <c r="BN21" s="1438"/>
      <c r="BO21" s="1438"/>
      <c r="BP21" s="1438"/>
      <c r="BQ21" s="1438"/>
      <c r="BR21" s="1438"/>
      <c r="BS21" s="1438"/>
      <c r="BT21" s="1438"/>
      <c r="BU21" s="1438"/>
      <c r="BV21" s="1438"/>
      <c r="BW21" s="1438"/>
      <c r="BX21" s="1438"/>
      <c r="BY21" s="1438"/>
      <c r="BZ21" s="1438"/>
      <c r="CA21" s="1438"/>
      <c r="CB21" s="1438"/>
      <c r="CC21" s="1438"/>
      <c r="CD21" s="1438"/>
      <c r="CE21" s="1438"/>
      <c r="CF21" s="1439"/>
      <c r="CG21" s="154"/>
      <c r="CH21" s="491"/>
      <c r="CI21" s="492"/>
    </row>
    <row r="22" spans="1:87" s="3" customFormat="1" ht="19.5" customHeight="1" x14ac:dyDescent="0.45">
      <c r="A22" s="1"/>
      <c r="B22" s="7"/>
      <c r="C22" s="7"/>
      <c r="D22" s="7"/>
      <c r="E22" s="7"/>
      <c r="F22" s="151"/>
      <c r="I22" s="1390" t="s">
        <v>179</v>
      </c>
      <c r="J22" s="1390"/>
      <c r="K22" s="1390"/>
      <c r="L22" s="1390"/>
      <c r="M22" s="1390"/>
      <c r="N22" s="1390"/>
      <c r="O22" s="1390"/>
      <c r="P22" s="1390"/>
      <c r="Q22" s="1390"/>
      <c r="R22" s="1390"/>
      <c r="S22" s="1390"/>
      <c r="T22" s="1390"/>
      <c r="U22" s="1390"/>
      <c r="V22" s="1390"/>
      <c r="W22" s="1390"/>
      <c r="X22" s="947" t="s">
        <v>177</v>
      </c>
      <c r="Y22" s="948"/>
      <c r="Z22" s="948"/>
      <c r="AA22" s="948"/>
      <c r="AB22" s="948"/>
      <c r="AC22" s="948"/>
      <c r="AD22" s="949"/>
      <c r="AE22" s="1442" t="s">
        <v>58</v>
      </c>
      <c r="AF22" s="1013"/>
      <c r="AG22" s="1013"/>
      <c r="AH22" s="1013"/>
      <c r="AI22" s="1013"/>
      <c r="AJ22" s="1013"/>
      <c r="AK22" s="1013"/>
      <c r="AL22" s="1013"/>
      <c r="AM22" s="1013"/>
      <c r="AN22" s="1013"/>
      <c r="AO22" s="946"/>
      <c r="AP22" s="1442" t="s">
        <v>58</v>
      </c>
      <c r="AQ22" s="1013"/>
      <c r="AR22" s="1013"/>
      <c r="AS22" s="1013"/>
      <c r="AT22" s="1013"/>
      <c r="AU22" s="1013"/>
      <c r="AV22" s="1013"/>
      <c r="AW22" s="1013"/>
      <c r="AX22" s="1013"/>
      <c r="AY22" s="1013"/>
      <c r="AZ22" s="946"/>
      <c r="BA22" s="947" t="s">
        <v>177</v>
      </c>
      <c r="BB22" s="948"/>
      <c r="BC22" s="948"/>
      <c r="BD22" s="948"/>
      <c r="BE22" s="948"/>
      <c r="BF22" s="948"/>
      <c r="BG22" s="949"/>
      <c r="BH22" s="8"/>
      <c r="BI22" s="7"/>
      <c r="BJ22" s="7"/>
      <c r="BK22" s="5"/>
      <c r="BL22" s="6"/>
      <c r="BM22" s="1437" t="s">
        <v>1221</v>
      </c>
      <c r="BN22" s="1438"/>
      <c r="BO22" s="1438"/>
      <c r="BP22" s="1438"/>
      <c r="BQ22" s="1438"/>
      <c r="BR22" s="1438"/>
      <c r="BS22" s="1438"/>
      <c r="BT22" s="1438"/>
      <c r="BU22" s="1438"/>
      <c r="BV22" s="1438"/>
      <c r="BW22" s="1438"/>
      <c r="BX22" s="1438"/>
      <c r="BY22" s="1438"/>
      <c r="BZ22" s="1438"/>
      <c r="CA22" s="1438"/>
      <c r="CB22" s="1438"/>
      <c r="CC22" s="1438"/>
      <c r="CD22" s="1438"/>
      <c r="CE22" s="1438"/>
      <c r="CF22" s="1439"/>
      <c r="CG22" s="153"/>
      <c r="CH22" s="491"/>
      <c r="CI22" s="492"/>
    </row>
    <row r="23" spans="1:87" s="3" customFormat="1" ht="25.5" customHeight="1" x14ac:dyDescent="0.45">
      <c r="A23" s="1"/>
      <c r="B23" s="7"/>
      <c r="C23" s="7"/>
      <c r="D23" s="7"/>
      <c r="E23" s="7"/>
      <c r="F23" s="151"/>
      <c r="I23" s="1390" t="s">
        <v>180</v>
      </c>
      <c r="J23" s="1390"/>
      <c r="K23" s="1390"/>
      <c r="L23" s="1390"/>
      <c r="M23" s="1390"/>
      <c r="N23" s="1390"/>
      <c r="O23" s="1390"/>
      <c r="P23" s="1390"/>
      <c r="Q23" s="1390"/>
      <c r="R23" s="1390"/>
      <c r="S23" s="1390"/>
      <c r="T23" s="1390"/>
      <c r="U23" s="1390"/>
      <c r="V23" s="1390"/>
      <c r="W23" s="1390"/>
      <c r="X23" s="947" t="s">
        <v>177</v>
      </c>
      <c r="Y23" s="948"/>
      <c r="Z23" s="948"/>
      <c r="AA23" s="948"/>
      <c r="AB23" s="948"/>
      <c r="AC23" s="948"/>
      <c r="AD23" s="949"/>
      <c r="AE23" s="1442" t="s">
        <v>58</v>
      </c>
      <c r="AF23" s="1013"/>
      <c r="AG23" s="1013"/>
      <c r="AH23" s="1013"/>
      <c r="AI23" s="1013"/>
      <c r="AJ23" s="1013"/>
      <c r="AK23" s="1013"/>
      <c r="AL23" s="1013"/>
      <c r="AM23" s="1013"/>
      <c r="AN23" s="1013"/>
      <c r="AO23" s="946"/>
      <c r="AP23" s="1442" t="s">
        <v>58</v>
      </c>
      <c r="AQ23" s="1013"/>
      <c r="AR23" s="1013"/>
      <c r="AS23" s="1013"/>
      <c r="AT23" s="1013"/>
      <c r="AU23" s="1013"/>
      <c r="AV23" s="1013"/>
      <c r="AW23" s="1013"/>
      <c r="AX23" s="1013"/>
      <c r="AY23" s="1013"/>
      <c r="AZ23" s="946"/>
      <c r="BA23" s="947" t="s">
        <v>177</v>
      </c>
      <c r="BB23" s="948"/>
      <c r="BC23" s="948"/>
      <c r="BD23" s="948"/>
      <c r="BE23" s="948"/>
      <c r="BF23" s="948"/>
      <c r="BG23" s="949"/>
      <c r="BH23" s="8"/>
      <c r="BI23" s="7"/>
      <c r="BJ23" s="7"/>
      <c r="BK23" s="5"/>
      <c r="BL23" s="6"/>
      <c r="BM23" s="1437" t="s">
        <v>1220</v>
      </c>
      <c r="BN23" s="1438"/>
      <c r="BO23" s="1438"/>
      <c r="BP23" s="1438"/>
      <c r="BQ23" s="1438"/>
      <c r="BR23" s="1438"/>
      <c r="BS23" s="1438"/>
      <c r="BT23" s="1438"/>
      <c r="BU23" s="1438"/>
      <c r="BV23" s="1438"/>
      <c r="BW23" s="1438"/>
      <c r="BX23" s="1438"/>
      <c r="BY23" s="1438"/>
      <c r="BZ23" s="1438"/>
      <c r="CA23" s="1438"/>
      <c r="CB23" s="1438"/>
      <c r="CC23" s="1438"/>
      <c r="CD23" s="1438"/>
      <c r="CE23" s="1438"/>
      <c r="CF23" s="1439"/>
      <c r="CG23" s="153"/>
      <c r="CH23" s="491"/>
      <c r="CI23" s="492"/>
    </row>
    <row r="24" spans="1:87" s="3" customFormat="1" ht="19.5" customHeight="1" x14ac:dyDescent="0.45">
      <c r="A24" s="1"/>
      <c r="B24" s="7"/>
      <c r="C24" s="7"/>
      <c r="D24" s="7"/>
      <c r="E24" s="7"/>
      <c r="F24" s="151"/>
      <c r="I24" s="1390" t="s">
        <v>13</v>
      </c>
      <c r="J24" s="1390"/>
      <c r="K24" s="1390"/>
      <c r="L24" s="1390"/>
      <c r="M24" s="1390"/>
      <c r="N24" s="1390"/>
      <c r="O24" s="1390"/>
      <c r="P24" s="1390"/>
      <c r="Q24" s="1390"/>
      <c r="R24" s="1390"/>
      <c r="S24" s="1390"/>
      <c r="T24" s="1390"/>
      <c r="U24" s="1390"/>
      <c r="V24" s="1390"/>
      <c r="W24" s="1390"/>
      <c r="X24" s="947" t="s">
        <v>177</v>
      </c>
      <c r="Y24" s="948"/>
      <c r="Z24" s="948"/>
      <c r="AA24" s="948"/>
      <c r="AB24" s="948"/>
      <c r="AC24" s="948"/>
      <c r="AD24" s="949"/>
      <c r="AE24" s="1442" t="s">
        <v>58</v>
      </c>
      <c r="AF24" s="1013"/>
      <c r="AG24" s="1013"/>
      <c r="AH24" s="1013"/>
      <c r="AI24" s="1013"/>
      <c r="AJ24" s="1013"/>
      <c r="AK24" s="1013"/>
      <c r="AL24" s="1013"/>
      <c r="AM24" s="1013"/>
      <c r="AN24" s="1013"/>
      <c r="AO24" s="946"/>
      <c r="AP24" s="1442" t="s">
        <v>58</v>
      </c>
      <c r="AQ24" s="1013"/>
      <c r="AR24" s="1013"/>
      <c r="AS24" s="1013"/>
      <c r="AT24" s="1013"/>
      <c r="AU24" s="1013"/>
      <c r="AV24" s="1013"/>
      <c r="AW24" s="1013"/>
      <c r="AX24" s="1013"/>
      <c r="AY24" s="1013"/>
      <c r="AZ24" s="946"/>
      <c r="BA24" s="947" t="s">
        <v>177</v>
      </c>
      <c r="BB24" s="948"/>
      <c r="BC24" s="948"/>
      <c r="BD24" s="948"/>
      <c r="BE24" s="948"/>
      <c r="BF24" s="948"/>
      <c r="BG24" s="949"/>
      <c r="BH24" s="8"/>
      <c r="BI24" s="7"/>
      <c r="BJ24" s="7"/>
      <c r="BK24" s="5"/>
      <c r="BL24" s="6"/>
      <c r="BM24" s="1437" t="s">
        <v>1220</v>
      </c>
      <c r="BN24" s="1438"/>
      <c r="BO24" s="1438"/>
      <c r="BP24" s="1438"/>
      <c r="BQ24" s="1438"/>
      <c r="BR24" s="1438"/>
      <c r="BS24" s="1438"/>
      <c r="BT24" s="1438"/>
      <c r="BU24" s="1438"/>
      <c r="BV24" s="1438"/>
      <c r="BW24" s="1438"/>
      <c r="BX24" s="1438"/>
      <c r="BY24" s="1438"/>
      <c r="BZ24" s="1438"/>
      <c r="CA24" s="1438"/>
      <c r="CB24" s="1438"/>
      <c r="CC24" s="1438"/>
      <c r="CD24" s="1438"/>
      <c r="CE24" s="1438"/>
      <c r="CF24" s="1439"/>
      <c r="CG24" s="153"/>
      <c r="CH24" s="491"/>
      <c r="CI24" s="492"/>
    </row>
    <row r="25" spans="1:87" s="3" customFormat="1" ht="19.5" customHeight="1" x14ac:dyDescent="0.45">
      <c r="A25" s="1"/>
      <c r="B25" s="7"/>
      <c r="C25" s="7"/>
      <c r="D25" s="7"/>
      <c r="E25" s="7"/>
      <c r="F25" s="151"/>
      <c r="I25" s="1390" t="s">
        <v>14</v>
      </c>
      <c r="J25" s="1390"/>
      <c r="K25" s="1390"/>
      <c r="L25" s="1390"/>
      <c r="M25" s="1390"/>
      <c r="N25" s="1390"/>
      <c r="O25" s="1390"/>
      <c r="P25" s="1390"/>
      <c r="Q25" s="1390"/>
      <c r="R25" s="1390"/>
      <c r="S25" s="1390"/>
      <c r="T25" s="1390"/>
      <c r="U25" s="1390"/>
      <c r="V25" s="1390"/>
      <c r="W25" s="1390"/>
      <c r="X25" s="947" t="s">
        <v>177</v>
      </c>
      <c r="Y25" s="948"/>
      <c r="Z25" s="948"/>
      <c r="AA25" s="948"/>
      <c r="AB25" s="948"/>
      <c r="AC25" s="948"/>
      <c r="AD25" s="949"/>
      <c r="AE25" s="1442" t="s">
        <v>58</v>
      </c>
      <c r="AF25" s="1013"/>
      <c r="AG25" s="1013"/>
      <c r="AH25" s="1013"/>
      <c r="AI25" s="1013"/>
      <c r="AJ25" s="1013"/>
      <c r="AK25" s="1013"/>
      <c r="AL25" s="1013"/>
      <c r="AM25" s="1013"/>
      <c r="AN25" s="1013"/>
      <c r="AO25" s="946"/>
      <c r="AP25" s="1442" t="s">
        <v>58</v>
      </c>
      <c r="AQ25" s="1013"/>
      <c r="AR25" s="1013"/>
      <c r="AS25" s="1013"/>
      <c r="AT25" s="1013"/>
      <c r="AU25" s="1013"/>
      <c r="AV25" s="1013"/>
      <c r="AW25" s="1013"/>
      <c r="AX25" s="1013"/>
      <c r="AY25" s="1013"/>
      <c r="AZ25" s="946"/>
      <c r="BA25" s="947" t="s">
        <v>177</v>
      </c>
      <c r="BB25" s="948"/>
      <c r="BC25" s="948"/>
      <c r="BD25" s="948"/>
      <c r="BE25" s="948"/>
      <c r="BF25" s="948"/>
      <c r="BG25" s="949"/>
      <c r="BH25" s="8"/>
      <c r="BI25" s="7"/>
      <c r="BJ25" s="7"/>
      <c r="BK25" s="5"/>
      <c r="BL25" s="6"/>
      <c r="BM25" s="1437" t="s">
        <v>1222</v>
      </c>
      <c r="BN25" s="1438"/>
      <c r="BO25" s="1438"/>
      <c r="BP25" s="1438"/>
      <c r="BQ25" s="1438"/>
      <c r="BR25" s="1438"/>
      <c r="BS25" s="1438"/>
      <c r="BT25" s="1438"/>
      <c r="BU25" s="1438"/>
      <c r="BV25" s="1438"/>
      <c r="BW25" s="1438"/>
      <c r="BX25" s="1438"/>
      <c r="BY25" s="1438"/>
      <c r="BZ25" s="1438"/>
      <c r="CA25" s="1438"/>
      <c r="CB25" s="1438"/>
      <c r="CC25" s="1438"/>
      <c r="CD25" s="1438"/>
      <c r="CE25" s="1438"/>
      <c r="CF25" s="1439"/>
      <c r="CG25" s="153"/>
      <c r="CH25" s="491"/>
      <c r="CI25" s="492"/>
    </row>
    <row r="26" spans="1:87" s="3" customFormat="1" ht="19.5" customHeight="1" x14ac:dyDescent="0.45">
      <c r="A26" s="1"/>
      <c r="B26" s="7"/>
      <c r="C26" s="7"/>
      <c r="D26" s="7"/>
      <c r="E26" s="7"/>
      <c r="F26" s="151"/>
      <c r="I26" s="1390" t="s">
        <v>16</v>
      </c>
      <c r="J26" s="1390"/>
      <c r="K26" s="1390"/>
      <c r="L26" s="1390"/>
      <c r="M26" s="1390"/>
      <c r="N26" s="1390"/>
      <c r="O26" s="1390"/>
      <c r="P26" s="1390"/>
      <c r="Q26" s="1390"/>
      <c r="R26" s="1390"/>
      <c r="S26" s="1390"/>
      <c r="T26" s="1390"/>
      <c r="U26" s="1390"/>
      <c r="V26" s="1390"/>
      <c r="W26" s="1390"/>
      <c r="X26" s="947" t="s">
        <v>177</v>
      </c>
      <c r="Y26" s="948"/>
      <c r="Z26" s="948"/>
      <c r="AA26" s="948"/>
      <c r="AB26" s="948"/>
      <c r="AC26" s="948"/>
      <c r="AD26" s="949"/>
      <c r="AE26" s="1442" t="s">
        <v>58</v>
      </c>
      <c r="AF26" s="1013"/>
      <c r="AG26" s="1013"/>
      <c r="AH26" s="1013"/>
      <c r="AI26" s="1013"/>
      <c r="AJ26" s="1013"/>
      <c r="AK26" s="1013"/>
      <c r="AL26" s="1013"/>
      <c r="AM26" s="1013"/>
      <c r="AN26" s="1013"/>
      <c r="AO26" s="946"/>
      <c r="AP26" s="1442" t="s">
        <v>58</v>
      </c>
      <c r="AQ26" s="1013"/>
      <c r="AR26" s="1013"/>
      <c r="AS26" s="1013"/>
      <c r="AT26" s="1013"/>
      <c r="AU26" s="1013"/>
      <c r="AV26" s="1013"/>
      <c r="AW26" s="1013"/>
      <c r="AX26" s="1013"/>
      <c r="AY26" s="1013"/>
      <c r="AZ26" s="946"/>
      <c r="BA26" s="947" t="s">
        <v>177</v>
      </c>
      <c r="BB26" s="948"/>
      <c r="BC26" s="948"/>
      <c r="BD26" s="948"/>
      <c r="BE26" s="948"/>
      <c r="BF26" s="948"/>
      <c r="BG26" s="949"/>
      <c r="BH26" s="8"/>
      <c r="BI26" s="7"/>
      <c r="BJ26" s="7"/>
      <c r="BK26" s="5"/>
      <c r="BL26" s="6"/>
      <c r="BM26" s="863"/>
      <c r="BN26" s="864"/>
      <c r="BO26" s="864"/>
      <c r="BP26" s="864"/>
      <c r="BQ26" s="864"/>
      <c r="BR26" s="864"/>
      <c r="BS26" s="864"/>
      <c r="BT26" s="864"/>
      <c r="BU26" s="864"/>
      <c r="BV26" s="864"/>
      <c r="BW26" s="864"/>
      <c r="BX26" s="864"/>
      <c r="BY26" s="864"/>
      <c r="BZ26" s="864"/>
      <c r="CA26" s="864"/>
      <c r="CB26" s="864"/>
      <c r="CC26" s="864"/>
      <c r="CD26" s="864"/>
      <c r="CE26" s="864"/>
      <c r="CF26" s="865"/>
      <c r="CG26" s="153"/>
      <c r="CH26" s="491"/>
      <c r="CI26" s="492"/>
    </row>
    <row r="27" spans="1:87" s="3" customFormat="1" ht="19.5" customHeight="1" x14ac:dyDescent="0.45">
      <c r="A27" s="1"/>
      <c r="B27" s="7"/>
      <c r="C27" s="7"/>
      <c r="D27" s="7"/>
      <c r="E27" s="7"/>
      <c r="F27" s="151"/>
      <c r="I27" s="1390" t="s">
        <v>17</v>
      </c>
      <c r="J27" s="1390"/>
      <c r="K27" s="1390"/>
      <c r="L27" s="1390"/>
      <c r="M27" s="1390"/>
      <c r="N27" s="1390"/>
      <c r="O27" s="1390"/>
      <c r="P27" s="1390"/>
      <c r="Q27" s="1390"/>
      <c r="R27" s="1390"/>
      <c r="S27" s="1390"/>
      <c r="T27" s="1390"/>
      <c r="U27" s="1390"/>
      <c r="V27" s="1390"/>
      <c r="W27" s="1390"/>
      <c r="X27" s="947" t="s">
        <v>177</v>
      </c>
      <c r="Y27" s="948"/>
      <c r="Z27" s="948"/>
      <c r="AA27" s="948"/>
      <c r="AB27" s="948"/>
      <c r="AC27" s="948"/>
      <c r="AD27" s="949"/>
      <c r="AE27" s="1442" t="s">
        <v>58</v>
      </c>
      <c r="AF27" s="1013"/>
      <c r="AG27" s="1013"/>
      <c r="AH27" s="1013"/>
      <c r="AI27" s="1013"/>
      <c r="AJ27" s="1013"/>
      <c r="AK27" s="1013"/>
      <c r="AL27" s="1013"/>
      <c r="AM27" s="1013"/>
      <c r="AN27" s="1013"/>
      <c r="AO27" s="946"/>
      <c r="AP27" s="1442" t="s">
        <v>58</v>
      </c>
      <c r="AQ27" s="1013"/>
      <c r="AR27" s="1013"/>
      <c r="AS27" s="1013"/>
      <c r="AT27" s="1013"/>
      <c r="AU27" s="1013"/>
      <c r="AV27" s="1013"/>
      <c r="AW27" s="1013"/>
      <c r="AX27" s="1013"/>
      <c r="AY27" s="1013"/>
      <c r="AZ27" s="946"/>
      <c r="BA27" s="947" t="s">
        <v>177</v>
      </c>
      <c r="BB27" s="948"/>
      <c r="BC27" s="948"/>
      <c r="BD27" s="948"/>
      <c r="BE27" s="948"/>
      <c r="BF27" s="948"/>
      <c r="BG27" s="949"/>
      <c r="BH27" s="8"/>
      <c r="BI27" s="7"/>
      <c r="BJ27" s="7"/>
      <c r="BK27" s="5"/>
      <c r="BL27" s="6"/>
      <c r="BM27" s="863"/>
      <c r="BN27" s="864"/>
      <c r="BO27" s="864"/>
      <c r="BP27" s="864"/>
      <c r="BQ27" s="864"/>
      <c r="BR27" s="864"/>
      <c r="BS27" s="864"/>
      <c r="BT27" s="864"/>
      <c r="BU27" s="864"/>
      <c r="BV27" s="864"/>
      <c r="BW27" s="864"/>
      <c r="BX27" s="864"/>
      <c r="BY27" s="864"/>
      <c r="BZ27" s="864"/>
      <c r="CA27" s="864"/>
      <c r="CB27" s="864"/>
      <c r="CC27" s="864"/>
      <c r="CD27" s="864"/>
      <c r="CE27" s="864"/>
      <c r="CF27" s="865"/>
      <c r="CG27" s="153"/>
      <c r="CH27" s="491"/>
      <c r="CI27" s="492"/>
    </row>
    <row r="28" spans="1:87" s="3" customFormat="1" ht="19.5" customHeight="1" x14ac:dyDescent="0.45">
      <c r="A28" s="1"/>
      <c r="B28" s="7"/>
      <c r="C28" s="7"/>
      <c r="D28" s="7"/>
      <c r="E28" s="7"/>
      <c r="F28" s="151"/>
      <c r="I28" s="1390" t="s">
        <v>18</v>
      </c>
      <c r="J28" s="1390"/>
      <c r="K28" s="1390"/>
      <c r="L28" s="1390"/>
      <c r="M28" s="1390"/>
      <c r="N28" s="1390"/>
      <c r="O28" s="1390"/>
      <c r="P28" s="1390"/>
      <c r="Q28" s="1390"/>
      <c r="R28" s="1390"/>
      <c r="S28" s="1390"/>
      <c r="T28" s="1390"/>
      <c r="U28" s="1390"/>
      <c r="V28" s="1390"/>
      <c r="W28" s="1390"/>
      <c r="X28" s="947" t="s">
        <v>177</v>
      </c>
      <c r="Y28" s="948"/>
      <c r="Z28" s="948"/>
      <c r="AA28" s="948"/>
      <c r="AB28" s="948"/>
      <c r="AC28" s="948"/>
      <c r="AD28" s="949"/>
      <c r="AE28" s="1442" t="s">
        <v>58</v>
      </c>
      <c r="AF28" s="1013"/>
      <c r="AG28" s="1013"/>
      <c r="AH28" s="1013"/>
      <c r="AI28" s="1013"/>
      <c r="AJ28" s="1013"/>
      <c r="AK28" s="1013"/>
      <c r="AL28" s="1013"/>
      <c r="AM28" s="1013"/>
      <c r="AN28" s="1013"/>
      <c r="AO28" s="946"/>
      <c r="AP28" s="1442" t="s">
        <v>58</v>
      </c>
      <c r="AQ28" s="1013"/>
      <c r="AR28" s="1013"/>
      <c r="AS28" s="1013"/>
      <c r="AT28" s="1013"/>
      <c r="AU28" s="1013"/>
      <c r="AV28" s="1013"/>
      <c r="AW28" s="1013"/>
      <c r="AX28" s="1013"/>
      <c r="AY28" s="1013"/>
      <c r="AZ28" s="946"/>
      <c r="BA28" s="947" t="s">
        <v>177</v>
      </c>
      <c r="BB28" s="948"/>
      <c r="BC28" s="948"/>
      <c r="BD28" s="948"/>
      <c r="BE28" s="948"/>
      <c r="BF28" s="948"/>
      <c r="BG28" s="949"/>
      <c r="BH28" s="8"/>
      <c r="BI28" s="7"/>
      <c r="BJ28" s="7"/>
      <c r="BK28" s="5"/>
      <c r="BL28" s="6"/>
      <c r="BM28" s="863"/>
      <c r="BN28" s="864"/>
      <c r="BO28" s="864"/>
      <c r="BP28" s="864"/>
      <c r="BQ28" s="864"/>
      <c r="BR28" s="864"/>
      <c r="BS28" s="864"/>
      <c r="BT28" s="864"/>
      <c r="BU28" s="864"/>
      <c r="BV28" s="864"/>
      <c r="BW28" s="864"/>
      <c r="BX28" s="864"/>
      <c r="BY28" s="864"/>
      <c r="BZ28" s="864"/>
      <c r="CA28" s="864"/>
      <c r="CB28" s="864"/>
      <c r="CC28" s="864"/>
      <c r="CD28" s="864"/>
      <c r="CE28" s="864"/>
      <c r="CF28" s="865"/>
      <c r="CG28" s="153"/>
      <c r="CH28" s="491"/>
      <c r="CI28" s="492"/>
    </row>
    <row r="29" spans="1:87" s="3" customFormat="1" ht="19.5" customHeight="1" x14ac:dyDescent="0.45">
      <c r="A29" s="1"/>
      <c r="B29" s="7"/>
      <c r="C29" s="7"/>
      <c r="D29" s="7"/>
      <c r="E29" s="7"/>
      <c r="F29" s="151"/>
      <c r="I29" s="1390"/>
      <c r="J29" s="1390"/>
      <c r="K29" s="1390"/>
      <c r="L29" s="1390"/>
      <c r="M29" s="1390"/>
      <c r="N29" s="1390"/>
      <c r="O29" s="1390"/>
      <c r="P29" s="1390"/>
      <c r="Q29" s="1390"/>
      <c r="R29" s="1390"/>
      <c r="S29" s="1390"/>
      <c r="T29" s="1390"/>
      <c r="U29" s="1390"/>
      <c r="V29" s="1390"/>
      <c r="W29" s="1390"/>
      <c r="X29" s="947" t="s">
        <v>177</v>
      </c>
      <c r="Y29" s="948"/>
      <c r="Z29" s="948"/>
      <c r="AA29" s="948"/>
      <c r="AB29" s="948"/>
      <c r="AC29" s="948"/>
      <c r="AD29" s="949"/>
      <c r="AE29" s="1442" t="s">
        <v>58</v>
      </c>
      <c r="AF29" s="1013"/>
      <c r="AG29" s="1013"/>
      <c r="AH29" s="1013"/>
      <c r="AI29" s="1013"/>
      <c r="AJ29" s="1013"/>
      <c r="AK29" s="1013"/>
      <c r="AL29" s="1013"/>
      <c r="AM29" s="1013"/>
      <c r="AN29" s="1013"/>
      <c r="AO29" s="946"/>
      <c r="AP29" s="1442" t="s">
        <v>58</v>
      </c>
      <c r="AQ29" s="1013"/>
      <c r="AR29" s="1013"/>
      <c r="AS29" s="1013"/>
      <c r="AT29" s="1013"/>
      <c r="AU29" s="1013"/>
      <c r="AV29" s="1013"/>
      <c r="AW29" s="1013"/>
      <c r="AX29" s="1013"/>
      <c r="AY29" s="1013"/>
      <c r="AZ29" s="946"/>
      <c r="BA29" s="947" t="s">
        <v>177</v>
      </c>
      <c r="BB29" s="948"/>
      <c r="BC29" s="948"/>
      <c r="BD29" s="948"/>
      <c r="BE29" s="948"/>
      <c r="BF29" s="948"/>
      <c r="BG29" s="949"/>
      <c r="BH29" s="8"/>
      <c r="BI29" s="7"/>
      <c r="BJ29" s="7"/>
      <c r="BK29" s="5"/>
      <c r="BL29" s="6"/>
      <c r="BM29" s="863"/>
      <c r="BN29" s="864"/>
      <c r="BO29" s="864"/>
      <c r="BP29" s="864"/>
      <c r="BQ29" s="864"/>
      <c r="BR29" s="864"/>
      <c r="BS29" s="864"/>
      <c r="BT29" s="864"/>
      <c r="BU29" s="864"/>
      <c r="BV29" s="864"/>
      <c r="BW29" s="864"/>
      <c r="BX29" s="864"/>
      <c r="BY29" s="864"/>
      <c r="BZ29" s="864"/>
      <c r="CA29" s="864"/>
      <c r="CB29" s="864"/>
      <c r="CC29" s="864"/>
      <c r="CD29" s="864"/>
      <c r="CE29" s="864"/>
      <c r="CF29" s="865"/>
      <c r="CG29" s="153"/>
      <c r="CH29" s="491"/>
      <c r="CI29" s="492"/>
    </row>
    <row r="30" spans="1:87" s="3" customFormat="1" ht="19.5" customHeight="1" x14ac:dyDescent="0.45">
      <c r="A30" s="1"/>
      <c r="B30" s="7"/>
      <c r="C30" s="7"/>
      <c r="D30" s="7"/>
      <c r="E30" s="7"/>
      <c r="F30" s="151"/>
      <c r="I30" s="1390"/>
      <c r="J30" s="1390"/>
      <c r="K30" s="1390"/>
      <c r="L30" s="1390"/>
      <c r="M30" s="1390"/>
      <c r="N30" s="1390"/>
      <c r="O30" s="1390"/>
      <c r="P30" s="1390"/>
      <c r="Q30" s="1390"/>
      <c r="R30" s="1390"/>
      <c r="S30" s="1390"/>
      <c r="T30" s="1390"/>
      <c r="U30" s="1390"/>
      <c r="V30" s="1390"/>
      <c r="W30" s="1390"/>
      <c r="X30" s="947" t="s">
        <v>177</v>
      </c>
      <c r="Y30" s="948"/>
      <c r="Z30" s="948"/>
      <c r="AA30" s="948"/>
      <c r="AB30" s="948"/>
      <c r="AC30" s="948"/>
      <c r="AD30" s="949"/>
      <c r="AE30" s="1442" t="s">
        <v>58</v>
      </c>
      <c r="AF30" s="1013"/>
      <c r="AG30" s="1013"/>
      <c r="AH30" s="1013"/>
      <c r="AI30" s="1013"/>
      <c r="AJ30" s="1013"/>
      <c r="AK30" s="1013"/>
      <c r="AL30" s="1013"/>
      <c r="AM30" s="1013"/>
      <c r="AN30" s="1013"/>
      <c r="AO30" s="946"/>
      <c r="AP30" s="1442" t="s">
        <v>58</v>
      </c>
      <c r="AQ30" s="1013"/>
      <c r="AR30" s="1013"/>
      <c r="AS30" s="1013"/>
      <c r="AT30" s="1013"/>
      <c r="AU30" s="1013"/>
      <c r="AV30" s="1013"/>
      <c r="AW30" s="1013"/>
      <c r="AX30" s="1013"/>
      <c r="AY30" s="1013"/>
      <c r="AZ30" s="946"/>
      <c r="BA30" s="947" t="s">
        <v>177</v>
      </c>
      <c r="BB30" s="948"/>
      <c r="BC30" s="948"/>
      <c r="BD30" s="948"/>
      <c r="BE30" s="948"/>
      <c r="BF30" s="948"/>
      <c r="BG30" s="949"/>
      <c r="BH30" s="8"/>
      <c r="BI30" s="7"/>
      <c r="BJ30" s="7"/>
      <c r="BK30" s="5"/>
      <c r="BL30" s="6"/>
      <c r="BM30" s="863"/>
      <c r="BN30" s="864"/>
      <c r="BO30" s="864"/>
      <c r="BP30" s="864"/>
      <c r="BQ30" s="864"/>
      <c r="BR30" s="864"/>
      <c r="BS30" s="864"/>
      <c r="BT30" s="864"/>
      <c r="BU30" s="864"/>
      <c r="BV30" s="864"/>
      <c r="BW30" s="864"/>
      <c r="BX30" s="864"/>
      <c r="BY30" s="864"/>
      <c r="BZ30" s="864"/>
      <c r="CA30" s="864"/>
      <c r="CB30" s="864"/>
      <c r="CC30" s="864"/>
      <c r="CD30" s="864"/>
      <c r="CE30" s="864"/>
      <c r="CF30" s="865"/>
      <c r="CG30" s="153"/>
      <c r="CH30" s="491"/>
      <c r="CI30" s="492"/>
    </row>
    <row r="31" spans="1:87" s="3" customFormat="1" ht="19.5" customHeight="1" x14ac:dyDescent="0.45">
      <c r="A31" s="1"/>
      <c r="B31" s="7"/>
      <c r="C31" s="7"/>
      <c r="D31" s="7"/>
      <c r="E31" s="7"/>
      <c r="F31" s="151"/>
      <c r="I31" s="1446"/>
      <c r="J31" s="1446"/>
      <c r="K31" s="1446"/>
      <c r="L31" s="1446"/>
      <c r="M31" s="1446"/>
      <c r="N31" s="1446"/>
      <c r="O31" s="1446"/>
      <c r="P31" s="1446"/>
      <c r="Q31" s="1446"/>
      <c r="R31" s="1446"/>
      <c r="S31" s="1446"/>
      <c r="T31" s="1446"/>
      <c r="U31" s="1446"/>
      <c r="V31" s="1446"/>
      <c r="W31" s="1446"/>
      <c r="X31" s="953" t="s">
        <v>177</v>
      </c>
      <c r="Y31" s="954"/>
      <c r="Z31" s="954"/>
      <c r="AA31" s="954"/>
      <c r="AB31" s="954"/>
      <c r="AC31" s="954"/>
      <c r="AD31" s="955"/>
      <c r="AE31" s="1189" t="s">
        <v>58</v>
      </c>
      <c r="AF31" s="890"/>
      <c r="AG31" s="890"/>
      <c r="AH31" s="890"/>
      <c r="AI31" s="890"/>
      <c r="AJ31" s="890"/>
      <c r="AK31" s="890"/>
      <c r="AL31" s="890"/>
      <c r="AM31" s="890"/>
      <c r="AN31" s="890"/>
      <c r="AO31" s="891"/>
      <c r="AP31" s="1189" t="s">
        <v>58</v>
      </c>
      <c r="AQ31" s="890"/>
      <c r="AR31" s="890"/>
      <c r="AS31" s="890"/>
      <c r="AT31" s="890"/>
      <c r="AU31" s="890"/>
      <c r="AV31" s="890"/>
      <c r="AW31" s="890"/>
      <c r="AX31" s="890"/>
      <c r="AY31" s="890"/>
      <c r="AZ31" s="891"/>
      <c r="BA31" s="953" t="s">
        <v>177</v>
      </c>
      <c r="BB31" s="954"/>
      <c r="BC31" s="954"/>
      <c r="BD31" s="954"/>
      <c r="BE31" s="954"/>
      <c r="BF31" s="954"/>
      <c r="BG31" s="955"/>
      <c r="BH31" s="8"/>
      <c r="BI31" s="7"/>
      <c r="BJ31" s="7"/>
      <c r="BK31" s="5"/>
      <c r="BL31" s="6"/>
      <c r="BM31" s="863"/>
      <c r="BN31" s="864"/>
      <c r="BO31" s="864"/>
      <c r="BP31" s="864"/>
      <c r="BQ31" s="864"/>
      <c r="BR31" s="864"/>
      <c r="BS31" s="864"/>
      <c r="BT31" s="864"/>
      <c r="BU31" s="864"/>
      <c r="BV31" s="864"/>
      <c r="BW31" s="864"/>
      <c r="BX31" s="864"/>
      <c r="BY31" s="864"/>
      <c r="BZ31" s="864"/>
      <c r="CA31" s="864"/>
      <c r="CB31" s="864"/>
      <c r="CC31" s="864"/>
      <c r="CD31" s="864"/>
      <c r="CE31" s="864"/>
      <c r="CF31" s="865"/>
      <c r="CG31" s="153"/>
      <c r="CH31" s="491"/>
      <c r="CI31" s="492"/>
    </row>
    <row r="32" spans="1:87" s="3" customFormat="1" ht="15.75" customHeight="1" x14ac:dyDescent="0.45">
      <c r="A32" s="155"/>
      <c r="B32" s="156"/>
      <c r="C32" s="156"/>
      <c r="D32" s="156"/>
      <c r="E32" s="156"/>
      <c r="F32" s="157"/>
      <c r="G32" s="538"/>
      <c r="H32" s="156"/>
      <c r="I32" s="1222" t="s">
        <v>916</v>
      </c>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c r="AJ32" s="1364"/>
      <c r="AK32" s="1364"/>
      <c r="AL32" s="1364"/>
      <c r="AM32" s="1364"/>
      <c r="AN32" s="1364"/>
      <c r="AO32" s="1364"/>
      <c r="AP32" s="1364"/>
      <c r="AQ32" s="1364"/>
      <c r="AR32" s="1364"/>
      <c r="AS32" s="1364"/>
      <c r="AT32" s="1364"/>
      <c r="AU32" s="1364"/>
      <c r="AV32" s="1364"/>
      <c r="AW32" s="1364"/>
      <c r="AX32" s="1364"/>
      <c r="AY32" s="1364"/>
      <c r="AZ32" s="1364"/>
      <c r="BA32" s="1364"/>
      <c r="BB32" s="1364"/>
      <c r="BC32" s="1364"/>
      <c r="BD32" s="1364"/>
      <c r="BE32" s="156"/>
      <c r="BF32" s="546"/>
      <c r="BG32" s="158"/>
      <c r="BH32" s="158"/>
      <c r="BI32" s="158"/>
      <c r="BJ32" s="158"/>
      <c r="BK32" s="158"/>
      <c r="BL32" s="374"/>
      <c r="BM32" s="1453"/>
      <c r="BN32" s="1454"/>
      <c r="BO32" s="1454"/>
      <c r="BP32" s="1454"/>
      <c r="BQ32" s="1454"/>
      <c r="BR32" s="1454"/>
      <c r="BS32" s="1454"/>
      <c r="BT32" s="1454"/>
      <c r="BU32" s="1454"/>
      <c r="BV32" s="1454"/>
      <c r="BW32" s="1454"/>
      <c r="BX32" s="1454"/>
      <c r="BY32" s="1454"/>
      <c r="BZ32" s="1454"/>
      <c r="CA32" s="1454"/>
      <c r="CB32" s="1454"/>
      <c r="CC32" s="1454"/>
      <c r="CD32" s="1454"/>
      <c r="CE32" s="1454"/>
      <c r="CF32" s="1455"/>
      <c r="CG32" s="160"/>
      <c r="CH32" s="495"/>
      <c r="CI32" s="496"/>
    </row>
    <row r="33" spans="1:87" s="3" customFormat="1" ht="8.25" customHeight="1" x14ac:dyDescent="0.45">
      <c r="A33" s="1"/>
      <c r="B33" s="5"/>
      <c r="C33" s="5"/>
      <c r="D33" s="5"/>
      <c r="E33" s="5"/>
      <c r="F33" s="151"/>
      <c r="G33" s="152"/>
      <c r="BA33" s="152"/>
      <c r="BL33" s="6"/>
      <c r="BM33" s="256"/>
      <c r="BN33" s="257"/>
      <c r="BO33" s="257"/>
      <c r="BP33" s="257"/>
      <c r="BQ33" s="257"/>
      <c r="BR33" s="257"/>
      <c r="BS33" s="257"/>
      <c r="BT33" s="257"/>
      <c r="BU33" s="257"/>
      <c r="BV33" s="257"/>
      <c r="BW33" s="257"/>
      <c r="BX33" s="257"/>
      <c r="BY33" s="257"/>
      <c r="BZ33" s="257"/>
      <c r="CA33" s="257"/>
      <c r="CB33" s="257"/>
      <c r="CC33" s="257"/>
      <c r="CD33" s="257"/>
      <c r="CE33" s="257"/>
      <c r="CF33" s="258"/>
      <c r="CG33" s="153"/>
      <c r="CH33" s="491"/>
      <c r="CI33" s="492"/>
    </row>
    <row r="34" spans="1:87" s="3" customFormat="1" ht="17.25" customHeight="1" x14ac:dyDescent="0.45">
      <c r="A34" s="1"/>
      <c r="B34" s="5"/>
      <c r="C34" s="5"/>
      <c r="D34" s="5"/>
      <c r="E34" s="5"/>
      <c r="F34" s="151"/>
      <c r="G34" s="152"/>
      <c r="H34" s="874" t="s">
        <v>617</v>
      </c>
      <c r="I34" s="870"/>
      <c r="J34" s="870"/>
      <c r="K34" s="871" t="s">
        <v>1626</v>
      </c>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71"/>
      <c r="AN34" s="871"/>
      <c r="AO34" s="871"/>
      <c r="AP34" s="871"/>
      <c r="AQ34" s="871"/>
      <c r="AR34" s="871"/>
      <c r="AS34" s="871"/>
      <c r="AT34" s="871"/>
      <c r="AU34" s="871"/>
      <c r="AV34" s="871"/>
      <c r="AW34" s="871"/>
      <c r="AX34" s="871"/>
      <c r="AY34" s="871"/>
      <c r="AZ34" s="872"/>
      <c r="BL34" s="6"/>
      <c r="BM34" s="863"/>
      <c r="BN34" s="864"/>
      <c r="BO34" s="864"/>
      <c r="BP34" s="864"/>
      <c r="BQ34" s="864"/>
      <c r="BR34" s="864"/>
      <c r="BS34" s="864"/>
      <c r="BT34" s="864"/>
      <c r="BU34" s="864"/>
      <c r="BV34" s="864"/>
      <c r="BW34" s="864"/>
      <c r="BX34" s="864"/>
      <c r="BY34" s="864"/>
      <c r="BZ34" s="864"/>
      <c r="CA34" s="864"/>
      <c r="CB34" s="864"/>
      <c r="CC34" s="864"/>
      <c r="CD34" s="864"/>
      <c r="CE34" s="864"/>
      <c r="CF34" s="865"/>
      <c r="CG34" s="153"/>
      <c r="CH34" s="491"/>
      <c r="CI34" s="492"/>
    </row>
    <row r="35" spans="1:87" s="115" customFormat="1" ht="31.5" customHeight="1" x14ac:dyDescent="0.45">
      <c r="A35" s="149"/>
      <c r="B35" s="105"/>
      <c r="C35" s="105"/>
      <c r="D35" s="105"/>
      <c r="E35" s="105"/>
      <c r="F35" s="150"/>
      <c r="G35" s="114"/>
      <c r="I35" s="870" t="s">
        <v>1109</v>
      </c>
      <c r="J35" s="870"/>
      <c r="K35" s="871" t="s">
        <v>827</v>
      </c>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2"/>
      <c r="BA35" s="873" t="s">
        <v>174</v>
      </c>
      <c r="BB35" s="871"/>
      <c r="BC35" s="871"/>
      <c r="BD35" s="871"/>
      <c r="BE35" s="871"/>
      <c r="BF35" s="871"/>
      <c r="BG35" s="871"/>
      <c r="BH35" s="871"/>
      <c r="BI35" s="871"/>
      <c r="BJ35" s="871"/>
      <c r="BK35" s="871"/>
      <c r="BL35" s="872"/>
      <c r="BM35" s="869" t="s">
        <v>1353</v>
      </c>
      <c r="BN35" s="864"/>
      <c r="BO35" s="864"/>
      <c r="BP35" s="864"/>
      <c r="BQ35" s="864"/>
      <c r="BR35" s="864"/>
      <c r="BS35" s="864"/>
      <c r="BT35" s="864"/>
      <c r="BU35" s="864"/>
      <c r="BV35" s="864"/>
      <c r="BW35" s="864"/>
      <c r="BX35" s="864"/>
      <c r="BY35" s="864"/>
      <c r="BZ35" s="864"/>
      <c r="CA35" s="864"/>
      <c r="CB35" s="864"/>
      <c r="CC35" s="864"/>
      <c r="CD35" s="864"/>
      <c r="CE35" s="864"/>
      <c r="CF35" s="865"/>
      <c r="CG35" s="148" t="s">
        <v>828</v>
      </c>
      <c r="CH35" s="490" t="s">
        <v>175</v>
      </c>
      <c r="CI35" s="489" t="s">
        <v>1445</v>
      </c>
    </row>
    <row r="36" spans="1:87" s="166" customFormat="1" ht="17.25" customHeight="1" x14ac:dyDescent="0.45">
      <c r="A36" s="162"/>
      <c r="B36" s="163"/>
      <c r="C36" s="163"/>
      <c r="D36" s="163"/>
      <c r="E36" s="163"/>
      <c r="F36" s="164"/>
      <c r="G36" s="165"/>
      <c r="H36" s="1447" t="s">
        <v>256</v>
      </c>
      <c r="I36" s="912"/>
      <c r="J36" s="912"/>
      <c r="K36" s="974" t="s">
        <v>962</v>
      </c>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4"/>
      <c r="AR36" s="974"/>
      <c r="AS36" s="974"/>
      <c r="AT36" s="974"/>
      <c r="AU36" s="974"/>
      <c r="AV36" s="974"/>
      <c r="AW36" s="974"/>
      <c r="AX36" s="974"/>
      <c r="AY36" s="974"/>
      <c r="AZ36" s="1086"/>
      <c r="BL36" s="167"/>
      <c r="BM36" s="909"/>
      <c r="BN36" s="910"/>
      <c r="BO36" s="910"/>
      <c r="BP36" s="910"/>
      <c r="BQ36" s="910"/>
      <c r="BR36" s="910"/>
      <c r="BS36" s="910"/>
      <c r="BT36" s="910"/>
      <c r="BU36" s="910"/>
      <c r="BV36" s="910"/>
      <c r="BW36" s="910"/>
      <c r="BX36" s="910"/>
      <c r="BY36" s="910"/>
      <c r="BZ36" s="910"/>
      <c r="CA36" s="910"/>
      <c r="CB36" s="910"/>
      <c r="CC36" s="910"/>
      <c r="CD36" s="910"/>
      <c r="CE36" s="910"/>
      <c r="CF36" s="911"/>
      <c r="CG36" s="168"/>
      <c r="CH36" s="515"/>
      <c r="CI36" s="516"/>
    </row>
    <row r="37" spans="1:87" s="123" customFormat="1" ht="39" customHeight="1" x14ac:dyDescent="0.45">
      <c r="A37" s="169"/>
      <c r="B37" s="121"/>
      <c r="C37" s="121"/>
      <c r="D37" s="121"/>
      <c r="E37" s="121"/>
      <c r="F37" s="170"/>
      <c r="G37" s="171"/>
      <c r="I37" s="912" t="s">
        <v>1109</v>
      </c>
      <c r="J37" s="912"/>
      <c r="K37" s="913" t="s">
        <v>963</v>
      </c>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3"/>
      <c r="AL37" s="913"/>
      <c r="AM37" s="913"/>
      <c r="AN37" s="913"/>
      <c r="AO37" s="913"/>
      <c r="AP37" s="913"/>
      <c r="AQ37" s="913"/>
      <c r="AR37" s="913"/>
      <c r="AS37" s="913"/>
      <c r="AT37" s="913"/>
      <c r="AU37" s="913"/>
      <c r="AV37" s="913"/>
      <c r="AW37" s="913"/>
      <c r="AX37" s="913"/>
      <c r="AY37" s="913"/>
      <c r="AZ37" s="914"/>
      <c r="BA37" s="873" t="s">
        <v>174</v>
      </c>
      <c r="BB37" s="871"/>
      <c r="BC37" s="871"/>
      <c r="BD37" s="871"/>
      <c r="BE37" s="871"/>
      <c r="BF37" s="871"/>
      <c r="BG37" s="871"/>
      <c r="BH37" s="871"/>
      <c r="BI37" s="871"/>
      <c r="BJ37" s="871"/>
      <c r="BK37" s="871"/>
      <c r="BL37" s="872"/>
      <c r="BM37" s="909" t="s">
        <v>618</v>
      </c>
      <c r="BN37" s="910"/>
      <c r="BO37" s="910"/>
      <c r="BP37" s="910"/>
      <c r="BQ37" s="910"/>
      <c r="BR37" s="910"/>
      <c r="BS37" s="910"/>
      <c r="BT37" s="910"/>
      <c r="BU37" s="910"/>
      <c r="BV37" s="910"/>
      <c r="BW37" s="910"/>
      <c r="BX37" s="910"/>
      <c r="BY37" s="910"/>
      <c r="BZ37" s="910"/>
      <c r="CA37" s="910"/>
      <c r="CB37" s="910"/>
      <c r="CC37" s="910"/>
      <c r="CD37" s="910"/>
      <c r="CE37" s="910"/>
      <c r="CF37" s="911"/>
      <c r="CG37" s="172" t="s">
        <v>619</v>
      </c>
      <c r="CH37" s="514" t="s">
        <v>1445</v>
      </c>
      <c r="CI37" s="497" t="s">
        <v>175</v>
      </c>
    </row>
    <row r="38" spans="1:87" s="115" customFormat="1" ht="17.25" customHeight="1" x14ac:dyDescent="0.45">
      <c r="A38" s="149"/>
      <c r="B38" s="105"/>
      <c r="C38" s="105"/>
      <c r="D38" s="105"/>
      <c r="E38" s="105"/>
      <c r="F38" s="150"/>
      <c r="G38" s="114"/>
      <c r="H38" s="874" t="s">
        <v>257</v>
      </c>
      <c r="I38" s="870"/>
      <c r="J38" s="870"/>
      <c r="K38" s="871" t="s">
        <v>182</v>
      </c>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c r="AO38" s="871"/>
      <c r="AP38" s="871"/>
      <c r="AQ38" s="871"/>
      <c r="AR38" s="871"/>
      <c r="AS38" s="871"/>
      <c r="AT38" s="871"/>
      <c r="AU38" s="871"/>
      <c r="AV38" s="871"/>
      <c r="AW38" s="871"/>
      <c r="AX38" s="871"/>
      <c r="AY38" s="871"/>
      <c r="AZ38" s="872"/>
      <c r="BL38" s="116"/>
      <c r="BM38" s="863"/>
      <c r="BN38" s="864"/>
      <c r="BO38" s="864"/>
      <c r="BP38" s="864"/>
      <c r="BQ38" s="864"/>
      <c r="BR38" s="864"/>
      <c r="BS38" s="864"/>
      <c r="BT38" s="864"/>
      <c r="BU38" s="864"/>
      <c r="BV38" s="864"/>
      <c r="BW38" s="864"/>
      <c r="BX38" s="864"/>
      <c r="BY38" s="864"/>
      <c r="BZ38" s="864"/>
      <c r="CA38" s="864"/>
      <c r="CB38" s="864"/>
      <c r="CC38" s="864"/>
      <c r="CD38" s="864"/>
      <c r="CE38" s="864"/>
      <c r="CF38" s="865"/>
      <c r="CG38" s="148"/>
      <c r="CH38" s="490"/>
      <c r="CI38" s="489"/>
    </row>
    <row r="39" spans="1:87" s="115" customFormat="1" ht="18" customHeight="1" x14ac:dyDescent="0.45">
      <c r="A39" s="149"/>
      <c r="B39" s="105"/>
      <c r="C39" s="105"/>
      <c r="D39" s="105"/>
      <c r="E39" s="105"/>
      <c r="F39" s="150"/>
      <c r="G39" s="114"/>
      <c r="I39" s="870" t="s">
        <v>1109</v>
      </c>
      <c r="J39" s="870"/>
      <c r="K39" s="871" t="s">
        <v>183</v>
      </c>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871"/>
      <c r="AW39" s="871"/>
      <c r="AX39" s="871"/>
      <c r="AY39" s="871"/>
      <c r="AZ39" s="872"/>
      <c r="BA39" s="873" t="s">
        <v>174</v>
      </c>
      <c r="BB39" s="871"/>
      <c r="BC39" s="871"/>
      <c r="BD39" s="871"/>
      <c r="BE39" s="871"/>
      <c r="BF39" s="871"/>
      <c r="BG39" s="871"/>
      <c r="BH39" s="871"/>
      <c r="BI39" s="871"/>
      <c r="BJ39" s="871"/>
      <c r="BK39" s="871"/>
      <c r="BL39" s="872"/>
      <c r="BM39" s="869" t="s">
        <v>1354</v>
      </c>
      <c r="BN39" s="921"/>
      <c r="BO39" s="921"/>
      <c r="BP39" s="921"/>
      <c r="BQ39" s="921"/>
      <c r="BR39" s="921"/>
      <c r="BS39" s="921"/>
      <c r="BT39" s="921"/>
      <c r="BU39" s="921"/>
      <c r="BV39" s="921"/>
      <c r="BW39" s="921"/>
      <c r="BX39" s="921"/>
      <c r="BY39" s="921"/>
      <c r="BZ39" s="921"/>
      <c r="CA39" s="921"/>
      <c r="CB39" s="921"/>
      <c r="CC39" s="921"/>
      <c r="CD39" s="921"/>
      <c r="CE39" s="921"/>
      <c r="CF39" s="922"/>
      <c r="CG39" s="148" t="s">
        <v>184</v>
      </c>
      <c r="CH39" s="490" t="s">
        <v>175</v>
      </c>
      <c r="CI39" s="489" t="s">
        <v>1445</v>
      </c>
    </row>
    <row r="40" spans="1:87" s="115" customFormat="1" ht="19.5" customHeight="1" x14ac:dyDescent="0.45">
      <c r="A40" s="149"/>
      <c r="B40" s="105"/>
      <c r="C40" s="105"/>
      <c r="D40" s="105"/>
      <c r="E40" s="105"/>
      <c r="F40" s="150"/>
      <c r="G40" s="114"/>
      <c r="I40" s="870" t="s">
        <v>1112</v>
      </c>
      <c r="J40" s="870"/>
      <c r="K40" s="871" t="s">
        <v>185</v>
      </c>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2"/>
      <c r="BA40" s="873" t="s">
        <v>174</v>
      </c>
      <c r="BB40" s="871"/>
      <c r="BC40" s="871"/>
      <c r="BD40" s="871"/>
      <c r="BE40" s="871"/>
      <c r="BF40" s="871"/>
      <c r="BG40" s="871"/>
      <c r="BH40" s="871"/>
      <c r="BI40" s="871"/>
      <c r="BJ40" s="871"/>
      <c r="BK40" s="871"/>
      <c r="BL40" s="872"/>
      <c r="BM40" s="869"/>
      <c r="BN40" s="921"/>
      <c r="BO40" s="921"/>
      <c r="BP40" s="921"/>
      <c r="BQ40" s="921"/>
      <c r="BR40" s="921"/>
      <c r="BS40" s="921"/>
      <c r="BT40" s="921"/>
      <c r="BU40" s="921"/>
      <c r="BV40" s="921"/>
      <c r="BW40" s="921"/>
      <c r="BX40" s="921"/>
      <c r="BY40" s="921"/>
      <c r="BZ40" s="921"/>
      <c r="CA40" s="921"/>
      <c r="CB40" s="921"/>
      <c r="CC40" s="921"/>
      <c r="CD40" s="921"/>
      <c r="CE40" s="921"/>
      <c r="CF40" s="922"/>
      <c r="CG40" s="148" t="s">
        <v>186</v>
      </c>
      <c r="CH40" s="490" t="s">
        <v>175</v>
      </c>
      <c r="CI40" s="489" t="s">
        <v>1445</v>
      </c>
    </row>
    <row r="41" spans="1:87" s="115" customFormat="1" ht="7.5" customHeight="1" x14ac:dyDescent="0.45">
      <c r="A41" s="149"/>
      <c r="B41" s="105"/>
      <c r="C41" s="105"/>
      <c r="D41" s="105"/>
      <c r="E41" s="105"/>
      <c r="F41" s="150"/>
      <c r="G41" s="114"/>
      <c r="I41" s="105"/>
      <c r="J41" s="105"/>
      <c r="BL41" s="116"/>
      <c r="BM41" s="863"/>
      <c r="BN41" s="864"/>
      <c r="BO41" s="864"/>
      <c r="BP41" s="864"/>
      <c r="BQ41" s="864"/>
      <c r="BR41" s="864"/>
      <c r="BS41" s="864"/>
      <c r="BT41" s="864"/>
      <c r="BU41" s="864"/>
      <c r="BV41" s="864"/>
      <c r="BW41" s="864"/>
      <c r="BX41" s="864"/>
      <c r="BY41" s="864"/>
      <c r="BZ41" s="864"/>
      <c r="CA41" s="864"/>
      <c r="CB41" s="864"/>
      <c r="CC41" s="864"/>
      <c r="CD41" s="864"/>
      <c r="CE41" s="864"/>
      <c r="CF41" s="865"/>
      <c r="CG41" s="148"/>
      <c r="CH41" s="490"/>
      <c r="CI41" s="489"/>
    </row>
    <row r="42" spans="1:87" s="3" customFormat="1" ht="13.5" customHeight="1" x14ac:dyDescent="0.45">
      <c r="A42" s="1"/>
      <c r="B42" s="5"/>
      <c r="C42" s="5"/>
      <c r="D42" s="5"/>
      <c r="E42" s="5"/>
      <c r="F42" s="151"/>
      <c r="G42" s="152"/>
      <c r="I42" s="989" t="s">
        <v>19</v>
      </c>
      <c r="J42" s="989"/>
      <c r="K42" s="989"/>
      <c r="L42" s="989"/>
      <c r="M42" s="989"/>
      <c r="N42" s="989"/>
      <c r="O42" s="989"/>
      <c r="P42" s="989"/>
      <c r="Q42" s="989" t="s">
        <v>20</v>
      </c>
      <c r="R42" s="989"/>
      <c r="S42" s="989"/>
      <c r="T42" s="989"/>
      <c r="U42" s="989"/>
      <c r="V42" s="989"/>
      <c r="W42" s="989"/>
      <c r="X42" s="989"/>
      <c r="Y42" s="989" t="s">
        <v>21</v>
      </c>
      <c r="Z42" s="989"/>
      <c r="AA42" s="989"/>
      <c r="AB42" s="989"/>
      <c r="AC42" s="989"/>
      <c r="AD42" s="989"/>
      <c r="AE42" s="989"/>
      <c r="AF42" s="989"/>
      <c r="AG42" s="989"/>
      <c r="AH42" s="989"/>
      <c r="AI42" s="1178" t="s">
        <v>22</v>
      </c>
      <c r="AJ42" s="1179"/>
      <c r="AK42" s="1179"/>
      <c r="AL42" s="1179"/>
      <c r="AM42" s="1179"/>
      <c r="AN42" s="1179"/>
      <c r="AO42" s="1180"/>
      <c r="AP42" s="1079" t="s">
        <v>23</v>
      </c>
      <c r="AQ42" s="1080"/>
      <c r="AR42" s="1080"/>
      <c r="AS42" s="1080"/>
      <c r="AT42" s="1080"/>
      <c r="AU42" s="1080"/>
      <c r="AV42" s="1080"/>
      <c r="AW42" s="1080"/>
      <c r="AX42" s="1080"/>
      <c r="AY42" s="1080"/>
      <c r="AZ42" s="1080"/>
      <c r="BA42" s="1080"/>
      <c r="BB42" s="1080"/>
      <c r="BC42" s="1080"/>
      <c r="BD42" s="1080"/>
      <c r="BE42" s="1080"/>
      <c r="BF42" s="1080"/>
      <c r="BG42" s="1080"/>
      <c r="BH42" s="1080"/>
      <c r="BI42" s="1080"/>
      <c r="BJ42" s="1081"/>
      <c r="BL42" s="6"/>
      <c r="BM42" s="863"/>
      <c r="BN42" s="864"/>
      <c r="BO42" s="864"/>
      <c r="BP42" s="864"/>
      <c r="BQ42" s="864"/>
      <c r="BR42" s="864"/>
      <c r="BS42" s="864"/>
      <c r="BT42" s="864"/>
      <c r="BU42" s="864"/>
      <c r="BV42" s="864"/>
      <c r="BW42" s="864"/>
      <c r="BX42" s="864"/>
      <c r="BY42" s="864"/>
      <c r="BZ42" s="864"/>
      <c r="CA42" s="864"/>
      <c r="CB42" s="864"/>
      <c r="CC42" s="864"/>
      <c r="CD42" s="864"/>
      <c r="CE42" s="864"/>
      <c r="CF42" s="865"/>
      <c r="CG42" s="153"/>
      <c r="CH42" s="491"/>
      <c r="CI42" s="492"/>
    </row>
    <row r="43" spans="1:87" s="3" customFormat="1" ht="13.5" customHeight="1" x14ac:dyDescent="0.45">
      <c r="A43" s="1"/>
      <c r="B43" s="5"/>
      <c r="C43" s="5"/>
      <c r="D43" s="5"/>
      <c r="E43" s="5"/>
      <c r="F43" s="151"/>
      <c r="G43" s="152"/>
      <c r="I43" s="989"/>
      <c r="J43" s="989"/>
      <c r="K43" s="989"/>
      <c r="L43" s="989"/>
      <c r="M43" s="989"/>
      <c r="N43" s="989"/>
      <c r="O43" s="989"/>
      <c r="P43" s="989"/>
      <c r="Q43" s="989" t="s">
        <v>1224</v>
      </c>
      <c r="R43" s="989"/>
      <c r="S43" s="989"/>
      <c r="T43" s="1456"/>
      <c r="U43" s="907" t="s">
        <v>24</v>
      </c>
      <c r="V43" s="989"/>
      <c r="W43" s="989"/>
      <c r="X43" s="989"/>
      <c r="Y43" s="989"/>
      <c r="Z43" s="989"/>
      <c r="AA43" s="989"/>
      <c r="AB43" s="989"/>
      <c r="AC43" s="989"/>
      <c r="AD43" s="989"/>
      <c r="AE43" s="989"/>
      <c r="AF43" s="989"/>
      <c r="AG43" s="989"/>
      <c r="AH43" s="989"/>
      <c r="AI43" s="1181"/>
      <c r="AJ43" s="1182"/>
      <c r="AK43" s="1182"/>
      <c r="AL43" s="1182"/>
      <c r="AM43" s="1182"/>
      <c r="AN43" s="1182"/>
      <c r="AO43" s="1183"/>
      <c r="AP43" s="1082"/>
      <c r="AQ43" s="987"/>
      <c r="AR43" s="987"/>
      <c r="AS43" s="987"/>
      <c r="AT43" s="987"/>
      <c r="AU43" s="987"/>
      <c r="AV43" s="987"/>
      <c r="AW43" s="987"/>
      <c r="AX43" s="987"/>
      <c r="AY43" s="987"/>
      <c r="AZ43" s="987"/>
      <c r="BA43" s="987"/>
      <c r="BB43" s="987"/>
      <c r="BC43" s="987"/>
      <c r="BD43" s="987"/>
      <c r="BE43" s="987"/>
      <c r="BF43" s="987"/>
      <c r="BG43" s="987"/>
      <c r="BH43" s="987"/>
      <c r="BI43" s="987"/>
      <c r="BJ43" s="988"/>
      <c r="BL43" s="6"/>
      <c r="BM43" s="863"/>
      <c r="BN43" s="864"/>
      <c r="BO43" s="864"/>
      <c r="BP43" s="864"/>
      <c r="BQ43" s="864"/>
      <c r="BR43" s="864"/>
      <c r="BS43" s="864"/>
      <c r="BT43" s="864"/>
      <c r="BU43" s="864"/>
      <c r="BV43" s="864"/>
      <c r="BW43" s="864"/>
      <c r="BX43" s="864"/>
      <c r="BY43" s="864"/>
      <c r="BZ43" s="864"/>
      <c r="CA43" s="864"/>
      <c r="CB43" s="864"/>
      <c r="CC43" s="864"/>
      <c r="CD43" s="864"/>
      <c r="CE43" s="864"/>
      <c r="CF43" s="865"/>
      <c r="CG43" s="153"/>
      <c r="CH43" s="491"/>
      <c r="CI43" s="492"/>
    </row>
    <row r="44" spans="1:87" s="3" customFormat="1" ht="18.75" customHeight="1" x14ac:dyDescent="0.45">
      <c r="A44" s="1"/>
      <c r="B44" s="5"/>
      <c r="C44" s="5"/>
      <c r="D44" s="5"/>
      <c r="E44" s="5"/>
      <c r="F44" s="151"/>
      <c r="I44" s="1424" t="s">
        <v>1223</v>
      </c>
      <c r="J44" s="1425"/>
      <c r="K44" s="1425"/>
      <c r="L44" s="1425"/>
      <c r="M44" s="1425"/>
      <c r="N44" s="1425"/>
      <c r="O44" s="1425"/>
      <c r="P44" s="1443"/>
      <c r="Q44" s="1129"/>
      <c r="R44" s="1129"/>
      <c r="S44" s="1129"/>
      <c r="T44" s="1444"/>
      <c r="U44" s="1020"/>
      <c r="V44" s="1129"/>
      <c r="W44" s="1129"/>
      <c r="X44" s="1129"/>
      <c r="Y44" s="1129"/>
      <c r="Z44" s="1129"/>
      <c r="AA44" s="1129"/>
      <c r="AB44" s="1129"/>
      <c r="AC44" s="1129"/>
      <c r="AD44" s="1129"/>
      <c r="AE44" s="1129"/>
      <c r="AF44" s="1129"/>
      <c r="AG44" s="1129"/>
      <c r="AH44" s="1129"/>
      <c r="AI44" s="1236" t="s">
        <v>177</v>
      </c>
      <c r="AJ44" s="996"/>
      <c r="AK44" s="996"/>
      <c r="AL44" s="996"/>
      <c r="AM44" s="996"/>
      <c r="AN44" s="996"/>
      <c r="AO44" s="997"/>
      <c r="AP44" s="1424"/>
      <c r="AQ44" s="1425"/>
      <c r="AR44" s="1425"/>
      <c r="AS44" s="1425"/>
      <c r="AT44" s="1425"/>
      <c r="AU44" s="1425"/>
      <c r="AV44" s="1425"/>
      <c r="AW44" s="1425"/>
      <c r="AX44" s="1425"/>
      <c r="AY44" s="1425"/>
      <c r="AZ44" s="1425"/>
      <c r="BA44" s="1425"/>
      <c r="BB44" s="1425"/>
      <c r="BC44" s="1425"/>
      <c r="BD44" s="1425"/>
      <c r="BE44" s="1425"/>
      <c r="BF44" s="1425"/>
      <c r="BG44" s="1425"/>
      <c r="BH44" s="1425"/>
      <c r="BI44" s="1425"/>
      <c r="BJ44" s="1443"/>
      <c r="BL44" s="6"/>
      <c r="BM44" s="863"/>
      <c r="BN44" s="864"/>
      <c r="BO44" s="864"/>
      <c r="BP44" s="864"/>
      <c r="BQ44" s="864"/>
      <c r="BR44" s="864"/>
      <c r="BS44" s="864"/>
      <c r="BT44" s="864"/>
      <c r="BU44" s="864"/>
      <c r="BV44" s="864"/>
      <c r="BW44" s="864"/>
      <c r="BX44" s="864"/>
      <c r="BY44" s="864"/>
      <c r="BZ44" s="864"/>
      <c r="CA44" s="864"/>
      <c r="CB44" s="864"/>
      <c r="CC44" s="864"/>
      <c r="CD44" s="864"/>
      <c r="CE44" s="864"/>
      <c r="CF44" s="865"/>
      <c r="CG44" s="153"/>
      <c r="CH44" s="491"/>
      <c r="CI44" s="492"/>
    </row>
    <row r="45" spans="1:87" s="3" customFormat="1" ht="18.75" customHeight="1" x14ac:dyDescent="0.45">
      <c r="A45" s="1"/>
      <c r="B45" s="5"/>
      <c r="C45" s="5"/>
      <c r="D45" s="5"/>
      <c r="E45" s="5"/>
      <c r="F45" s="151"/>
      <c r="I45" s="943"/>
      <c r="J45" s="943"/>
      <c r="K45" s="943"/>
      <c r="L45" s="943"/>
      <c r="M45" s="943"/>
      <c r="N45" s="943"/>
      <c r="O45" s="943"/>
      <c r="P45" s="943"/>
      <c r="Q45" s="944"/>
      <c r="R45" s="944"/>
      <c r="S45" s="944"/>
      <c r="T45" s="945"/>
      <c r="U45" s="946"/>
      <c r="V45" s="944"/>
      <c r="W45" s="944"/>
      <c r="X45" s="944"/>
      <c r="Y45" s="944"/>
      <c r="Z45" s="944"/>
      <c r="AA45" s="944"/>
      <c r="AB45" s="944"/>
      <c r="AC45" s="944"/>
      <c r="AD45" s="944"/>
      <c r="AE45" s="944"/>
      <c r="AF45" s="944"/>
      <c r="AG45" s="944"/>
      <c r="AH45" s="944"/>
      <c r="AI45" s="947" t="s">
        <v>177</v>
      </c>
      <c r="AJ45" s="948"/>
      <c r="AK45" s="948"/>
      <c r="AL45" s="948"/>
      <c r="AM45" s="948"/>
      <c r="AN45" s="948"/>
      <c r="AO45" s="949"/>
      <c r="AP45" s="940"/>
      <c r="AQ45" s="941"/>
      <c r="AR45" s="941"/>
      <c r="AS45" s="941"/>
      <c r="AT45" s="941"/>
      <c r="AU45" s="941"/>
      <c r="AV45" s="941"/>
      <c r="AW45" s="941"/>
      <c r="AX45" s="941"/>
      <c r="AY45" s="941"/>
      <c r="AZ45" s="941"/>
      <c r="BA45" s="941"/>
      <c r="BB45" s="941"/>
      <c r="BC45" s="941"/>
      <c r="BD45" s="941"/>
      <c r="BE45" s="941"/>
      <c r="BF45" s="941"/>
      <c r="BG45" s="941"/>
      <c r="BH45" s="941"/>
      <c r="BI45" s="941"/>
      <c r="BJ45" s="942"/>
      <c r="BL45" s="6"/>
      <c r="BM45" s="863"/>
      <c r="BN45" s="864"/>
      <c r="BO45" s="864"/>
      <c r="BP45" s="864"/>
      <c r="BQ45" s="864"/>
      <c r="BR45" s="864"/>
      <c r="BS45" s="864"/>
      <c r="BT45" s="864"/>
      <c r="BU45" s="864"/>
      <c r="BV45" s="864"/>
      <c r="BW45" s="864"/>
      <c r="BX45" s="864"/>
      <c r="BY45" s="864"/>
      <c r="BZ45" s="864"/>
      <c r="CA45" s="864"/>
      <c r="CB45" s="864"/>
      <c r="CC45" s="864"/>
      <c r="CD45" s="864"/>
      <c r="CE45" s="864"/>
      <c r="CF45" s="865"/>
      <c r="CG45" s="153"/>
      <c r="CH45" s="491"/>
      <c r="CI45" s="492"/>
    </row>
    <row r="46" spans="1:87" s="3" customFormat="1" ht="18.75" customHeight="1" x14ac:dyDescent="0.45">
      <c r="A46" s="1"/>
      <c r="B46" s="5"/>
      <c r="C46" s="5"/>
      <c r="D46" s="5"/>
      <c r="E46" s="5"/>
      <c r="F46" s="151"/>
      <c r="I46" s="943"/>
      <c r="J46" s="943"/>
      <c r="K46" s="943"/>
      <c r="L46" s="943"/>
      <c r="M46" s="943"/>
      <c r="N46" s="943"/>
      <c r="O46" s="943"/>
      <c r="P46" s="943"/>
      <c r="Q46" s="944"/>
      <c r="R46" s="944"/>
      <c r="S46" s="944"/>
      <c r="T46" s="945"/>
      <c r="U46" s="946"/>
      <c r="V46" s="944"/>
      <c r="W46" s="944"/>
      <c r="X46" s="944"/>
      <c r="Y46" s="944"/>
      <c r="Z46" s="944"/>
      <c r="AA46" s="944"/>
      <c r="AB46" s="944"/>
      <c r="AC46" s="944"/>
      <c r="AD46" s="944"/>
      <c r="AE46" s="944"/>
      <c r="AF46" s="944"/>
      <c r="AG46" s="944"/>
      <c r="AH46" s="944"/>
      <c r="AI46" s="947" t="s">
        <v>177</v>
      </c>
      <c r="AJ46" s="948"/>
      <c r="AK46" s="948"/>
      <c r="AL46" s="948"/>
      <c r="AM46" s="948"/>
      <c r="AN46" s="948"/>
      <c r="AO46" s="949"/>
      <c r="AP46" s="940"/>
      <c r="AQ46" s="941"/>
      <c r="AR46" s="941"/>
      <c r="AS46" s="941"/>
      <c r="AT46" s="941"/>
      <c r="AU46" s="941"/>
      <c r="AV46" s="941"/>
      <c r="AW46" s="941"/>
      <c r="AX46" s="941"/>
      <c r="AY46" s="941"/>
      <c r="AZ46" s="941"/>
      <c r="BA46" s="941"/>
      <c r="BB46" s="941"/>
      <c r="BC46" s="941"/>
      <c r="BD46" s="941"/>
      <c r="BE46" s="941"/>
      <c r="BF46" s="941"/>
      <c r="BG46" s="941"/>
      <c r="BH46" s="941"/>
      <c r="BI46" s="941"/>
      <c r="BJ46" s="942"/>
      <c r="BL46" s="6"/>
      <c r="BM46" s="863"/>
      <c r="BN46" s="864"/>
      <c r="BO46" s="864"/>
      <c r="BP46" s="864"/>
      <c r="BQ46" s="864"/>
      <c r="BR46" s="864"/>
      <c r="BS46" s="864"/>
      <c r="BT46" s="864"/>
      <c r="BU46" s="864"/>
      <c r="BV46" s="864"/>
      <c r="BW46" s="864"/>
      <c r="BX46" s="864"/>
      <c r="BY46" s="864"/>
      <c r="BZ46" s="864"/>
      <c r="CA46" s="864"/>
      <c r="CB46" s="864"/>
      <c r="CC46" s="864"/>
      <c r="CD46" s="864"/>
      <c r="CE46" s="864"/>
      <c r="CF46" s="865"/>
      <c r="CG46" s="153"/>
      <c r="CH46" s="491"/>
      <c r="CI46" s="492"/>
    </row>
    <row r="47" spans="1:87" s="3" customFormat="1" ht="18.75" customHeight="1" x14ac:dyDescent="0.45">
      <c r="A47" s="1"/>
      <c r="B47" s="5"/>
      <c r="C47" s="5"/>
      <c r="D47" s="5"/>
      <c r="E47" s="5"/>
      <c r="F47" s="151"/>
      <c r="I47" s="950"/>
      <c r="J47" s="950"/>
      <c r="K47" s="950"/>
      <c r="L47" s="950"/>
      <c r="M47" s="950"/>
      <c r="N47" s="950"/>
      <c r="O47" s="950"/>
      <c r="P47" s="950"/>
      <c r="Q47" s="951"/>
      <c r="R47" s="951"/>
      <c r="S47" s="951"/>
      <c r="T47" s="952"/>
      <c r="U47" s="891"/>
      <c r="V47" s="951"/>
      <c r="W47" s="951"/>
      <c r="X47" s="951"/>
      <c r="Y47" s="951"/>
      <c r="Z47" s="951"/>
      <c r="AA47" s="951"/>
      <c r="AB47" s="951"/>
      <c r="AC47" s="951"/>
      <c r="AD47" s="951"/>
      <c r="AE47" s="951"/>
      <c r="AF47" s="951"/>
      <c r="AG47" s="951"/>
      <c r="AH47" s="951"/>
      <c r="AI47" s="953" t="s">
        <v>177</v>
      </c>
      <c r="AJ47" s="954"/>
      <c r="AK47" s="954"/>
      <c r="AL47" s="954"/>
      <c r="AM47" s="954"/>
      <c r="AN47" s="954"/>
      <c r="AO47" s="955"/>
      <c r="AP47" s="956"/>
      <c r="AQ47" s="957"/>
      <c r="AR47" s="957"/>
      <c r="AS47" s="957"/>
      <c r="AT47" s="957"/>
      <c r="AU47" s="957"/>
      <c r="AV47" s="957"/>
      <c r="AW47" s="957"/>
      <c r="AX47" s="957"/>
      <c r="AY47" s="957"/>
      <c r="AZ47" s="957"/>
      <c r="BA47" s="957"/>
      <c r="BB47" s="957"/>
      <c r="BC47" s="957"/>
      <c r="BD47" s="957"/>
      <c r="BE47" s="957"/>
      <c r="BF47" s="957"/>
      <c r="BG47" s="957"/>
      <c r="BH47" s="957"/>
      <c r="BI47" s="957"/>
      <c r="BJ47" s="958"/>
      <c r="BL47" s="6"/>
      <c r="BM47" s="863"/>
      <c r="BN47" s="864"/>
      <c r="BO47" s="864"/>
      <c r="BP47" s="864"/>
      <c r="BQ47" s="864"/>
      <c r="BR47" s="864"/>
      <c r="BS47" s="864"/>
      <c r="BT47" s="864"/>
      <c r="BU47" s="864"/>
      <c r="BV47" s="864"/>
      <c r="BW47" s="864"/>
      <c r="BX47" s="864"/>
      <c r="BY47" s="864"/>
      <c r="BZ47" s="864"/>
      <c r="CA47" s="864"/>
      <c r="CB47" s="864"/>
      <c r="CC47" s="864"/>
      <c r="CD47" s="864"/>
      <c r="CE47" s="864"/>
      <c r="CF47" s="865"/>
      <c r="CG47" s="153"/>
      <c r="CH47" s="491"/>
      <c r="CI47" s="492"/>
    </row>
    <row r="48" spans="1:87" s="3" customFormat="1" ht="17.25" customHeight="1" x14ac:dyDescent="0.45">
      <c r="A48" s="1"/>
      <c r="B48" s="5"/>
      <c r="C48" s="5"/>
      <c r="D48" s="5"/>
      <c r="E48" s="5"/>
      <c r="F48" s="151"/>
      <c r="G48" s="152"/>
      <c r="BL48" s="6"/>
      <c r="BM48" s="863"/>
      <c r="BN48" s="864"/>
      <c r="BO48" s="864"/>
      <c r="BP48" s="864"/>
      <c r="BQ48" s="864"/>
      <c r="BR48" s="864"/>
      <c r="BS48" s="864"/>
      <c r="BT48" s="864"/>
      <c r="BU48" s="864"/>
      <c r="BV48" s="864"/>
      <c r="BW48" s="864"/>
      <c r="BX48" s="864"/>
      <c r="BY48" s="864"/>
      <c r="BZ48" s="864"/>
      <c r="CA48" s="864"/>
      <c r="CB48" s="864"/>
      <c r="CC48" s="864"/>
      <c r="CD48" s="864"/>
      <c r="CE48" s="864"/>
      <c r="CF48" s="865"/>
      <c r="CG48" s="153"/>
      <c r="CH48" s="491"/>
      <c r="CI48" s="492"/>
    </row>
    <row r="49" spans="1:87" s="115" customFormat="1" ht="17.25" customHeight="1" x14ac:dyDescent="0.45">
      <c r="A49" s="149"/>
      <c r="B49" s="105"/>
      <c r="C49" s="105"/>
      <c r="D49" s="105"/>
      <c r="E49" s="105"/>
      <c r="F49" s="150"/>
      <c r="G49" s="114"/>
      <c r="H49" s="874" t="s">
        <v>918</v>
      </c>
      <c r="I49" s="874"/>
      <c r="J49" s="874"/>
      <c r="K49" s="881" t="s">
        <v>919</v>
      </c>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1"/>
      <c r="AY49" s="881"/>
      <c r="AZ49" s="882"/>
      <c r="BL49" s="116"/>
      <c r="BM49" s="863"/>
      <c r="BN49" s="864"/>
      <c r="BO49" s="864"/>
      <c r="BP49" s="864"/>
      <c r="BQ49" s="864"/>
      <c r="BR49" s="864"/>
      <c r="BS49" s="864"/>
      <c r="BT49" s="864"/>
      <c r="BU49" s="864"/>
      <c r="BV49" s="864"/>
      <c r="BW49" s="864"/>
      <c r="BX49" s="864"/>
      <c r="BY49" s="864"/>
      <c r="BZ49" s="864"/>
      <c r="CA49" s="864"/>
      <c r="CB49" s="864"/>
      <c r="CC49" s="864"/>
      <c r="CD49" s="864"/>
      <c r="CE49" s="864"/>
      <c r="CF49" s="865"/>
      <c r="CG49" s="148"/>
      <c r="CH49" s="490"/>
      <c r="CI49" s="489"/>
    </row>
    <row r="50" spans="1:87" s="115" customFormat="1" ht="80.25" customHeight="1" x14ac:dyDescent="0.45">
      <c r="A50" s="149"/>
      <c r="B50" s="105"/>
      <c r="C50" s="105"/>
      <c r="D50" s="105"/>
      <c r="E50" s="105"/>
      <c r="F50" s="150"/>
      <c r="G50" s="114"/>
      <c r="I50" s="870" t="s">
        <v>1109</v>
      </c>
      <c r="J50" s="870"/>
      <c r="K50" s="881" t="s">
        <v>964</v>
      </c>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1"/>
      <c r="AY50" s="881"/>
      <c r="AZ50" s="882"/>
      <c r="BA50" s="873" t="s">
        <v>174</v>
      </c>
      <c r="BB50" s="871"/>
      <c r="BC50" s="871"/>
      <c r="BD50" s="871"/>
      <c r="BE50" s="871"/>
      <c r="BF50" s="871"/>
      <c r="BG50" s="871"/>
      <c r="BH50" s="871"/>
      <c r="BI50" s="871"/>
      <c r="BJ50" s="871"/>
      <c r="BK50" s="871"/>
      <c r="BL50" s="872"/>
      <c r="BM50" s="869" t="s">
        <v>1372</v>
      </c>
      <c r="BN50" s="864"/>
      <c r="BO50" s="864"/>
      <c r="BP50" s="864"/>
      <c r="BQ50" s="864"/>
      <c r="BR50" s="864"/>
      <c r="BS50" s="864"/>
      <c r="BT50" s="864"/>
      <c r="BU50" s="864"/>
      <c r="BV50" s="864"/>
      <c r="BW50" s="864"/>
      <c r="BX50" s="864"/>
      <c r="BY50" s="864"/>
      <c r="BZ50" s="864"/>
      <c r="CA50" s="864"/>
      <c r="CB50" s="864"/>
      <c r="CC50" s="864"/>
      <c r="CD50" s="864"/>
      <c r="CE50" s="864"/>
      <c r="CF50" s="865"/>
      <c r="CG50" s="174" t="s">
        <v>965</v>
      </c>
      <c r="CH50" s="493" t="s">
        <v>920</v>
      </c>
      <c r="CI50" s="494" t="s">
        <v>1448</v>
      </c>
    </row>
    <row r="51" spans="1:87" s="115" customFormat="1" ht="36.75" customHeight="1" x14ac:dyDescent="0.45">
      <c r="A51" s="149"/>
      <c r="B51" s="105"/>
      <c r="C51" s="105"/>
      <c r="D51" s="105"/>
      <c r="E51" s="105"/>
      <c r="F51" s="150"/>
      <c r="G51" s="114"/>
      <c r="I51" s="870" t="s">
        <v>1112</v>
      </c>
      <c r="J51" s="870"/>
      <c r="K51" s="881" t="s">
        <v>1158</v>
      </c>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1"/>
      <c r="AY51" s="881"/>
      <c r="AZ51" s="882"/>
      <c r="BA51" s="873" t="s">
        <v>174</v>
      </c>
      <c r="BB51" s="871"/>
      <c r="BC51" s="871"/>
      <c r="BD51" s="871"/>
      <c r="BE51" s="871"/>
      <c r="BF51" s="871"/>
      <c r="BG51" s="871"/>
      <c r="BH51" s="871"/>
      <c r="BI51" s="871"/>
      <c r="BJ51" s="871"/>
      <c r="BK51" s="871"/>
      <c r="BL51" s="872"/>
      <c r="BM51" s="869" t="s">
        <v>1373</v>
      </c>
      <c r="BN51" s="864"/>
      <c r="BO51" s="864"/>
      <c r="BP51" s="864"/>
      <c r="BQ51" s="864"/>
      <c r="BR51" s="864"/>
      <c r="BS51" s="864"/>
      <c r="BT51" s="864"/>
      <c r="BU51" s="864"/>
      <c r="BV51" s="864"/>
      <c r="BW51" s="864"/>
      <c r="BX51" s="864"/>
      <c r="BY51" s="864"/>
      <c r="BZ51" s="864"/>
      <c r="CA51" s="864"/>
      <c r="CB51" s="864"/>
      <c r="CC51" s="864"/>
      <c r="CD51" s="864"/>
      <c r="CE51" s="864"/>
      <c r="CF51" s="865"/>
      <c r="CG51" s="148" t="s">
        <v>601</v>
      </c>
      <c r="CH51" s="490" t="s">
        <v>915</v>
      </c>
      <c r="CI51" s="489" t="s">
        <v>1445</v>
      </c>
    </row>
    <row r="52" spans="1:87" s="115" customFormat="1" ht="17.25" customHeight="1" x14ac:dyDescent="0.45">
      <c r="A52" s="149"/>
      <c r="B52" s="105"/>
      <c r="C52" s="105"/>
      <c r="D52" s="105"/>
      <c r="E52" s="105"/>
      <c r="F52" s="150"/>
      <c r="G52" s="114"/>
      <c r="H52" s="874" t="s">
        <v>921</v>
      </c>
      <c r="I52" s="874"/>
      <c r="J52" s="874"/>
      <c r="K52" s="881" t="s">
        <v>922</v>
      </c>
      <c r="L52" s="881"/>
      <c r="M52" s="881"/>
      <c r="N52" s="881"/>
      <c r="O52" s="881"/>
      <c r="P52" s="881"/>
      <c r="Q52" s="881"/>
      <c r="R52" s="881"/>
      <c r="S52" s="881"/>
      <c r="T52" s="881"/>
      <c r="U52" s="881"/>
      <c r="V52" s="881"/>
      <c r="W52" s="881"/>
      <c r="X52" s="881"/>
      <c r="Y52" s="881"/>
      <c r="Z52" s="881"/>
      <c r="AA52" s="881"/>
      <c r="AB52" s="881"/>
      <c r="AC52" s="881"/>
      <c r="AD52" s="881"/>
      <c r="AE52" s="881"/>
      <c r="AF52" s="881"/>
      <c r="AG52" s="881"/>
      <c r="AH52" s="881"/>
      <c r="AI52" s="881"/>
      <c r="AJ52" s="881"/>
      <c r="AK52" s="881"/>
      <c r="AL52" s="881"/>
      <c r="AM52" s="881"/>
      <c r="AN52" s="881"/>
      <c r="AO52" s="881"/>
      <c r="AP52" s="881"/>
      <c r="AQ52" s="881"/>
      <c r="AR52" s="881"/>
      <c r="AS52" s="881"/>
      <c r="AT52" s="881"/>
      <c r="AU52" s="881"/>
      <c r="AV52" s="881"/>
      <c r="AW52" s="881"/>
      <c r="AX52" s="881"/>
      <c r="AY52" s="881"/>
      <c r="AZ52" s="882"/>
      <c r="BL52" s="116"/>
      <c r="BM52" s="863"/>
      <c r="BN52" s="864"/>
      <c r="BO52" s="864"/>
      <c r="BP52" s="864"/>
      <c r="BQ52" s="864"/>
      <c r="BR52" s="864"/>
      <c r="BS52" s="864"/>
      <c r="BT52" s="864"/>
      <c r="BU52" s="864"/>
      <c r="BV52" s="864"/>
      <c r="BW52" s="864"/>
      <c r="BX52" s="864"/>
      <c r="BY52" s="864"/>
      <c r="BZ52" s="864"/>
      <c r="CA52" s="864"/>
      <c r="CB52" s="864"/>
      <c r="CC52" s="864"/>
      <c r="CD52" s="864"/>
      <c r="CE52" s="864"/>
      <c r="CF52" s="865"/>
      <c r="CG52" s="148"/>
      <c r="CH52" s="490"/>
      <c r="CI52" s="489"/>
    </row>
    <row r="53" spans="1:87" s="115" customFormat="1" ht="33" customHeight="1" x14ac:dyDescent="0.45">
      <c r="A53" s="149"/>
      <c r="B53" s="105"/>
      <c r="C53" s="105"/>
      <c r="D53" s="105"/>
      <c r="E53" s="105"/>
      <c r="F53" s="150"/>
      <c r="G53" s="114"/>
      <c r="I53" s="870" t="s">
        <v>1109</v>
      </c>
      <c r="J53" s="870"/>
      <c r="K53" s="881" t="s">
        <v>1497</v>
      </c>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2"/>
      <c r="BA53" s="873" t="s">
        <v>174</v>
      </c>
      <c r="BB53" s="871"/>
      <c r="BC53" s="871"/>
      <c r="BD53" s="871"/>
      <c r="BE53" s="871"/>
      <c r="BF53" s="871"/>
      <c r="BG53" s="871"/>
      <c r="BH53" s="871"/>
      <c r="BI53" s="871"/>
      <c r="BJ53" s="871"/>
      <c r="BK53" s="871"/>
      <c r="BL53" s="872"/>
      <c r="BM53" s="869" t="s">
        <v>966</v>
      </c>
      <c r="BN53" s="921"/>
      <c r="BO53" s="921"/>
      <c r="BP53" s="921"/>
      <c r="BQ53" s="921"/>
      <c r="BR53" s="921"/>
      <c r="BS53" s="921"/>
      <c r="BT53" s="921"/>
      <c r="BU53" s="921"/>
      <c r="BV53" s="921"/>
      <c r="BW53" s="921"/>
      <c r="BX53" s="921"/>
      <c r="BY53" s="921"/>
      <c r="BZ53" s="921"/>
      <c r="CA53" s="921"/>
      <c r="CB53" s="921"/>
      <c r="CC53" s="921"/>
      <c r="CD53" s="921"/>
      <c r="CE53" s="921"/>
      <c r="CF53" s="922"/>
      <c r="CG53" s="174" t="s">
        <v>1498</v>
      </c>
      <c r="CH53" s="493" t="s">
        <v>1445</v>
      </c>
      <c r="CI53" s="489" t="s">
        <v>917</v>
      </c>
    </row>
    <row r="54" spans="1:87" s="115" customFormat="1" ht="63" customHeight="1" x14ac:dyDescent="0.45">
      <c r="A54" s="175"/>
      <c r="B54" s="54"/>
      <c r="C54" s="54"/>
      <c r="D54" s="54"/>
      <c r="E54" s="54"/>
      <c r="F54" s="176"/>
      <c r="G54" s="55"/>
      <c r="H54" s="56"/>
      <c r="I54" s="1157" t="s">
        <v>1112</v>
      </c>
      <c r="J54" s="1157"/>
      <c r="K54" s="923" t="s">
        <v>1231</v>
      </c>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923"/>
      <c r="AL54" s="923"/>
      <c r="AM54" s="923"/>
      <c r="AN54" s="923"/>
      <c r="AO54" s="923"/>
      <c r="AP54" s="923"/>
      <c r="AQ54" s="923"/>
      <c r="AR54" s="923"/>
      <c r="AS54" s="923"/>
      <c r="AT54" s="923"/>
      <c r="AU54" s="923"/>
      <c r="AV54" s="923"/>
      <c r="AW54" s="923"/>
      <c r="AX54" s="923"/>
      <c r="AY54" s="923"/>
      <c r="AZ54" s="1420"/>
      <c r="BA54" s="1155" t="s">
        <v>174</v>
      </c>
      <c r="BB54" s="920"/>
      <c r="BC54" s="920"/>
      <c r="BD54" s="920"/>
      <c r="BE54" s="920"/>
      <c r="BF54" s="920"/>
      <c r="BG54" s="920"/>
      <c r="BH54" s="920"/>
      <c r="BI54" s="920"/>
      <c r="BJ54" s="920"/>
      <c r="BK54" s="920"/>
      <c r="BL54" s="1156"/>
      <c r="BM54" s="1434"/>
      <c r="BN54" s="1435"/>
      <c r="BO54" s="1435"/>
      <c r="BP54" s="1435"/>
      <c r="BQ54" s="1435"/>
      <c r="BR54" s="1435"/>
      <c r="BS54" s="1435"/>
      <c r="BT54" s="1435"/>
      <c r="BU54" s="1435"/>
      <c r="BV54" s="1435"/>
      <c r="BW54" s="1435"/>
      <c r="BX54" s="1435"/>
      <c r="BY54" s="1435"/>
      <c r="BZ54" s="1435"/>
      <c r="CA54" s="1435"/>
      <c r="CB54" s="1435"/>
      <c r="CC54" s="1435"/>
      <c r="CD54" s="1435"/>
      <c r="CE54" s="1435"/>
      <c r="CF54" s="1436"/>
      <c r="CG54" s="177" t="s">
        <v>1011</v>
      </c>
      <c r="CH54" s="498" t="s">
        <v>917</v>
      </c>
      <c r="CI54" s="499" t="s">
        <v>1449</v>
      </c>
    </row>
    <row r="55" spans="1:87" s="115" customFormat="1" ht="17.25" customHeight="1" x14ac:dyDescent="0.45">
      <c r="A55" s="149"/>
      <c r="B55" s="105"/>
      <c r="C55" s="105"/>
      <c r="D55" s="105"/>
      <c r="E55" s="105"/>
      <c r="F55" s="150"/>
      <c r="I55" s="105"/>
      <c r="J55" s="105"/>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9"/>
      <c r="BA55" s="114"/>
      <c r="BL55" s="116"/>
      <c r="BM55" s="266"/>
      <c r="BN55" s="267"/>
      <c r="BO55" s="267"/>
      <c r="BP55" s="267"/>
      <c r="BQ55" s="267"/>
      <c r="BR55" s="267"/>
      <c r="BS55" s="267"/>
      <c r="BT55" s="267"/>
      <c r="BU55" s="267"/>
      <c r="BV55" s="267"/>
      <c r="BW55" s="267"/>
      <c r="BX55" s="267"/>
      <c r="BY55" s="267"/>
      <c r="BZ55" s="267"/>
      <c r="CA55" s="267"/>
      <c r="CB55" s="267"/>
      <c r="CC55" s="267"/>
      <c r="CD55" s="267"/>
      <c r="CE55" s="267"/>
      <c r="CF55" s="268"/>
      <c r="CG55" s="174"/>
      <c r="CH55" s="493"/>
      <c r="CI55" s="489"/>
    </row>
    <row r="56" spans="1:87" s="3" customFormat="1" ht="17.25" customHeight="1" x14ac:dyDescent="0.45">
      <c r="A56" s="1"/>
      <c r="B56" s="5"/>
      <c r="C56" s="5"/>
      <c r="D56" s="5"/>
      <c r="E56" s="5"/>
      <c r="F56" s="151"/>
      <c r="I56" s="936" t="s">
        <v>1225</v>
      </c>
      <c r="J56" s="936"/>
      <c r="K56" s="936"/>
      <c r="L56" s="936"/>
      <c r="M56" s="936"/>
      <c r="N56" s="936"/>
      <c r="O56" s="936"/>
      <c r="P56" s="936"/>
      <c r="Q56" s="936"/>
      <c r="R56" s="936"/>
      <c r="S56" s="900"/>
      <c r="T56" s="900"/>
      <c r="U56" s="900"/>
      <c r="V56" s="900"/>
      <c r="W56" s="900"/>
      <c r="X56" s="900"/>
      <c r="Y56" s="900"/>
      <c r="Z56" s="900"/>
      <c r="AA56" s="900"/>
      <c r="AB56" s="900"/>
      <c r="AC56" s="900"/>
      <c r="AZ56" s="6"/>
      <c r="BA56" s="152"/>
      <c r="BL56" s="6"/>
      <c r="BM56" s="863"/>
      <c r="BN56" s="864"/>
      <c r="BO56" s="864"/>
      <c r="BP56" s="864"/>
      <c r="BQ56" s="864"/>
      <c r="BR56" s="864"/>
      <c r="BS56" s="864"/>
      <c r="BT56" s="864"/>
      <c r="BU56" s="864"/>
      <c r="BV56" s="864"/>
      <c r="BW56" s="864"/>
      <c r="BX56" s="864"/>
      <c r="BY56" s="864"/>
      <c r="BZ56" s="864"/>
      <c r="CA56" s="864"/>
      <c r="CB56" s="864"/>
      <c r="CC56" s="864"/>
      <c r="CD56" s="864"/>
      <c r="CE56" s="864"/>
      <c r="CF56" s="865"/>
      <c r="CG56" s="153"/>
      <c r="CH56" s="491"/>
      <c r="CI56" s="492"/>
    </row>
    <row r="57" spans="1:87" s="3" customFormat="1" ht="17.25" customHeight="1" x14ac:dyDescent="0.45">
      <c r="A57" s="1"/>
      <c r="B57" s="5"/>
      <c r="C57" s="5"/>
      <c r="D57" s="5"/>
      <c r="E57" s="5"/>
      <c r="F57" s="151"/>
      <c r="I57" s="905"/>
      <c r="J57" s="906"/>
      <c r="K57" s="906"/>
      <c r="L57" s="906"/>
      <c r="M57" s="906"/>
      <c r="N57" s="906"/>
      <c r="O57" s="906"/>
      <c r="P57" s="906"/>
      <c r="Q57" s="906"/>
      <c r="R57" s="906"/>
      <c r="S57" s="906"/>
      <c r="T57" s="907"/>
      <c r="U57" s="905" t="s">
        <v>99</v>
      </c>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7"/>
      <c r="AZ57" s="6"/>
      <c r="BA57" s="152"/>
      <c r="BL57" s="6"/>
      <c r="BM57" s="256"/>
      <c r="BN57" s="257"/>
      <c r="BO57" s="257"/>
      <c r="BP57" s="257"/>
      <c r="BQ57" s="257"/>
      <c r="BR57" s="257"/>
      <c r="BS57" s="257"/>
      <c r="BT57" s="257"/>
      <c r="BU57" s="257"/>
      <c r="BV57" s="257"/>
      <c r="BW57" s="257"/>
      <c r="BX57" s="257"/>
      <c r="BY57" s="257"/>
      <c r="BZ57" s="257"/>
      <c r="CA57" s="257"/>
      <c r="CB57" s="257"/>
      <c r="CC57" s="257"/>
      <c r="CD57" s="257"/>
      <c r="CE57" s="257"/>
      <c r="CF57" s="258"/>
      <c r="CG57" s="153"/>
      <c r="CH57" s="491"/>
      <c r="CI57" s="492"/>
    </row>
    <row r="58" spans="1:87" s="3" customFormat="1" ht="17.25" customHeight="1" x14ac:dyDescent="0.45">
      <c r="A58" s="1"/>
      <c r="B58" s="5"/>
      <c r="C58" s="5"/>
      <c r="D58" s="5"/>
      <c r="E58" s="5"/>
      <c r="F58" s="151"/>
      <c r="I58" s="965" t="s">
        <v>1226</v>
      </c>
      <c r="J58" s="966"/>
      <c r="K58" s="966"/>
      <c r="L58" s="966"/>
      <c r="M58" s="966"/>
      <c r="N58" s="966"/>
      <c r="O58" s="966"/>
      <c r="P58" s="966"/>
      <c r="Q58" s="966"/>
      <c r="R58" s="966"/>
      <c r="S58" s="966"/>
      <c r="T58" s="967"/>
      <c r="U58" s="968"/>
      <c r="V58" s="969"/>
      <c r="W58" s="969"/>
      <c r="X58" s="969"/>
      <c r="Y58" s="969"/>
      <c r="Z58" s="969"/>
      <c r="AA58" s="969"/>
      <c r="AB58" s="969"/>
      <c r="AC58" s="969"/>
      <c r="AD58" s="969"/>
      <c r="AE58" s="969"/>
      <c r="AF58" s="969"/>
      <c r="AG58" s="969"/>
      <c r="AH58" s="969"/>
      <c r="AI58" s="969"/>
      <c r="AJ58" s="969"/>
      <c r="AK58" s="969"/>
      <c r="AL58" s="969"/>
      <c r="AM58" s="969"/>
      <c r="AN58" s="969"/>
      <c r="AO58" s="969"/>
      <c r="AP58" s="969"/>
      <c r="AQ58" s="969"/>
      <c r="AR58" s="969"/>
      <c r="AS58" s="969"/>
      <c r="AT58" s="970"/>
      <c r="AZ58" s="6"/>
      <c r="BA58" s="152"/>
      <c r="BL58" s="6"/>
      <c r="BM58" s="863"/>
      <c r="BN58" s="864"/>
      <c r="BO58" s="864"/>
      <c r="BP58" s="864"/>
      <c r="BQ58" s="864"/>
      <c r="BR58" s="864"/>
      <c r="BS58" s="864"/>
      <c r="BT58" s="864"/>
      <c r="BU58" s="864"/>
      <c r="BV58" s="864"/>
      <c r="BW58" s="864"/>
      <c r="BX58" s="864"/>
      <c r="BY58" s="864"/>
      <c r="BZ58" s="864"/>
      <c r="CA58" s="864"/>
      <c r="CB58" s="864"/>
      <c r="CC58" s="864"/>
      <c r="CD58" s="864"/>
      <c r="CE58" s="864"/>
      <c r="CF58" s="865"/>
      <c r="CG58" s="153"/>
      <c r="CH58" s="491"/>
      <c r="CI58" s="492"/>
    </row>
    <row r="59" spans="1:87" s="3" customFormat="1" ht="17.25" customHeight="1" x14ac:dyDescent="0.45">
      <c r="A59" s="1"/>
      <c r="B59" s="5"/>
      <c r="C59" s="5"/>
      <c r="D59" s="5"/>
      <c r="E59" s="5"/>
      <c r="F59" s="151"/>
      <c r="I59" s="1397" t="s">
        <v>1227</v>
      </c>
      <c r="J59" s="1398"/>
      <c r="K59" s="1398"/>
      <c r="L59" s="1398"/>
      <c r="M59" s="1398"/>
      <c r="N59" s="1398"/>
      <c r="O59" s="1398"/>
      <c r="P59" s="1398"/>
      <c r="Q59" s="1398"/>
      <c r="R59" s="1398"/>
      <c r="S59" s="1398"/>
      <c r="T59" s="1399"/>
      <c r="U59" s="956"/>
      <c r="V59" s="957"/>
      <c r="W59" s="957"/>
      <c r="X59" s="957"/>
      <c r="Y59" s="957"/>
      <c r="Z59" s="957"/>
      <c r="AA59" s="957"/>
      <c r="AB59" s="957"/>
      <c r="AC59" s="957"/>
      <c r="AD59" s="957"/>
      <c r="AE59" s="957"/>
      <c r="AF59" s="957"/>
      <c r="AG59" s="957"/>
      <c r="AH59" s="957"/>
      <c r="AI59" s="957"/>
      <c r="AJ59" s="957"/>
      <c r="AK59" s="957"/>
      <c r="AL59" s="957"/>
      <c r="AM59" s="957"/>
      <c r="AN59" s="957"/>
      <c r="AO59" s="957"/>
      <c r="AP59" s="957"/>
      <c r="AQ59" s="957"/>
      <c r="AR59" s="957"/>
      <c r="AS59" s="957"/>
      <c r="AT59" s="958"/>
      <c r="AZ59" s="6"/>
      <c r="BA59" s="152"/>
      <c r="BL59" s="6"/>
      <c r="BM59" s="863"/>
      <c r="BN59" s="864"/>
      <c r="BO59" s="864"/>
      <c r="BP59" s="864"/>
      <c r="BQ59" s="864"/>
      <c r="BR59" s="864"/>
      <c r="BS59" s="864"/>
      <c r="BT59" s="864"/>
      <c r="BU59" s="864"/>
      <c r="BV59" s="864"/>
      <c r="BW59" s="864"/>
      <c r="BX59" s="864"/>
      <c r="BY59" s="864"/>
      <c r="BZ59" s="864"/>
      <c r="CA59" s="864"/>
      <c r="CB59" s="864"/>
      <c r="CC59" s="864"/>
      <c r="CD59" s="864"/>
      <c r="CE59" s="864"/>
      <c r="CF59" s="865"/>
      <c r="CG59" s="153"/>
      <c r="CH59" s="491"/>
      <c r="CI59" s="492"/>
    </row>
    <row r="60" spans="1:87" s="3" customFormat="1" ht="17.25" customHeight="1" x14ac:dyDescent="0.45">
      <c r="A60" s="1"/>
      <c r="B60" s="5"/>
      <c r="C60" s="5"/>
      <c r="D60" s="5"/>
      <c r="E60" s="5"/>
      <c r="F60" s="151"/>
      <c r="I60" s="1400" t="s">
        <v>1228</v>
      </c>
      <c r="J60" s="1401"/>
      <c r="K60" s="1401"/>
      <c r="L60" s="1401"/>
      <c r="M60" s="1401"/>
      <c r="N60" s="1401"/>
      <c r="O60" s="1401"/>
      <c r="P60" s="1401"/>
      <c r="Q60" s="1401"/>
      <c r="R60" s="1401"/>
      <c r="S60" s="1401"/>
      <c r="T60" s="1401"/>
      <c r="U60" s="1401"/>
      <c r="V60" s="1401"/>
      <c r="W60" s="1401"/>
      <c r="X60" s="1401"/>
      <c r="Y60" s="1401"/>
      <c r="Z60" s="1401"/>
      <c r="AA60" s="1401"/>
      <c r="AB60" s="1401"/>
      <c r="AC60" s="1401"/>
      <c r="AD60" s="1401"/>
      <c r="AE60" s="1401"/>
      <c r="AF60" s="1401"/>
      <c r="AG60" s="1401"/>
      <c r="AH60" s="1401"/>
      <c r="AI60" s="1402"/>
      <c r="AJ60" s="937" t="s">
        <v>181</v>
      </c>
      <c r="AK60" s="938"/>
      <c r="AL60" s="938"/>
      <c r="AM60" s="938"/>
      <c r="AN60" s="938"/>
      <c r="AO60" s="938"/>
      <c r="AP60" s="938"/>
      <c r="AQ60" s="938"/>
      <c r="AR60" s="938"/>
      <c r="AS60" s="938"/>
      <c r="AT60" s="939"/>
      <c r="AZ60" s="6"/>
      <c r="BA60" s="152"/>
      <c r="BL60" s="6"/>
      <c r="BM60" s="863"/>
      <c r="BN60" s="864"/>
      <c r="BO60" s="864"/>
      <c r="BP60" s="864"/>
      <c r="BQ60" s="864"/>
      <c r="BR60" s="864"/>
      <c r="BS60" s="864"/>
      <c r="BT60" s="864"/>
      <c r="BU60" s="864"/>
      <c r="BV60" s="864"/>
      <c r="BW60" s="864"/>
      <c r="BX60" s="864"/>
      <c r="BY60" s="864"/>
      <c r="BZ60" s="864"/>
      <c r="CA60" s="864"/>
      <c r="CB60" s="864"/>
      <c r="CC60" s="864"/>
      <c r="CD60" s="864"/>
      <c r="CE60" s="864"/>
      <c r="CF60" s="865"/>
      <c r="CG60" s="153"/>
      <c r="CH60" s="491"/>
      <c r="CI60" s="492"/>
    </row>
    <row r="61" spans="1:87" s="3" customFormat="1" ht="17.25" customHeight="1" x14ac:dyDescent="0.45">
      <c r="A61" s="1"/>
      <c r="B61" s="5"/>
      <c r="C61" s="5"/>
      <c r="D61" s="5"/>
      <c r="E61" s="5"/>
      <c r="F61" s="151"/>
      <c r="I61" s="1379" t="s">
        <v>1229</v>
      </c>
      <c r="J61" s="1380"/>
      <c r="K61" s="1380"/>
      <c r="L61" s="1380"/>
      <c r="M61" s="1380"/>
      <c r="N61" s="1380"/>
      <c r="O61" s="1380"/>
      <c r="P61" s="1380"/>
      <c r="Q61" s="1380"/>
      <c r="R61" s="1380"/>
      <c r="S61" s="1380"/>
      <c r="T61" s="1381"/>
      <c r="U61" s="968"/>
      <c r="V61" s="969"/>
      <c r="W61" s="969"/>
      <c r="X61" s="969"/>
      <c r="Y61" s="969"/>
      <c r="Z61" s="969"/>
      <c r="AA61" s="969"/>
      <c r="AB61" s="969"/>
      <c r="AC61" s="969"/>
      <c r="AD61" s="969"/>
      <c r="AE61" s="969"/>
      <c r="AF61" s="969"/>
      <c r="AG61" s="969"/>
      <c r="AH61" s="969"/>
      <c r="AI61" s="969"/>
      <c r="AJ61" s="969"/>
      <c r="AK61" s="969"/>
      <c r="AL61" s="969"/>
      <c r="AM61" s="969"/>
      <c r="AN61" s="969"/>
      <c r="AO61" s="969"/>
      <c r="AP61" s="969"/>
      <c r="AQ61" s="969"/>
      <c r="AR61" s="969"/>
      <c r="AS61" s="969"/>
      <c r="AT61" s="970"/>
      <c r="AZ61" s="6"/>
      <c r="BA61" s="152"/>
      <c r="BL61" s="6"/>
      <c r="BM61" s="863"/>
      <c r="BN61" s="864"/>
      <c r="BO61" s="864"/>
      <c r="BP61" s="864"/>
      <c r="BQ61" s="864"/>
      <c r="BR61" s="864"/>
      <c r="BS61" s="864"/>
      <c r="BT61" s="864"/>
      <c r="BU61" s="864"/>
      <c r="BV61" s="864"/>
      <c r="BW61" s="864"/>
      <c r="BX61" s="864"/>
      <c r="BY61" s="864"/>
      <c r="BZ61" s="864"/>
      <c r="CA61" s="864"/>
      <c r="CB61" s="864"/>
      <c r="CC61" s="864"/>
      <c r="CD61" s="864"/>
      <c r="CE61" s="864"/>
      <c r="CF61" s="865"/>
      <c r="CG61" s="153"/>
      <c r="CH61" s="491"/>
      <c r="CI61" s="492"/>
    </row>
    <row r="62" spans="1:87" s="3" customFormat="1" ht="17.25" customHeight="1" x14ac:dyDescent="0.45">
      <c r="A62" s="1"/>
      <c r="B62" s="5"/>
      <c r="C62" s="5"/>
      <c r="D62" s="5"/>
      <c r="E62" s="5"/>
      <c r="F62" s="151"/>
      <c r="I62" s="1382"/>
      <c r="J62" s="1383"/>
      <c r="K62" s="1383"/>
      <c r="L62" s="1383"/>
      <c r="M62" s="1383"/>
      <c r="N62" s="1383"/>
      <c r="O62" s="1383"/>
      <c r="P62" s="1383"/>
      <c r="Q62" s="1383"/>
      <c r="R62" s="1383"/>
      <c r="S62" s="1383"/>
      <c r="T62" s="1384"/>
      <c r="U62" s="956"/>
      <c r="V62" s="957"/>
      <c r="W62" s="957"/>
      <c r="X62" s="957"/>
      <c r="Y62" s="957"/>
      <c r="Z62" s="957"/>
      <c r="AA62" s="957"/>
      <c r="AB62" s="957"/>
      <c r="AC62" s="957"/>
      <c r="AD62" s="957"/>
      <c r="AE62" s="957"/>
      <c r="AF62" s="957"/>
      <c r="AG62" s="957"/>
      <c r="AH62" s="957"/>
      <c r="AI62" s="957"/>
      <c r="AJ62" s="957"/>
      <c r="AK62" s="957"/>
      <c r="AL62" s="957"/>
      <c r="AM62" s="957"/>
      <c r="AN62" s="957"/>
      <c r="AO62" s="957"/>
      <c r="AP62" s="957"/>
      <c r="AQ62" s="957"/>
      <c r="AR62" s="957"/>
      <c r="AS62" s="957"/>
      <c r="AT62" s="958"/>
      <c r="AZ62" s="6"/>
      <c r="BA62" s="152"/>
      <c r="BL62" s="6"/>
      <c r="BM62" s="863"/>
      <c r="BN62" s="864"/>
      <c r="BO62" s="864"/>
      <c r="BP62" s="864"/>
      <c r="BQ62" s="864"/>
      <c r="BR62" s="864"/>
      <c r="BS62" s="864"/>
      <c r="BT62" s="864"/>
      <c r="BU62" s="864"/>
      <c r="BV62" s="864"/>
      <c r="BW62" s="864"/>
      <c r="BX62" s="864"/>
      <c r="BY62" s="864"/>
      <c r="BZ62" s="864"/>
      <c r="CA62" s="864"/>
      <c r="CB62" s="864"/>
      <c r="CC62" s="864"/>
      <c r="CD62" s="864"/>
      <c r="CE62" s="864"/>
      <c r="CF62" s="865"/>
      <c r="CG62" s="153"/>
      <c r="CH62" s="491"/>
      <c r="CI62" s="492"/>
    </row>
    <row r="63" spans="1:87" s="3" customFormat="1" ht="17.25" customHeight="1" x14ac:dyDescent="0.45">
      <c r="A63" s="1"/>
      <c r="B63" s="5"/>
      <c r="C63" s="5"/>
      <c r="D63" s="5"/>
      <c r="E63" s="5"/>
      <c r="F63" s="151"/>
      <c r="I63" s="1400" t="s">
        <v>1230</v>
      </c>
      <c r="J63" s="1401"/>
      <c r="K63" s="1401"/>
      <c r="L63" s="1401"/>
      <c r="M63" s="1401"/>
      <c r="N63" s="1401"/>
      <c r="O63" s="1401"/>
      <c r="P63" s="1401"/>
      <c r="Q63" s="1401"/>
      <c r="R63" s="1401"/>
      <c r="S63" s="1401"/>
      <c r="T63" s="1401"/>
      <c r="U63" s="1401"/>
      <c r="V63" s="1401"/>
      <c r="W63" s="1401"/>
      <c r="X63" s="1401"/>
      <c r="Y63" s="1401"/>
      <c r="Z63" s="1401"/>
      <c r="AA63" s="1401"/>
      <c r="AB63" s="1401"/>
      <c r="AC63" s="1401"/>
      <c r="AD63" s="1401"/>
      <c r="AE63" s="1401"/>
      <c r="AF63" s="1401"/>
      <c r="AG63" s="1401"/>
      <c r="AH63" s="1401"/>
      <c r="AI63" s="1402"/>
      <c r="AJ63" s="937" t="s">
        <v>181</v>
      </c>
      <c r="AK63" s="938"/>
      <c r="AL63" s="938"/>
      <c r="AM63" s="938"/>
      <c r="AN63" s="938"/>
      <c r="AO63" s="938"/>
      <c r="AP63" s="938"/>
      <c r="AQ63" s="938"/>
      <c r="AR63" s="938"/>
      <c r="AS63" s="938"/>
      <c r="AT63" s="939"/>
      <c r="AZ63" s="6"/>
      <c r="BA63" s="152"/>
      <c r="BL63" s="6"/>
      <c r="BM63" s="863"/>
      <c r="BN63" s="864"/>
      <c r="BO63" s="864"/>
      <c r="BP63" s="864"/>
      <c r="BQ63" s="864"/>
      <c r="BR63" s="864"/>
      <c r="BS63" s="864"/>
      <c r="BT63" s="864"/>
      <c r="BU63" s="864"/>
      <c r="BV63" s="864"/>
      <c r="BW63" s="864"/>
      <c r="BX63" s="864"/>
      <c r="BY63" s="864"/>
      <c r="BZ63" s="864"/>
      <c r="CA63" s="864"/>
      <c r="CB63" s="864"/>
      <c r="CC63" s="864"/>
      <c r="CD63" s="864"/>
      <c r="CE63" s="864"/>
      <c r="CF63" s="865"/>
      <c r="CG63" s="153"/>
      <c r="CH63" s="491"/>
      <c r="CI63" s="492"/>
    </row>
    <row r="64" spans="1:87" s="3" customFormat="1" ht="15" customHeight="1" x14ac:dyDescent="0.45">
      <c r="A64" s="1"/>
      <c r="B64" s="5"/>
      <c r="C64" s="5"/>
      <c r="D64" s="5"/>
      <c r="E64" s="5"/>
      <c r="F64" s="151"/>
      <c r="I64" s="1379" t="s">
        <v>1709</v>
      </c>
      <c r="J64" s="1380"/>
      <c r="K64" s="1380"/>
      <c r="L64" s="1380"/>
      <c r="M64" s="1380"/>
      <c r="N64" s="1380"/>
      <c r="O64" s="1380"/>
      <c r="P64" s="1380"/>
      <c r="Q64" s="1380"/>
      <c r="R64" s="1380"/>
      <c r="S64" s="1380"/>
      <c r="T64" s="1380"/>
      <c r="U64" s="1380"/>
      <c r="V64" s="1380"/>
      <c r="W64" s="1380"/>
      <c r="X64" s="1380"/>
      <c r="Y64" s="1380"/>
      <c r="Z64" s="1380"/>
      <c r="AA64" s="1380"/>
      <c r="AB64" s="1380"/>
      <c r="AC64" s="1380"/>
      <c r="AD64" s="1380"/>
      <c r="AE64" s="1380"/>
      <c r="AF64" s="1380"/>
      <c r="AG64" s="1380"/>
      <c r="AH64" s="1380"/>
      <c r="AI64" s="1381"/>
      <c r="AJ64" s="1458" t="s">
        <v>181</v>
      </c>
      <c r="AK64" s="1186"/>
      <c r="AL64" s="1186"/>
      <c r="AM64" s="1186"/>
      <c r="AN64" s="1186"/>
      <c r="AO64" s="1186"/>
      <c r="AP64" s="1186"/>
      <c r="AQ64" s="1186"/>
      <c r="AR64" s="1186"/>
      <c r="AS64" s="1186"/>
      <c r="AT64" s="1187"/>
      <c r="AZ64" s="6"/>
      <c r="BA64" s="152"/>
      <c r="BL64" s="6"/>
      <c r="BM64" s="863"/>
      <c r="BN64" s="864"/>
      <c r="BO64" s="864"/>
      <c r="BP64" s="864"/>
      <c r="BQ64" s="864"/>
      <c r="BR64" s="864"/>
      <c r="BS64" s="864"/>
      <c r="BT64" s="864"/>
      <c r="BU64" s="864"/>
      <c r="BV64" s="864"/>
      <c r="BW64" s="864"/>
      <c r="BX64" s="864"/>
      <c r="BY64" s="864"/>
      <c r="BZ64" s="864"/>
      <c r="CA64" s="864"/>
      <c r="CB64" s="864"/>
      <c r="CC64" s="864"/>
      <c r="CD64" s="864"/>
      <c r="CE64" s="864"/>
      <c r="CF64" s="865"/>
      <c r="CG64" s="153"/>
      <c r="CH64" s="491"/>
      <c r="CI64" s="492"/>
    </row>
    <row r="65" spans="1:87" s="115" customFormat="1" ht="15" customHeight="1" x14ac:dyDescent="0.45">
      <c r="A65" s="149"/>
      <c r="B65" s="105"/>
      <c r="C65" s="105"/>
      <c r="D65" s="105"/>
      <c r="E65" s="105"/>
      <c r="F65" s="150"/>
      <c r="I65" s="856" t="s">
        <v>1708</v>
      </c>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8"/>
      <c r="AJ65" s="859" t="s">
        <v>181</v>
      </c>
      <c r="AK65" s="860"/>
      <c r="AL65" s="860"/>
      <c r="AM65" s="860"/>
      <c r="AN65" s="860"/>
      <c r="AO65" s="860"/>
      <c r="AP65" s="860"/>
      <c r="AQ65" s="860"/>
      <c r="AR65" s="860"/>
      <c r="AS65" s="860"/>
      <c r="AT65" s="861"/>
      <c r="AU65" s="178"/>
      <c r="AV65" s="178"/>
      <c r="AW65" s="178"/>
      <c r="AX65" s="178"/>
      <c r="AY65" s="178"/>
      <c r="AZ65" s="179"/>
      <c r="BL65" s="116"/>
      <c r="BM65" s="266"/>
      <c r="BN65" s="267"/>
      <c r="BO65" s="267"/>
      <c r="BP65" s="267"/>
      <c r="BQ65" s="267"/>
      <c r="BR65" s="267"/>
      <c r="BS65" s="267"/>
      <c r="BT65" s="267"/>
      <c r="BU65" s="267"/>
      <c r="BV65" s="267"/>
      <c r="BW65" s="267"/>
      <c r="BX65" s="267"/>
      <c r="BY65" s="267"/>
      <c r="BZ65" s="267"/>
      <c r="CA65" s="267"/>
      <c r="CB65" s="267"/>
      <c r="CC65" s="267"/>
      <c r="CD65" s="267"/>
      <c r="CE65" s="267"/>
      <c r="CF65" s="268"/>
      <c r="CG65" s="174"/>
      <c r="CH65" s="493"/>
      <c r="CI65" s="489"/>
    </row>
    <row r="66" spans="1:87" s="115" customFormat="1" ht="42.75" customHeight="1" x14ac:dyDescent="0.45">
      <c r="A66" s="149"/>
      <c r="B66" s="105"/>
      <c r="C66" s="105"/>
      <c r="D66" s="105"/>
      <c r="E66" s="105"/>
      <c r="F66" s="150"/>
      <c r="G66" s="114"/>
      <c r="I66" s="105"/>
      <c r="J66" s="105"/>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9"/>
      <c r="BL66" s="116"/>
      <c r="BM66" s="266"/>
      <c r="BN66" s="267"/>
      <c r="BO66" s="267"/>
      <c r="BP66" s="267"/>
      <c r="BQ66" s="267"/>
      <c r="BR66" s="267"/>
      <c r="BS66" s="267"/>
      <c r="BT66" s="267"/>
      <c r="BU66" s="267"/>
      <c r="BV66" s="267"/>
      <c r="BW66" s="267"/>
      <c r="BX66" s="267"/>
      <c r="BY66" s="267"/>
      <c r="BZ66" s="267"/>
      <c r="CA66" s="267"/>
      <c r="CB66" s="267"/>
      <c r="CC66" s="267"/>
      <c r="CD66" s="267"/>
      <c r="CE66" s="267"/>
      <c r="CF66" s="268"/>
      <c r="CG66" s="174"/>
      <c r="CH66" s="493"/>
      <c r="CI66" s="489"/>
    </row>
    <row r="67" spans="1:87" s="115" customFormat="1" ht="22.5" customHeight="1" x14ac:dyDescent="0.45">
      <c r="A67" s="149"/>
      <c r="B67" s="105"/>
      <c r="C67" s="105"/>
      <c r="D67" s="105"/>
      <c r="E67" s="105"/>
      <c r="F67" s="150"/>
      <c r="G67" s="114"/>
      <c r="H67" s="874" t="s">
        <v>1232</v>
      </c>
      <c r="I67" s="874"/>
      <c r="J67" s="874"/>
      <c r="K67" s="871" t="s">
        <v>820</v>
      </c>
      <c r="L67" s="871"/>
      <c r="M67" s="871"/>
      <c r="N67" s="871"/>
      <c r="O67" s="871"/>
      <c r="P67" s="871"/>
      <c r="Q67" s="871"/>
      <c r="R67" s="871"/>
      <c r="S67" s="871"/>
      <c r="T67" s="871"/>
      <c r="U67" s="871"/>
      <c r="V67" s="871"/>
      <c r="W67" s="871"/>
      <c r="X67" s="871"/>
      <c r="Y67" s="871"/>
      <c r="Z67" s="871"/>
      <c r="AA67" s="871"/>
      <c r="AB67" s="871"/>
      <c r="AC67" s="871"/>
      <c r="AD67" s="871"/>
      <c r="AE67" s="871"/>
      <c r="AF67" s="871"/>
      <c r="AG67" s="871"/>
      <c r="AH67" s="871"/>
      <c r="AI67" s="871"/>
      <c r="AJ67" s="871"/>
      <c r="AK67" s="871"/>
      <c r="AL67" s="871"/>
      <c r="AM67" s="871"/>
      <c r="AN67" s="871"/>
      <c r="AO67" s="871"/>
      <c r="AP67" s="871"/>
      <c r="AQ67" s="871"/>
      <c r="AR67" s="871"/>
      <c r="AS67" s="871"/>
      <c r="AT67" s="871"/>
      <c r="AU67" s="871"/>
      <c r="AV67" s="871"/>
      <c r="AW67" s="871"/>
      <c r="AX67" s="871"/>
      <c r="AY67" s="871"/>
      <c r="AZ67" s="872"/>
      <c r="BA67" s="114"/>
      <c r="BL67" s="116"/>
      <c r="BM67" s="863"/>
      <c r="BN67" s="864"/>
      <c r="BO67" s="864"/>
      <c r="BP67" s="864"/>
      <c r="BQ67" s="864"/>
      <c r="BR67" s="864"/>
      <c r="BS67" s="864"/>
      <c r="BT67" s="864"/>
      <c r="BU67" s="864"/>
      <c r="BV67" s="864"/>
      <c r="BW67" s="864"/>
      <c r="BX67" s="864"/>
      <c r="BY67" s="864"/>
      <c r="BZ67" s="864"/>
      <c r="CA67" s="864"/>
      <c r="CB67" s="864"/>
      <c r="CC67" s="864"/>
      <c r="CD67" s="864"/>
      <c r="CE67" s="864"/>
      <c r="CF67" s="865"/>
      <c r="CG67" s="148"/>
      <c r="CH67" s="490"/>
      <c r="CI67" s="489"/>
    </row>
    <row r="68" spans="1:87" s="115" customFormat="1" ht="45" customHeight="1" x14ac:dyDescent="0.45">
      <c r="A68" s="149"/>
      <c r="B68" s="105"/>
      <c r="C68" s="105"/>
      <c r="D68" s="105"/>
      <c r="E68" s="105"/>
      <c r="F68" s="150"/>
      <c r="G68" s="114"/>
      <c r="I68" s="870" t="s">
        <v>1109</v>
      </c>
      <c r="J68" s="870"/>
      <c r="K68" s="881" t="s">
        <v>623</v>
      </c>
      <c r="L68" s="881"/>
      <c r="M68" s="881"/>
      <c r="N68" s="881"/>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c r="AZ68" s="882"/>
      <c r="BA68" s="873" t="s">
        <v>174</v>
      </c>
      <c r="BB68" s="871"/>
      <c r="BC68" s="871"/>
      <c r="BD68" s="871"/>
      <c r="BE68" s="871"/>
      <c r="BF68" s="871"/>
      <c r="BG68" s="871"/>
      <c r="BH68" s="871"/>
      <c r="BI68" s="871"/>
      <c r="BJ68" s="871"/>
      <c r="BK68" s="871"/>
      <c r="BL68" s="872"/>
      <c r="BM68" s="869" t="s">
        <v>1393</v>
      </c>
      <c r="BN68" s="921"/>
      <c r="BO68" s="921"/>
      <c r="BP68" s="921"/>
      <c r="BQ68" s="921"/>
      <c r="BR68" s="921"/>
      <c r="BS68" s="921"/>
      <c r="BT68" s="921"/>
      <c r="BU68" s="921"/>
      <c r="BV68" s="921"/>
      <c r="BW68" s="921"/>
      <c r="BX68" s="921"/>
      <c r="BY68" s="921"/>
      <c r="BZ68" s="921"/>
      <c r="CA68" s="921"/>
      <c r="CB68" s="921"/>
      <c r="CC68" s="921"/>
      <c r="CD68" s="921"/>
      <c r="CE68" s="921"/>
      <c r="CF68" s="922"/>
      <c r="CG68" s="862" t="s">
        <v>1394</v>
      </c>
      <c r="CH68" s="902" t="s">
        <v>1450</v>
      </c>
      <c r="CI68" s="903" t="s">
        <v>1451</v>
      </c>
    </row>
    <row r="69" spans="1:87" s="115" customFormat="1" ht="33.75" customHeight="1" x14ac:dyDescent="0.45">
      <c r="A69" s="149"/>
      <c r="B69" s="105"/>
      <c r="C69" s="105"/>
      <c r="D69" s="105"/>
      <c r="E69" s="105"/>
      <c r="F69" s="150"/>
      <c r="G69" s="114"/>
      <c r="I69" s="870" t="s">
        <v>1112</v>
      </c>
      <c r="J69" s="870"/>
      <c r="K69" s="881" t="s">
        <v>620</v>
      </c>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1"/>
      <c r="AJ69" s="881"/>
      <c r="AK69" s="881"/>
      <c r="AL69" s="881"/>
      <c r="AM69" s="881"/>
      <c r="AN69" s="881"/>
      <c r="AO69" s="881"/>
      <c r="AP69" s="881"/>
      <c r="AQ69" s="881"/>
      <c r="AR69" s="881"/>
      <c r="AS69" s="881"/>
      <c r="AT69" s="881"/>
      <c r="AU69" s="881"/>
      <c r="AV69" s="881"/>
      <c r="AW69" s="881"/>
      <c r="AX69" s="881"/>
      <c r="AY69" s="881"/>
      <c r="AZ69" s="882"/>
      <c r="BA69" s="873" t="s">
        <v>174</v>
      </c>
      <c r="BB69" s="871"/>
      <c r="BC69" s="871"/>
      <c r="BD69" s="871"/>
      <c r="BE69" s="871"/>
      <c r="BF69" s="871"/>
      <c r="BG69" s="871"/>
      <c r="BH69" s="871"/>
      <c r="BI69" s="871"/>
      <c r="BJ69" s="871"/>
      <c r="BK69" s="871"/>
      <c r="BL69" s="872"/>
      <c r="BM69" s="869"/>
      <c r="BN69" s="921"/>
      <c r="BO69" s="921"/>
      <c r="BP69" s="921"/>
      <c r="BQ69" s="921"/>
      <c r="BR69" s="921"/>
      <c r="BS69" s="921"/>
      <c r="BT69" s="921"/>
      <c r="BU69" s="921"/>
      <c r="BV69" s="921"/>
      <c r="BW69" s="921"/>
      <c r="BX69" s="921"/>
      <c r="BY69" s="921"/>
      <c r="BZ69" s="921"/>
      <c r="CA69" s="921"/>
      <c r="CB69" s="921"/>
      <c r="CC69" s="921"/>
      <c r="CD69" s="921"/>
      <c r="CE69" s="921"/>
      <c r="CF69" s="922"/>
      <c r="CG69" s="862"/>
      <c r="CH69" s="902"/>
      <c r="CI69" s="904"/>
    </row>
    <row r="70" spans="1:87" s="115" customFormat="1" ht="45" customHeight="1" x14ac:dyDescent="0.45">
      <c r="A70" s="149"/>
      <c r="B70" s="105"/>
      <c r="C70" s="105"/>
      <c r="D70" s="105"/>
      <c r="E70" s="105"/>
      <c r="F70" s="150"/>
      <c r="G70" s="114"/>
      <c r="I70" s="870" t="s">
        <v>1672</v>
      </c>
      <c r="J70" s="870"/>
      <c r="K70" s="881" t="s">
        <v>621</v>
      </c>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1"/>
      <c r="AY70" s="881"/>
      <c r="AZ70" s="882"/>
      <c r="BA70" s="873" t="s">
        <v>622</v>
      </c>
      <c r="BB70" s="871"/>
      <c r="BC70" s="871"/>
      <c r="BD70" s="871"/>
      <c r="BE70" s="871"/>
      <c r="BF70" s="871"/>
      <c r="BG70" s="871"/>
      <c r="BH70" s="871"/>
      <c r="BI70" s="871"/>
      <c r="BJ70" s="871"/>
      <c r="BK70" s="871"/>
      <c r="BL70" s="872"/>
      <c r="BM70" s="869"/>
      <c r="BN70" s="921"/>
      <c r="BO70" s="921"/>
      <c r="BP70" s="921"/>
      <c r="BQ70" s="921"/>
      <c r="BR70" s="921"/>
      <c r="BS70" s="921"/>
      <c r="BT70" s="921"/>
      <c r="BU70" s="921"/>
      <c r="BV70" s="921"/>
      <c r="BW70" s="921"/>
      <c r="BX70" s="921"/>
      <c r="BY70" s="921"/>
      <c r="BZ70" s="921"/>
      <c r="CA70" s="921"/>
      <c r="CB70" s="921"/>
      <c r="CC70" s="921"/>
      <c r="CD70" s="921"/>
      <c r="CE70" s="921"/>
      <c r="CF70" s="922"/>
      <c r="CG70" s="862"/>
      <c r="CH70" s="902"/>
      <c r="CI70" s="904"/>
    </row>
    <row r="71" spans="1:87" s="115" customFormat="1" ht="37.5" customHeight="1" x14ac:dyDescent="0.45">
      <c r="A71" s="149"/>
      <c r="B71" s="105"/>
      <c r="C71" s="105"/>
      <c r="D71" s="105"/>
      <c r="E71" s="105"/>
      <c r="F71" s="150"/>
      <c r="G71" s="114"/>
      <c r="I71" s="870" t="s">
        <v>1673</v>
      </c>
      <c r="J71" s="870"/>
      <c r="K71" s="881" t="s">
        <v>1627</v>
      </c>
      <c r="L71" s="881"/>
      <c r="M71" s="881"/>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881"/>
      <c r="AR71" s="881"/>
      <c r="AS71" s="881"/>
      <c r="AT71" s="881"/>
      <c r="AU71" s="881"/>
      <c r="AV71" s="881"/>
      <c r="AW71" s="881"/>
      <c r="AX71" s="881"/>
      <c r="AY71" s="881"/>
      <c r="AZ71" s="882"/>
      <c r="BA71" s="873" t="s">
        <v>174</v>
      </c>
      <c r="BB71" s="871"/>
      <c r="BC71" s="871"/>
      <c r="BD71" s="871"/>
      <c r="BE71" s="871"/>
      <c r="BF71" s="871"/>
      <c r="BG71" s="871"/>
      <c r="BH71" s="871"/>
      <c r="BI71" s="871"/>
      <c r="BJ71" s="871"/>
      <c r="BK71" s="871"/>
      <c r="BL71" s="872"/>
      <c r="BM71" s="869"/>
      <c r="BN71" s="921"/>
      <c r="BO71" s="921"/>
      <c r="BP71" s="921"/>
      <c r="BQ71" s="921"/>
      <c r="BR71" s="921"/>
      <c r="BS71" s="921"/>
      <c r="BT71" s="921"/>
      <c r="BU71" s="921"/>
      <c r="BV71" s="921"/>
      <c r="BW71" s="921"/>
      <c r="BX71" s="921"/>
      <c r="BY71" s="921"/>
      <c r="BZ71" s="921"/>
      <c r="CA71" s="921"/>
      <c r="CB71" s="921"/>
      <c r="CC71" s="921"/>
      <c r="CD71" s="921"/>
      <c r="CE71" s="921"/>
      <c r="CF71" s="922"/>
      <c r="CG71" s="862"/>
      <c r="CH71" s="902"/>
      <c r="CI71" s="904"/>
    </row>
    <row r="72" spans="1:87" s="115" customFormat="1" ht="26.25" customHeight="1" x14ac:dyDescent="0.45">
      <c r="A72" s="149"/>
      <c r="B72" s="105"/>
      <c r="C72" s="105"/>
      <c r="D72" s="105"/>
      <c r="E72" s="105"/>
      <c r="F72" s="150"/>
      <c r="G72" s="114"/>
      <c r="I72" s="105"/>
      <c r="J72" s="105"/>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9"/>
      <c r="BL72" s="116"/>
      <c r="BM72" s="266"/>
      <c r="BN72" s="267"/>
      <c r="BO72" s="267"/>
      <c r="BP72" s="267"/>
      <c r="BQ72" s="267"/>
      <c r="BR72" s="267"/>
      <c r="BS72" s="267"/>
      <c r="BT72" s="267"/>
      <c r="BU72" s="267"/>
      <c r="BV72" s="267"/>
      <c r="BW72" s="267"/>
      <c r="BX72" s="267"/>
      <c r="BY72" s="267"/>
      <c r="BZ72" s="267"/>
      <c r="CA72" s="267"/>
      <c r="CB72" s="267"/>
      <c r="CC72" s="267"/>
      <c r="CD72" s="267"/>
      <c r="CE72" s="267"/>
      <c r="CF72" s="268"/>
      <c r="CG72" s="174"/>
      <c r="CH72" s="493"/>
      <c r="CI72" s="489"/>
    </row>
    <row r="73" spans="1:87" s="115" customFormat="1" ht="84.75" customHeight="1" x14ac:dyDescent="0.45">
      <c r="A73" s="175"/>
      <c r="B73" s="54"/>
      <c r="C73" s="54"/>
      <c r="D73" s="54"/>
      <c r="E73" s="54"/>
      <c r="F73" s="176"/>
      <c r="G73" s="55"/>
      <c r="H73" s="56"/>
      <c r="I73" s="54"/>
      <c r="J73" s="54"/>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2"/>
      <c r="BA73" s="56"/>
      <c r="BB73" s="56"/>
      <c r="BC73" s="56"/>
      <c r="BD73" s="56"/>
      <c r="BE73" s="56"/>
      <c r="BF73" s="56"/>
      <c r="BG73" s="56"/>
      <c r="BH73" s="56"/>
      <c r="BI73" s="56"/>
      <c r="BJ73" s="56"/>
      <c r="BK73" s="56"/>
      <c r="BL73" s="57"/>
      <c r="BM73" s="269"/>
      <c r="BN73" s="270"/>
      <c r="BO73" s="270"/>
      <c r="BP73" s="270"/>
      <c r="BQ73" s="270"/>
      <c r="BR73" s="270"/>
      <c r="BS73" s="270"/>
      <c r="BT73" s="270"/>
      <c r="BU73" s="270"/>
      <c r="BV73" s="270"/>
      <c r="BW73" s="270"/>
      <c r="BX73" s="270"/>
      <c r="BY73" s="270"/>
      <c r="BZ73" s="270"/>
      <c r="CA73" s="270"/>
      <c r="CB73" s="270"/>
      <c r="CC73" s="270"/>
      <c r="CD73" s="270"/>
      <c r="CE73" s="270"/>
      <c r="CF73" s="271"/>
      <c r="CG73" s="177"/>
      <c r="CH73" s="498"/>
      <c r="CI73" s="499"/>
    </row>
    <row r="74" spans="1:87" s="115" customFormat="1" ht="15" customHeight="1" x14ac:dyDescent="0.45">
      <c r="A74" s="149"/>
      <c r="B74" s="105"/>
      <c r="C74" s="105"/>
      <c r="D74" s="105"/>
      <c r="E74" s="105"/>
      <c r="F74" s="150"/>
      <c r="G74" s="114"/>
      <c r="I74" s="105"/>
      <c r="J74" s="105"/>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9"/>
      <c r="BL74" s="116"/>
      <c r="BM74" s="266"/>
      <c r="BN74" s="267"/>
      <c r="BO74" s="267"/>
      <c r="BP74" s="267"/>
      <c r="BQ74" s="267"/>
      <c r="BR74" s="267"/>
      <c r="BS74" s="267"/>
      <c r="BT74" s="267"/>
      <c r="BU74" s="267"/>
      <c r="BV74" s="267"/>
      <c r="BW74" s="267"/>
      <c r="BX74" s="267"/>
      <c r="BY74" s="267"/>
      <c r="BZ74" s="267"/>
      <c r="CA74" s="267"/>
      <c r="CB74" s="267"/>
      <c r="CC74" s="267"/>
      <c r="CD74" s="267"/>
      <c r="CE74" s="267"/>
      <c r="CF74" s="268"/>
      <c r="CG74" s="174"/>
      <c r="CH74" s="493"/>
      <c r="CI74" s="489"/>
    </row>
    <row r="75" spans="1:87" s="115" customFormat="1" ht="18" customHeight="1" x14ac:dyDescent="0.45">
      <c r="A75" s="149"/>
      <c r="B75" s="105"/>
      <c r="C75" s="105"/>
      <c r="D75" s="105"/>
      <c r="E75" s="105"/>
      <c r="F75" s="150"/>
      <c r="G75" s="114"/>
      <c r="H75" s="874" t="s">
        <v>1233</v>
      </c>
      <c r="I75" s="874"/>
      <c r="J75" s="874"/>
      <c r="K75" s="881" t="s">
        <v>852</v>
      </c>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1"/>
      <c r="AY75" s="881"/>
      <c r="AZ75" s="882"/>
      <c r="BL75" s="116"/>
      <c r="BM75" s="869" t="s">
        <v>1734</v>
      </c>
      <c r="BN75" s="921"/>
      <c r="BO75" s="921"/>
      <c r="BP75" s="921"/>
      <c r="BQ75" s="921"/>
      <c r="BR75" s="921"/>
      <c r="BS75" s="921"/>
      <c r="BT75" s="921"/>
      <c r="BU75" s="921"/>
      <c r="BV75" s="921"/>
      <c r="BW75" s="921"/>
      <c r="BX75" s="921"/>
      <c r="BY75" s="921"/>
      <c r="BZ75" s="921"/>
      <c r="CA75" s="921"/>
      <c r="CB75" s="921"/>
      <c r="CC75" s="921"/>
      <c r="CD75" s="921"/>
      <c r="CE75" s="921"/>
      <c r="CF75" s="922"/>
      <c r="CG75" s="148"/>
      <c r="CH75" s="490"/>
      <c r="CI75" s="500"/>
    </row>
    <row r="76" spans="1:87" s="115" customFormat="1" ht="33.75" customHeight="1" x14ac:dyDescent="0.45">
      <c r="A76" s="149"/>
      <c r="B76" s="105"/>
      <c r="C76" s="105"/>
      <c r="D76" s="105"/>
      <c r="E76" s="105"/>
      <c r="F76" s="150"/>
      <c r="G76" s="114"/>
      <c r="I76" s="870" t="s">
        <v>1109</v>
      </c>
      <c r="J76" s="870"/>
      <c r="K76" s="881" t="s">
        <v>853</v>
      </c>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881"/>
      <c r="AJ76" s="881"/>
      <c r="AK76" s="881"/>
      <c r="AL76" s="881"/>
      <c r="AM76" s="881"/>
      <c r="AN76" s="881"/>
      <c r="AO76" s="881"/>
      <c r="AP76" s="881"/>
      <c r="AQ76" s="881"/>
      <c r="AR76" s="881"/>
      <c r="AS76" s="881"/>
      <c r="AT76" s="881"/>
      <c r="AU76" s="881"/>
      <c r="AV76" s="881"/>
      <c r="AW76" s="881"/>
      <c r="AX76" s="881"/>
      <c r="AY76" s="881"/>
      <c r="AZ76" s="882"/>
      <c r="BA76" s="971" t="s">
        <v>923</v>
      </c>
      <c r="BB76" s="972"/>
      <c r="BC76" s="972"/>
      <c r="BD76" s="972"/>
      <c r="BE76" s="972"/>
      <c r="BF76" s="972"/>
      <c r="BG76" s="972"/>
      <c r="BH76" s="972"/>
      <c r="BI76" s="972"/>
      <c r="BJ76" s="972"/>
      <c r="BK76" s="972"/>
      <c r="BL76" s="973"/>
      <c r="BM76" s="869"/>
      <c r="BN76" s="921"/>
      <c r="BO76" s="921"/>
      <c r="BP76" s="921"/>
      <c r="BQ76" s="921"/>
      <c r="BR76" s="921"/>
      <c r="BS76" s="921"/>
      <c r="BT76" s="921"/>
      <c r="BU76" s="921"/>
      <c r="BV76" s="921"/>
      <c r="BW76" s="921"/>
      <c r="BX76" s="921"/>
      <c r="BY76" s="921"/>
      <c r="BZ76" s="921"/>
      <c r="CA76" s="921"/>
      <c r="CB76" s="921"/>
      <c r="CC76" s="921"/>
      <c r="CD76" s="921"/>
      <c r="CE76" s="921"/>
      <c r="CF76" s="922"/>
      <c r="CG76" s="148" t="s">
        <v>854</v>
      </c>
      <c r="CH76" s="490" t="s">
        <v>1449</v>
      </c>
      <c r="CI76" s="489" t="s">
        <v>855</v>
      </c>
    </row>
    <row r="77" spans="1:87" s="115" customFormat="1" ht="42" customHeight="1" x14ac:dyDescent="0.45">
      <c r="A77" s="149"/>
      <c r="B77" s="105"/>
      <c r="C77" s="105"/>
      <c r="D77" s="105"/>
      <c r="E77" s="105"/>
      <c r="F77" s="150"/>
      <c r="G77" s="114"/>
      <c r="I77" s="870" t="s">
        <v>1112</v>
      </c>
      <c r="J77" s="870"/>
      <c r="K77" s="881" t="s">
        <v>1012</v>
      </c>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881"/>
      <c r="AL77" s="881"/>
      <c r="AM77" s="881"/>
      <c r="AN77" s="881"/>
      <c r="AO77" s="881"/>
      <c r="AP77" s="881"/>
      <c r="AQ77" s="881"/>
      <c r="AR77" s="881"/>
      <c r="AS77" s="881"/>
      <c r="AT77" s="881"/>
      <c r="AU77" s="881"/>
      <c r="AV77" s="881"/>
      <c r="AW77" s="881"/>
      <c r="AX77" s="881"/>
      <c r="AY77" s="881"/>
      <c r="AZ77" s="882"/>
      <c r="BA77" s="971" t="s">
        <v>923</v>
      </c>
      <c r="BB77" s="972"/>
      <c r="BC77" s="972"/>
      <c r="BD77" s="972"/>
      <c r="BE77" s="972"/>
      <c r="BF77" s="972"/>
      <c r="BG77" s="972"/>
      <c r="BH77" s="972"/>
      <c r="BI77" s="972"/>
      <c r="BJ77" s="972"/>
      <c r="BK77" s="972"/>
      <c r="BL77" s="973"/>
      <c r="BM77" s="869"/>
      <c r="BN77" s="921"/>
      <c r="BO77" s="921"/>
      <c r="BP77" s="921"/>
      <c r="BQ77" s="921"/>
      <c r="BR77" s="921"/>
      <c r="BS77" s="921"/>
      <c r="BT77" s="921"/>
      <c r="BU77" s="921"/>
      <c r="BV77" s="921"/>
      <c r="BW77" s="921"/>
      <c r="BX77" s="921"/>
      <c r="BY77" s="921"/>
      <c r="BZ77" s="921"/>
      <c r="CA77" s="921"/>
      <c r="CB77" s="921"/>
      <c r="CC77" s="921"/>
      <c r="CD77" s="921"/>
      <c r="CE77" s="921"/>
      <c r="CF77" s="922"/>
      <c r="CG77" s="862" t="s">
        <v>1240</v>
      </c>
      <c r="CH77" s="493" t="s">
        <v>1452</v>
      </c>
      <c r="CI77" s="494" t="s">
        <v>1453</v>
      </c>
    </row>
    <row r="78" spans="1:87" s="3" customFormat="1" ht="16.5" customHeight="1" x14ac:dyDescent="0.45">
      <c r="A78" s="1"/>
      <c r="B78" s="5"/>
      <c r="C78" s="5"/>
      <c r="D78" s="5"/>
      <c r="E78" s="5"/>
      <c r="F78" s="151"/>
      <c r="I78" s="900" t="s">
        <v>1355</v>
      </c>
      <c r="J78" s="900"/>
      <c r="K78" s="900"/>
      <c r="L78" s="900"/>
      <c r="M78" s="900"/>
      <c r="N78" s="900"/>
      <c r="O78" s="900"/>
      <c r="P78" s="900"/>
      <c r="Q78" s="900"/>
      <c r="R78" s="900"/>
      <c r="S78" s="900"/>
      <c r="T78" s="900"/>
      <c r="U78" s="900"/>
      <c r="V78" s="900"/>
      <c r="W78" s="900"/>
      <c r="X78" s="900"/>
      <c r="Y78" s="900"/>
      <c r="Z78" s="900"/>
      <c r="AA78" s="900"/>
      <c r="AB78" s="900"/>
      <c r="AC78" s="900"/>
      <c r="AD78" s="900"/>
      <c r="AE78" s="900"/>
      <c r="AF78" s="900"/>
      <c r="AG78" s="900"/>
      <c r="AH78" s="900"/>
      <c r="AI78" s="900"/>
      <c r="AJ78" s="900"/>
      <c r="AK78" s="900"/>
      <c r="AL78" s="900"/>
      <c r="AZ78" s="6"/>
      <c r="BA78" s="152"/>
      <c r="BL78" s="6"/>
      <c r="BM78" s="256"/>
      <c r="BN78" s="257"/>
      <c r="BO78" s="257"/>
      <c r="BP78" s="257"/>
      <c r="BQ78" s="257"/>
      <c r="BR78" s="257"/>
      <c r="BS78" s="257"/>
      <c r="BT78" s="257"/>
      <c r="BU78" s="257"/>
      <c r="BV78" s="257"/>
      <c r="BW78" s="257"/>
      <c r="BX78" s="257"/>
      <c r="BY78" s="257"/>
      <c r="BZ78" s="257"/>
      <c r="CA78" s="257"/>
      <c r="CB78" s="257"/>
      <c r="CC78" s="257"/>
      <c r="CD78" s="257"/>
      <c r="CE78" s="257"/>
      <c r="CF78" s="258"/>
      <c r="CG78" s="862"/>
      <c r="CH78" s="490"/>
      <c r="CI78" s="492"/>
    </row>
    <row r="79" spans="1:87" s="3" customFormat="1" ht="16.5" customHeight="1" x14ac:dyDescent="0.45">
      <c r="A79" s="1"/>
      <c r="B79" s="5"/>
      <c r="C79" s="5"/>
      <c r="D79" s="5"/>
      <c r="E79" s="5"/>
      <c r="F79" s="151"/>
      <c r="I79" s="1459"/>
      <c r="J79" s="1460"/>
      <c r="K79" s="1460"/>
      <c r="L79" s="1460"/>
      <c r="M79" s="1460"/>
      <c r="N79" s="1460"/>
      <c r="O79" s="1460"/>
      <c r="P79" s="1460"/>
      <c r="Q79" s="1460"/>
      <c r="R79" s="1460"/>
      <c r="S79" s="1460"/>
      <c r="T79" s="1460"/>
      <c r="U79" s="1460"/>
      <c r="V79" s="1460"/>
      <c r="W79" s="1460"/>
      <c r="X79" s="1460"/>
      <c r="Y79" s="1460"/>
      <c r="Z79" s="1460"/>
      <c r="AA79" s="1460"/>
      <c r="AB79" s="1460"/>
      <c r="AC79" s="1460"/>
      <c r="AD79" s="1460"/>
      <c r="AE79" s="1460"/>
      <c r="AF79" s="1460"/>
      <c r="AG79" s="1460"/>
      <c r="AH79" s="1460"/>
      <c r="AI79" s="1460"/>
      <c r="AJ79" s="1460"/>
      <c r="AK79" s="1460"/>
      <c r="AL79" s="1460"/>
      <c r="AM79" s="1460"/>
      <c r="AN79" s="1460"/>
      <c r="AO79" s="1460"/>
      <c r="AP79" s="1460"/>
      <c r="AQ79" s="1460"/>
      <c r="AR79" s="1460"/>
      <c r="AS79" s="1460"/>
      <c r="AT79" s="1460"/>
      <c r="AU79" s="1460"/>
      <c r="AV79" s="1460"/>
      <c r="AW79" s="1460"/>
      <c r="AX79" s="1461"/>
      <c r="AZ79" s="6"/>
      <c r="BA79" s="152"/>
      <c r="BL79" s="6"/>
      <c r="BM79" s="256"/>
      <c r="BN79" s="257"/>
      <c r="BO79" s="257"/>
      <c r="BP79" s="257"/>
      <c r="BQ79" s="257"/>
      <c r="BR79" s="257"/>
      <c r="BS79" s="257"/>
      <c r="BT79" s="257"/>
      <c r="BU79" s="257"/>
      <c r="BV79" s="257"/>
      <c r="BW79" s="257"/>
      <c r="BX79" s="257"/>
      <c r="BY79" s="257"/>
      <c r="BZ79" s="257"/>
      <c r="CA79" s="257"/>
      <c r="CB79" s="257"/>
      <c r="CC79" s="257"/>
      <c r="CD79" s="257"/>
      <c r="CE79" s="257"/>
      <c r="CF79" s="258"/>
      <c r="CG79" s="153"/>
      <c r="CH79" s="491"/>
      <c r="CI79" s="492"/>
    </row>
    <row r="80" spans="1:87" s="3" customFormat="1" ht="16.5" customHeight="1" x14ac:dyDescent="0.45">
      <c r="A80" s="1"/>
      <c r="B80" s="5"/>
      <c r="C80" s="5"/>
      <c r="D80" s="5"/>
      <c r="E80" s="5"/>
      <c r="F80" s="151"/>
      <c r="I80" s="1462"/>
      <c r="J80" s="881"/>
      <c r="K80" s="881"/>
      <c r="L80" s="881"/>
      <c r="M80" s="881"/>
      <c r="N80" s="881"/>
      <c r="O80" s="881"/>
      <c r="P80" s="881"/>
      <c r="Q80" s="881"/>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2"/>
      <c r="AZ80" s="6"/>
      <c r="BA80" s="152"/>
      <c r="BL80" s="6"/>
      <c r="BM80" s="256"/>
      <c r="BN80" s="257"/>
      <c r="BO80" s="257"/>
      <c r="BP80" s="257"/>
      <c r="BQ80" s="257"/>
      <c r="BR80" s="257"/>
      <c r="BS80" s="257"/>
      <c r="BT80" s="257"/>
      <c r="BU80" s="257"/>
      <c r="BV80" s="257"/>
      <c r="BW80" s="257"/>
      <c r="BX80" s="257"/>
      <c r="BY80" s="257"/>
      <c r="BZ80" s="257"/>
      <c r="CA80" s="257"/>
      <c r="CB80" s="257"/>
      <c r="CC80" s="257"/>
      <c r="CD80" s="257"/>
      <c r="CE80" s="257"/>
      <c r="CF80" s="258"/>
      <c r="CG80" s="153"/>
      <c r="CH80" s="491"/>
      <c r="CI80" s="492"/>
    </row>
    <row r="81" spans="1:87" s="3" customFormat="1" ht="16.5" customHeight="1" x14ac:dyDescent="0.45">
      <c r="A81" s="1"/>
      <c r="B81" s="5"/>
      <c r="C81" s="5"/>
      <c r="D81" s="5"/>
      <c r="E81" s="5"/>
      <c r="F81" s="151"/>
      <c r="I81" s="1462"/>
      <c r="J81" s="881"/>
      <c r="K81" s="881"/>
      <c r="L81" s="881"/>
      <c r="M81" s="881"/>
      <c r="N81" s="881"/>
      <c r="O81" s="881"/>
      <c r="P81" s="881"/>
      <c r="Q81" s="881"/>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2"/>
      <c r="AZ81" s="6"/>
      <c r="BA81" s="152"/>
      <c r="BL81" s="6"/>
      <c r="BM81" s="256"/>
      <c r="BN81" s="257"/>
      <c r="BO81" s="257"/>
      <c r="BP81" s="257"/>
      <c r="BQ81" s="257"/>
      <c r="BR81" s="257"/>
      <c r="BS81" s="257"/>
      <c r="BT81" s="257"/>
      <c r="BU81" s="257"/>
      <c r="BV81" s="257"/>
      <c r="BW81" s="257"/>
      <c r="BX81" s="257"/>
      <c r="BY81" s="257"/>
      <c r="BZ81" s="257"/>
      <c r="CA81" s="257"/>
      <c r="CB81" s="257"/>
      <c r="CC81" s="257"/>
      <c r="CD81" s="257"/>
      <c r="CE81" s="257"/>
      <c r="CF81" s="258"/>
      <c r="CG81" s="153"/>
      <c r="CH81" s="491"/>
      <c r="CI81" s="492"/>
    </row>
    <row r="82" spans="1:87" s="3" customFormat="1" ht="16.5" customHeight="1" x14ac:dyDescent="0.45">
      <c r="A82" s="1"/>
      <c r="B82" s="5"/>
      <c r="C82" s="5"/>
      <c r="D82" s="5"/>
      <c r="E82" s="5"/>
      <c r="F82" s="151"/>
      <c r="I82" s="1462"/>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2"/>
      <c r="AZ82" s="6"/>
      <c r="BA82" s="152"/>
      <c r="BL82" s="6"/>
      <c r="BM82" s="256"/>
      <c r="BN82" s="257"/>
      <c r="BO82" s="257"/>
      <c r="BP82" s="257"/>
      <c r="BQ82" s="257"/>
      <c r="BR82" s="257"/>
      <c r="BS82" s="257"/>
      <c r="BT82" s="257"/>
      <c r="BU82" s="257"/>
      <c r="BV82" s="257"/>
      <c r="BW82" s="257"/>
      <c r="BX82" s="257"/>
      <c r="BY82" s="257"/>
      <c r="BZ82" s="257"/>
      <c r="CA82" s="257"/>
      <c r="CB82" s="257"/>
      <c r="CC82" s="257"/>
      <c r="CD82" s="257"/>
      <c r="CE82" s="257"/>
      <c r="CF82" s="258"/>
      <c r="CG82" s="153"/>
      <c r="CH82" s="491"/>
      <c r="CI82" s="492"/>
    </row>
    <row r="83" spans="1:87" s="3" customFormat="1" ht="16.5" customHeight="1" x14ac:dyDescent="0.45">
      <c r="A83" s="1"/>
      <c r="B83" s="5"/>
      <c r="C83" s="5"/>
      <c r="D83" s="5"/>
      <c r="E83" s="5"/>
      <c r="F83" s="151"/>
      <c r="I83" s="1462"/>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2"/>
      <c r="AZ83" s="6"/>
      <c r="BA83" s="152"/>
      <c r="BL83" s="6"/>
      <c r="BM83" s="256"/>
      <c r="BN83" s="257"/>
      <c r="BO83" s="257"/>
      <c r="BP83" s="257"/>
      <c r="BQ83" s="257"/>
      <c r="BR83" s="257"/>
      <c r="BS83" s="257"/>
      <c r="BT83" s="257"/>
      <c r="BU83" s="257"/>
      <c r="BV83" s="257"/>
      <c r="BW83" s="257"/>
      <c r="BX83" s="257"/>
      <c r="BY83" s="257"/>
      <c r="BZ83" s="257"/>
      <c r="CA83" s="257"/>
      <c r="CB83" s="257"/>
      <c r="CC83" s="257"/>
      <c r="CD83" s="257"/>
      <c r="CE83" s="257"/>
      <c r="CF83" s="258"/>
      <c r="CG83" s="153"/>
      <c r="CH83" s="491"/>
      <c r="CI83" s="492"/>
    </row>
    <row r="84" spans="1:87" s="3" customFormat="1" ht="16.5" customHeight="1" x14ac:dyDescent="0.45">
      <c r="A84" s="1"/>
      <c r="B84" s="5"/>
      <c r="C84" s="5"/>
      <c r="D84" s="5"/>
      <c r="E84" s="5"/>
      <c r="F84" s="151"/>
      <c r="I84" s="1462"/>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2"/>
      <c r="AZ84" s="6"/>
      <c r="BA84" s="152"/>
      <c r="BL84" s="6"/>
      <c r="BM84" s="256"/>
      <c r="BN84" s="257"/>
      <c r="BO84" s="257"/>
      <c r="BP84" s="257"/>
      <c r="BQ84" s="257"/>
      <c r="BR84" s="257"/>
      <c r="BS84" s="257"/>
      <c r="BT84" s="257"/>
      <c r="BU84" s="257"/>
      <c r="BV84" s="257"/>
      <c r="BW84" s="257"/>
      <c r="BX84" s="257"/>
      <c r="BY84" s="257"/>
      <c r="BZ84" s="257"/>
      <c r="CA84" s="257"/>
      <c r="CB84" s="257"/>
      <c r="CC84" s="257"/>
      <c r="CD84" s="257"/>
      <c r="CE84" s="257"/>
      <c r="CF84" s="258"/>
      <c r="CG84" s="153"/>
      <c r="CH84" s="491"/>
      <c r="CI84" s="492"/>
    </row>
    <row r="85" spans="1:87" s="3" customFormat="1" ht="16.5" customHeight="1" x14ac:dyDescent="0.45">
      <c r="A85" s="1"/>
      <c r="B85" s="5"/>
      <c r="C85" s="5"/>
      <c r="D85" s="5"/>
      <c r="E85" s="5"/>
      <c r="F85" s="151"/>
      <c r="I85" s="1462"/>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2"/>
      <c r="AZ85" s="6"/>
      <c r="BA85" s="152"/>
      <c r="BL85" s="6"/>
      <c r="BM85" s="256"/>
      <c r="BN85" s="257"/>
      <c r="BO85" s="257"/>
      <c r="BP85" s="257"/>
      <c r="BQ85" s="257"/>
      <c r="BR85" s="257"/>
      <c r="BS85" s="257"/>
      <c r="BT85" s="257"/>
      <c r="BU85" s="257"/>
      <c r="BV85" s="257"/>
      <c r="BW85" s="257"/>
      <c r="BX85" s="257"/>
      <c r="BY85" s="257"/>
      <c r="BZ85" s="257"/>
      <c r="CA85" s="257"/>
      <c r="CB85" s="257"/>
      <c r="CC85" s="257"/>
      <c r="CD85" s="257"/>
      <c r="CE85" s="257"/>
      <c r="CF85" s="258"/>
      <c r="CG85" s="153"/>
      <c r="CH85" s="491"/>
      <c r="CI85" s="492"/>
    </row>
    <row r="86" spans="1:87" s="3" customFormat="1" ht="16.5" customHeight="1" x14ac:dyDescent="0.45">
      <c r="A86" s="1"/>
      <c r="B86" s="5"/>
      <c r="C86" s="5"/>
      <c r="D86" s="5"/>
      <c r="E86" s="5"/>
      <c r="F86" s="151"/>
      <c r="I86" s="1419"/>
      <c r="J86" s="923"/>
      <c r="K86" s="923"/>
      <c r="L86" s="923"/>
      <c r="M86" s="923"/>
      <c r="N86" s="923"/>
      <c r="O86" s="923"/>
      <c r="P86" s="923"/>
      <c r="Q86" s="923"/>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1420"/>
      <c r="AZ86" s="6"/>
      <c r="BA86" s="152"/>
      <c r="BL86" s="6"/>
      <c r="BM86" s="256"/>
      <c r="BN86" s="257"/>
      <c r="BO86" s="257"/>
      <c r="BP86" s="257"/>
      <c r="BQ86" s="257"/>
      <c r="BR86" s="257"/>
      <c r="BS86" s="257"/>
      <c r="BT86" s="257"/>
      <c r="BU86" s="257"/>
      <c r="BV86" s="257"/>
      <c r="BW86" s="257"/>
      <c r="BX86" s="257"/>
      <c r="BY86" s="257"/>
      <c r="BZ86" s="257"/>
      <c r="CA86" s="257"/>
      <c r="CB86" s="257"/>
      <c r="CC86" s="257"/>
      <c r="CD86" s="257"/>
      <c r="CE86" s="257"/>
      <c r="CF86" s="258"/>
      <c r="CG86" s="153"/>
      <c r="CH86" s="491"/>
      <c r="CI86" s="492"/>
    </row>
    <row r="87" spans="1:87" s="115" customFormat="1" ht="48.75" customHeight="1" x14ac:dyDescent="0.45">
      <c r="A87" s="149"/>
      <c r="B87" s="105"/>
      <c r="C87" s="105"/>
      <c r="D87" s="105"/>
      <c r="E87" s="105"/>
      <c r="F87" s="150"/>
      <c r="G87" s="114"/>
      <c r="I87" s="105"/>
      <c r="J87" s="105"/>
      <c r="BA87" s="114"/>
      <c r="BL87" s="116"/>
      <c r="BM87" s="266"/>
      <c r="BN87" s="267"/>
      <c r="BO87" s="267"/>
      <c r="BP87" s="267"/>
      <c r="BQ87" s="267"/>
      <c r="BR87" s="267"/>
      <c r="BS87" s="267"/>
      <c r="BT87" s="267"/>
      <c r="BU87" s="267"/>
      <c r="BV87" s="267"/>
      <c r="BW87" s="267"/>
      <c r="BX87" s="267"/>
      <c r="BY87" s="267"/>
      <c r="BZ87" s="267"/>
      <c r="CA87" s="267"/>
      <c r="CB87" s="267"/>
      <c r="CC87" s="267"/>
      <c r="CD87" s="267"/>
      <c r="CE87" s="267"/>
      <c r="CF87" s="268"/>
      <c r="CG87" s="180"/>
      <c r="CH87" s="490"/>
      <c r="CI87" s="489"/>
    </row>
    <row r="88" spans="1:87" s="115" customFormat="1" ht="18" customHeight="1" x14ac:dyDescent="0.45">
      <c r="A88" s="149"/>
      <c r="B88" s="105"/>
      <c r="C88" s="105"/>
      <c r="D88" s="105"/>
      <c r="E88" s="105"/>
      <c r="F88" s="150"/>
      <c r="G88" s="114"/>
      <c r="H88" s="982" t="s">
        <v>259</v>
      </c>
      <c r="I88" s="983"/>
      <c r="J88" s="983"/>
      <c r="K88" s="871" t="s">
        <v>188</v>
      </c>
      <c r="L88" s="871"/>
      <c r="M88" s="871"/>
      <c r="N88" s="871"/>
      <c r="O88" s="871"/>
      <c r="P88" s="871"/>
      <c r="Q88" s="871"/>
      <c r="R88" s="871"/>
      <c r="S88" s="871"/>
      <c r="T88" s="871"/>
      <c r="U88" s="871"/>
      <c r="V88" s="871"/>
      <c r="W88" s="871"/>
      <c r="X88" s="871"/>
      <c r="Y88" s="871"/>
      <c r="Z88" s="871"/>
      <c r="AA88" s="871"/>
      <c r="AB88" s="871"/>
      <c r="AC88" s="871"/>
      <c r="AD88" s="871"/>
      <c r="AE88" s="871"/>
      <c r="AF88" s="871"/>
      <c r="AG88" s="871"/>
      <c r="AH88" s="871"/>
      <c r="AI88" s="871"/>
      <c r="AJ88" s="871"/>
      <c r="AK88" s="871"/>
      <c r="AL88" s="871"/>
      <c r="AM88" s="871"/>
      <c r="AN88" s="871"/>
      <c r="AO88" s="871"/>
      <c r="AP88" s="871"/>
      <c r="AQ88" s="871"/>
      <c r="AR88" s="871"/>
      <c r="AS88" s="871"/>
      <c r="AT88" s="871"/>
      <c r="AU88" s="871"/>
      <c r="AV88" s="871"/>
      <c r="AW88" s="871"/>
      <c r="AX88" s="871"/>
      <c r="AY88" s="871"/>
      <c r="AZ88" s="872"/>
      <c r="BA88" s="114"/>
      <c r="BL88" s="116"/>
      <c r="BM88" s="869" t="s">
        <v>189</v>
      </c>
      <c r="BN88" s="921"/>
      <c r="BO88" s="921"/>
      <c r="BP88" s="921"/>
      <c r="BQ88" s="921"/>
      <c r="BR88" s="921"/>
      <c r="BS88" s="921"/>
      <c r="BT88" s="921"/>
      <c r="BU88" s="921"/>
      <c r="BV88" s="921"/>
      <c r="BW88" s="921"/>
      <c r="BX88" s="921"/>
      <c r="BY88" s="921"/>
      <c r="BZ88" s="921"/>
      <c r="CA88" s="921"/>
      <c r="CB88" s="921"/>
      <c r="CC88" s="921"/>
      <c r="CD88" s="921"/>
      <c r="CE88" s="921"/>
      <c r="CF88" s="922"/>
      <c r="CG88" s="148"/>
      <c r="CH88" s="490"/>
      <c r="CI88" s="489"/>
    </row>
    <row r="89" spans="1:87" s="115" customFormat="1" ht="22.5" customHeight="1" x14ac:dyDescent="0.45">
      <c r="A89" s="149"/>
      <c r="B89" s="105"/>
      <c r="C89" s="105"/>
      <c r="D89" s="105"/>
      <c r="E89" s="105"/>
      <c r="F89" s="150"/>
      <c r="G89" s="114"/>
      <c r="I89" s="870" t="s">
        <v>1109</v>
      </c>
      <c r="J89" s="870"/>
      <c r="K89" s="871" t="s">
        <v>1628</v>
      </c>
      <c r="L89" s="871"/>
      <c r="M89" s="871"/>
      <c r="N89" s="871"/>
      <c r="O89" s="871"/>
      <c r="P89" s="871"/>
      <c r="Q89" s="871"/>
      <c r="R89" s="871"/>
      <c r="S89" s="871"/>
      <c r="T89" s="871"/>
      <c r="U89" s="871"/>
      <c r="V89" s="871"/>
      <c r="W89" s="871"/>
      <c r="X89" s="871"/>
      <c r="Y89" s="871"/>
      <c r="Z89" s="871"/>
      <c r="AA89" s="871"/>
      <c r="AB89" s="871"/>
      <c r="AC89" s="871"/>
      <c r="AD89" s="871"/>
      <c r="AE89" s="871"/>
      <c r="AF89" s="871"/>
      <c r="AG89" s="871"/>
      <c r="AH89" s="871"/>
      <c r="AI89" s="871"/>
      <c r="AJ89" s="871"/>
      <c r="AK89" s="871"/>
      <c r="AL89" s="871"/>
      <c r="AM89" s="871"/>
      <c r="AN89" s="871"/>
      <c r="AO89" s="871"/>
      <c r="AP89" s="871"/>
      <c r="AQ89" s="871"/>
      <c r="AR89" s="871"/>
      <c r="AS89" s="871"/>
      <c r="AT89" s="871"/>
      <c r="AU89" s="871"/>
      <c r="AV89" s="871"/>
      <c r="AW89" s="871"/>
      <c r="AX89" s="871"/>
      <c r="AY89" s="871"/>
      <c r="AZ89" s="872"/>
      <c r="BA89" s="873" t="s">
        <v>174</v>
      </c>
      <c r="BB89" s="871"/>
      <c r="BC89" s="871"/>
      <c r="BD89" s="871"/>
      <c r="BE89" s="871"/>
      <c r="BF89" s="871"/>
      <c r="BG89" s="871"/>
      <c r="BH89" s="871"/>
      <c r="BI89" s="871"/>
      <c r="BJ89" s="871"/>
      <c r="BK89" s="871"/>
      <c r="BL89" s="872"/>
      <c r="BM89" s="869"/>
      <c r="BN89" s="921"/>
      <c r="BO89" s="921"/>
      <c r="BP89" s="921"/>
      <c r="BQ89" s="921"/>
      <c r="BR89" s="921"/>
      <c r="BS89" s="921"/>
      <c r="BT89" s="921"/>
      <c r="BU89" s="921"/>
      <c r="BV89" s="921"/>
      <c r="BW89" s="921"/>
      <c r="BX89" s="921"/>
      <c r="BY89" s="921"/>
      <c r="BZ89" s="921"/>
      <c r="CA89" s="921"/>
      <c r="CB89" s="921"/>
      <c r="CC89" s="921"/>
      <c r="CD89" s="921"/>
      <c r="CE89" s="921"/>
      <c r="CF89" s="922"/>
      <c r="CG89" s="544" t="s">
        <v>1596</v>
      </c>
      <c r="CH89" s="490"/>
      <c r="CI89" s="489"/>
    </row>
    <row r="90" spans="1:87" s="115" customFormat="1" ht="33" customHeight="1" x14ac:dyDescent="0.45">
      <c r="A90" s="149"/>
      <c r="B90" s="105"/>
      <c r="C90" s="105"/>
      <c r="D90" s="105"/>
      <c r="E90" s="105"/>
      <c r="F90" s="150"/>
      <c r="G90" s="114"/>
      <c r="I90" s="870"/>
      <c r="J90" s="870"/>
      <c r="K90" s="964" t="s">
        <v>1653</v>
      </c>
      <c r="L90" s="964"/>
      <c r="M90" s="871" t="s">
        <v>1544</v>
      </c>
      <c r="N90" s="885"/>
      <c r="O90" s="885"/>
      <c r="P90" s="885"/>
      <c r="Q90" s="885"/>
      <c r="R90" s="885"/>
      <c r="S90" s="885"/>
      <c r="T90" s="885"/>
      <c r="U90" s="885"/>
      <c r="V90" s="885"/>
      <c r="W90" s="885"/>
      <c r="X90" s="885"/>
      <c r="Y90" s="885"/>
      <c r="Z90" s="885"/>
      <c r="AA90" s="885"/>
      <c r="AB90" s="885"/>
      <c r="AC90" s="885"/>
      <c r="AD90" s="885"/>
      <c r="AE90" s="885"/>
      <c r="AF90" s="885"/>
      <c r="AG90" s="885"/>
      <c r="AH90" s="885"/>
      <c r="AI90" s="885"/>
      <c r="AJ90" s="885"/>
      <c r="AK90" s="885"/>
      <c r="AL90" s="885"/>
      <c r="AM90" s="885"/>
      <c r="AN90" s="885"/>
      <c r="AO90" s="885"/>
      <c r="AP90" s="885"/>
      <c r="AQ90" s="885"/>
      <c r="AR90" s="885"/>
      <c r="AS90" s="885"/>
      <c r="AT90" s="885"/>
      <c r="AU90" s="885"/>
      <c r="AV90" s="885"/>
      <c r="AW90" s="885"/>
      <c r="AX90" s="885"/>
      <c r="AY90" s="885"/>
      <c r="AZ90" s="886"/>
      <c r="BA90" s="873" t="s">
        <v>174</v>
      </c>
      <c r="BB90" s="871"/>
      <c r="BC90" s="871"/>
      <c r="BD90" s="871"/>
      <c r="BE90" s="871"/>
      <c r="BF90" s="871"/>
      <c r="BG90" s="871"/>
      <c r="BH90" s="871"/>
      <c r="BI90" s="871"/>
      <c r="BJ90" s="871"/>
      <c r="BK90" s="871"/>
      <c r="BL90" s="872"/>
      <c r="BM90" s="869"/>
      <c r="BN90" s="921"/>
      <c r="BO90" s="921"/>
      <c r="BP90" s="921"/>
      <c r="BQ90" s="921"/>
      <c r="BR90" s="921"/>
      <c r="BS90" s="921"/>
      <c r="BT90" s="921"/>
      <c r="BU90" s="921"/>
      <c r="BV90" s="921"/>
      <c r="BW90" s="921"/>
      <c r="BX90" s="921"/>
      <c r="BY90" s="921"/>
      <c r="BZ90" s="921"/>
      <c r="CA90" s="921"/>
      <c r="CB90" s="921"/>
      <c r="CC90" s="921"/>
      <c r="CD90" s="921"/>
      <c r="CE90" s="921"/>
      <c r="CF90" s="922"/>
      <c r="CG90" s="180" t="s">
        <v>190</v>
      </c>
      <c r="CH90" s="490" t="s">
        <v>1445</v>
      </c>
      <c r="CI90" s="489" t="s">
        <v>175</v>
      </c>
    </row>
    <row r="91" spans="1:87" s="115" customFormat="1" ht="20.25" customHeight="1" x14ac:dyDescent="0.45">
      <c r="A91" s="149"/>
      <c r="B91" s="105"/>
      <c r="C91" s="105"/>
      <c r="D91" s="105"/>
      <c r="E91" s="105"/>
      <c r="F91" s="150"/>
      <c r="G91" s="178"/>
      <c r="H91" s="614" t="s">
        <v>970</v>
      </c>
      <c r="I91" s="615"/>
      <c r="J91" s="615"/>
      <c r="K91" s="1337" t="s">
        <v>1716</v>
      </c>
      <c r="L91" s="1337"/>
      <c r="M91" s="1337"/>
      <c r="N91" s="1337"/>
      <c r="O91" s="1337"/>
      <c r="P91" s="1337"/>
      <c r="Q91" s="1337"/>
      <c r="R91" s="1337"/>
      <c r="S91" s="1337"/>
      <c r="T91" s="1337"/>
      <c r="U91" s="1337"/>
      <c r="V91" s="1337"/>
      <c r="W91" s="1337"/>
      <c r="X91" s="1337"/>
      <c r="Y91" s="1337"/>
      <c r="Z91" s="1337"/>
      <c r="AA91" s="1337"/>
      <c r="AB91" s="1337"/>
      <c r="AC91" s="1337"/>
      <c r="AD91" s="1337"/>
      <c r="AE91" s="1337"/>
      <c r="AF91" s="1337"/>
      <c r="AG91" s="1337"/>
      <c r="AH91" s="1337"/>
      <c r="AI91" s="1337"/>
      <c r="AJ91" s="1337"/>
      <c r="AK91" s="1337"/>
      <c r="AL91" s="1337"/>
      <c r="AM91" s="1337"/>
      <c r="AN91" s="1337"/>
      <c r="AO91" s="1337"/>
      <c r="AP91" s="1337"/>
      <c r="AQ91" s="1337"/>
      <c r="AR91" s="1337"/>
      <c r="AS91" s="1337"/>
      <c r="AT91" s="1337"/>
      <c r="AU91" s="1337"/>
      <c r="AV91" s="1337"/>
      <c r="AW91" s="1337"/>
      <c r="AX91" s="1337"/>
      <c r="AY91" s="1337"/>
      <c r="AZ91" s="1337"/>
      <c r="BA91" s="616"/>
      <c r="BB91" s="615"/>
      <c r="BC91" s="615"/>
      <c r="BD91" s="615"/>
      <c r="BE91" s="615"/>
      <c r="BF91" s="615"/>
      <c r="BG91" s="615"/>
      <c r="BH91" s="615"/>
      <c r="BI91" s="615"/>
      <c r="BJ91" s="615"/>
      <c r="BK91" s="615"/>
      <c r="BL91" s="617"/>
      <c r="BM91" s="1355" t="s">
        <v>1744</v>
      </c>
      <c r="BN91" s="1356"/>
      <c r="BO91" s="1356"/>
      <c r="BP91" s="1356"/>
      <c r="BQ91" s="1356"/>
      <c r="BR91" s="1356"/>
      <c r="BS91" s="1356"/>
      <c r="BT91" s="1356"/>
      <c r="BU91" s="1356"/>
      <c r="BV91" s="1356"/>
      <c r="BW91" s="1356"/>
      <c r="BX91" s="1356"/>
      <c r="BY91" s="1356"/>
      <c r="BZ91" s="1356"/>
      <c r="CA91" s="1356"/>
      <c r="CB91" s="1356"/>
      <c r="CC91" s="1356"/>
      <c r="CD91" s="1356"/>
      <c r="CE91" s="1356"/>
      <c r="CF91" s="1357"/>
      <c r="CG91" s="621"/>
      <c r="CH91" s="622"/>
      <c r="CI91" s="623"/>
    </row>
    <row r="92" spans="1:87" s="115" customFormat="1" ht="26.4" customHeight="1" x14ac:dyDescent="0.45">
      <c r="A92" s="149"/>
      <c r="B92" s="105"/>
      <c r="C92" s="105"/>
      <c r="D92" s="105"/>
      <c r="E92" s="105"/>
      <c r="F92" s="150"/>
      <c r="I92" s="1346" t="s">
        <v>1109</v>
      </c>
      <c r="J92" s="1346"/>
      <c r="K92" s="1337" t="s">
        <v>1750</v>
      </c>
      <c r="L92" s="1340"/>
      <c r="M92" s="1340"/>
      <c r="N92" s="1340"/>
      <c r="O92" s="1340"/>
      <c r="P92" s="1340"/>
      <c r="Q92" s="1340"/>
      <c r="R92" s="1340"/>
      <c r="S92" s="1340"/>
      <c r="T92" s="1340"/>
      <c r="U92" s="1340"/>
      <c r="V92" s="1340"/>
      <c r="W92" s="1340"/>
      <c r="X92" s="1340"/>
      <c r="Y92" s="1340"/>
      <c r="Z92" s="1340"/>
      <c r="AA92" s="1340"/>
      <c r="AB92" s="1340"/>
      <c r="AC92" s="1340"/>
      <c r="AD92" s="1340"/>
      <c r="AE92" s="1340"/>
      <c r="AF92" s="1340"/>
      <c r="AG92" s="1340"/>
      <c r="AH92" s="1340"/>
      <c r="AI92" s="1340"/>
      <c r="AJ92" s="1340"/>
      <c r="AK92" s="1340"/>
      <c r="AL92" s="1340"/>
      <c r="AM92" s="1340"/>
      <c r="AN92" s="1340"/>
      <c r="AO92" s="1340"/>
      <c r="AP92" s="1340"/>
      <c r="AQ92" s="1340"/>
      <c r="AR92" s="1340"/>
      <c r="AS92" s="1340"/>
      <c r="AT92" s="1340"/>
      <c r="AU92" s="1340"/>
      <c r="AV92" s="1340"/>
      <c r="AW92" s="1340"/>
      <c r="AX92" s="1340"/>
      <c r="AY92" s="1340"/>
      <c r="AZ92" s="1340"/>
      <c r="BA92" s="1374" t="s">
        <v>174</v>
      </c>
      <c r="BB92" s="1340"/>
      <c r="BC92" s="1340"/>
      <c r="BD92" s="1340"/>
      <c r="BE92" s="1340"/>
      <c r="BF92" s="1340"/>
      <c r="BG92" s="1340"/>
      <c r="BH92" s="1340"/>
      <c r="BI92" s="1340"/>
      <c r="BJ92" s="1340"/>
      <c r="BK92" s="1340"/>
      <c r="BL92" s="1341"/>
      <c r="BM92" s="1355"/>
      <c r="BN92" s="1356"/>
      <c r="BO92" s="1356"/>
      <c r="BP92" s="1356"/>
      <c r="BQ92" s="1356"/>
      <c r="BR92" s="1356"/>
      <c r="BS92" s="1356"/>
      <c r="BT92" s="1356"/>
      <c r="BU92" s="1356"/>
      <c r="BV92" s="1356"/>
      <c r="BW92" s="1356"/>
      <c r="BX92" s="1356"/>
      <c r="BY92" s="1356"/>
      <c r="BZ92" s="1356"/>
      <c r="CA92" s="1356"/>
      <c r="CB92" s="1356"/>
      <c r="CC92" s="1356"/>
      <c r="CD92" s="1356"/>
      <c r="CE92" s="1356"/>
      <c r="CF92" s="1357"/>
      <c r="CG92" s="624" t="s">
        <v>1751</v>
      </c>
      <c r="CH92" s="625" t="s">
        <v>977</v>
      </c>
      <c r="CI92" s="626" t="s">
        <v>1650</v>
      </c>
    </row>
    <row r="93" spans="1:87" s="115" customFormat="1" ht="26.25" customHeight="1" x14ac:dyDescent="0.45">
      <c r="A93" s="149"/>
      <c r="B93" s="105"/>
      <c r="C93" s="105"/>
      <c r="D93" s="105"/>
      <c r="E93" s="105"/>
      <c r="F93" s="150"/>
      <c r="I93" s="1346" t="s">
        <v>1112</v>
      </c>
      <c r="J93" s="1346"/>
      <c r="K93" s="1337" t="s">
        <v>1748</v>
      </c>
      <c r="L93" s="1337"/>
      <c r="M93" s="1337"/>
      <c r="N93" s="1337"/>
      <c r="O93" s="1337"/>
      <c r="P93" s="1337"/>
      <c r="Q93" s="1337"/>
      <c r="R93" s="1337"/>
      <c r="S93" s="1337"/>
      <c r="T93" s="1337"/>
      <c r="U93" s="1337"/>
      <c r="V93" s="1337"/>
      <c r="W93" s="1337"/>
      <c r="X93" s="1337"/>
      <c r="Y93" s="1337"/>
      <c r="Z93" s="1337"/>
      <c r="AA93" s="1337"/>
      <c r="AB93" s="1337"/>
      <c r="AC93" s="1337"/>
      <c r="AD93" s="1337"/>
      <c r="AE93" s="1337"/>
      <c r="AF93" s="1337"/>
      <c r="AG93" s="1337"/>
      <c r="AH93" s="1337"/>
      <c r="AI93" s="1337"/>
      <c r="AJ93" s="1337"/>
      <c r="AK93" s="1337"/>
      <c r="AL93" s="1337"/>
      <c r="AM93" s="1337"/>
      <c r="AN93" s="1337"/>
      <c r="AO93" s="1337"/>
      <c r="AP93" s="1337"/>
      <c r="AQ93" s="1337"/>
      <c r="AR93" s="1337"/>
      <c r="AS93" s="1337"/>
      <c r="AT93" s="1337"/>
      <c r="AU93" s="1337"/>
      <c r="AV93" s="1337"/>
      <c r="AW93" s="1337"/>
      <c r="AX93" s="1337"/>
      <c r="AY93" s="1337"/>
      <c r="AZ93" s="1337"/>
      <c r="BA93" s="1374" t="s">
        <v>174</v>
      </c>
      <c r="BB93" s="1340"/>
      <c r="BC93" s="1340"/>
      <c r="BD93" s="1340"/>
      <c r="BE93" s="1340"/>
      <c r="BF93" s="1340"/>
      <c r="BG93" s="1340"/>
      <c r="BH93" s="1340"/>
      <c r="BI93" s="1340"/>
      <c r="BJ93" s="1340"/>
      <c r="BK93" s="1340"/>
      <c r="BL93" s="1341"/>
      <c r="BM93" s="1355"/>
      <c r="BN93" s="1356"/>
      <c r="BO93" s="1356"/>
      <c r="BP93" s="1356"/>
      <c r="BQ93" s="1356"/>
      <c r="BR93" s="1356"/>
      <c r="BS93" s="1356"/>
      <c r="BT93" s="1356"/>
      <c r="BU93" s="1356"/>
      <c r="BV93" s="1356"/>
      <c r="BW93" s="1356"/>
      <c r="BX93" s="1356"/>
      <c r="BY93" s="1356"/>
      <c r="BZ93" s="1356"/>
      <c r="CA93" s="1356"/>
      <c r="CB93" s="1356"/>
      <c r="CC93" s="1356"/>
      <c r="CD93" s="1356"/>
      <c r="CE93" s="1356"/>
      <c r="CF93" s="1357"/>
      <c r="CG93" s="624" t="s">
        <v>1752</v>
      </c>
      <c r="CH93" s="625" t="s">
        <v>878</v>
      </c>
      <c r="CI93" s="626" t="s">
        <v>1447</v>
      </c>
    </row>
    <row r="94" spans="1:87" s="115" customFormat="1" ht="43.2" customHeight="1" x14ac:dyDescent="0.45">
      <c r="A94" s="149"/>
      <c r="B94" s="105"/>
      <c r="C94" s="105"/>
      <c r="D94" s="105"/>
      <c r="E94" s="105"/>
      <c r="F94" s="150"/>
      <c r="I94" s="1346" t="s">
        <v>1672</v>
      </c>
      <c r="J94" s="1346"/>
      <c r="K94" s="1337" t="s">
        <v>1749</v>
      </c>
      <c r="L94" s="1337"/>
      <c r="M94" s="1337"/>
      <c r="N94" s="1337"/>
      <c r="O94" s="1337"/>
      <c r="P94" s="1337"/>
      <c r="Q94" s="1337"/>
      <c r="R94" s="1337"/>
      <c r="S94" s="1337"/>
      <c r="T94" s="1337"/>
      <c r="U94" s="1337"/>
      <c r="V94" s="1337"/>
      <c r="W94" s="1337"/>
      <c r="X94" s="1337"/>
      <c r="Y94" s="1337"/>
      <c r="Z94" s="1337"/>
      <c r="AA94" s="1337"/>
      <c r="AB94" s="1337"/>
      <c r="AC94" s="1337"/>
      <c r="AD94" s="1337"/>
      <c r="AE94" s="1337"/>
      <c r="AF94" s="1337"/>
      <c r="AG94" s="1337"/>
      <c r="AH94" s="1337"/>
      <c r="AI94" s="1337"/>
      <c r="AJ94" s="1337"/>
      <c r="AK94" s="1337"/>
      <c r="AL94" s="1337"/>
      <c r="AM94" s="1337"/>
      <c r="AN94" s="1337"/>
      <c r="AO94" s="1337"/>
      <c r="AP94" s="1337"/>
      <c r="AQ94" s="1337"/>
      <c r="AR94" s="1337"/>
      <c r="AS94" s="1337"/>
      <c r="AT94" s="1337"/>
      <c r="AU94" s="1337"/>
      <c r="AV94" s="1337"/>
      <c r="AW94" s="1337"/>
      <c r="AX94" s="1337"/>
      <c r="AY94" s="1337"/>
      <c r="AZ94" s="1337"/>
      <c r="BA94" s="1339" t="s">
        <v>174</v>
      </c>
      <c r="BB94" s="1340"/>
      <c r="BC94" s="1340"/>
      <c r="BD94" s="1340"/>
      <c r="BE94" s="1340"/>
      <c r="BF94" s="1340"/>
      <c r="BG94" s="1340"/>
      <c r="BH94" s="1340"/>
      <c r="BI94" s="1340"/>
      <c r="BJ94" s="1340"/>
      <c r="BK94" s="1340"/>
      <c r="BL94" s="1341"/>
      <c r="BM94" s="618"/>
      <c r="BN94" s="619"/>
      <c r="BO94" s="619"/>
      <c r="BP94" s="619"/>
      <c r="BQ94" s="619"/>
      <c r="BR94" s="619"/>
      <c r="BS94" s="619"/>
      <c r="BT94" s="619"/>
      <c r="BU94" s="619"/>
      <c r="BV94" s="619"/>
      <c r="BW94" s="619"/>
      <c r="BX94" s="619"/>
      <c r="BY94" s="619"/>
      <c r="BZ94" s="619"/>
      <c r="CA94" s="619"/>
      <c r="CB94" s="619"/>
      <c r="CC94" s="619"/>
      <c r="CD94" s="619"/>
      <c r="CE94" s="619"/>
      <c r="CF94" s="620"/>
      <c r="CG94" s="627" t="s">
        <v>1753</v>
      </c>
      <c r="CH94" s="625" t="s">
        <v>977</v>
      </c>
      <c r="CI94" s="626" t="s">
        <v>1650</v>
      </c>
    </row>
    <row r="95" spans="1:87" s="115" customFormat="1" ht="27.75" customHeight="1" x14ac:dyDescent="0.45">
      <c r="A95" s="175"/>
      <c r="B95" s="54"/>
      <c r="C95" s="54"/>
      <c r="D95" s="54"/>
      <c r="E95" s="54"/>
      <c r="F95" s="176"/>
      <c r="G95" s="55"/>
      <c r="H95" s="56"/>
      <c r="I95" s="54"/>
      <c r="J95" s="54"/>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5"/>
      <c r="BB95" s="56"/>
      <c r="BC95" s="56"/>
      <c r="BD95" s="56"/>
      <c r="BE95" s="56"/>
      <c r="BF95" s="56"/>
      <c r="BG95" s="56"/>
      <c r="BH95" s="56"/>
      <c r="BI95" s="56"/>
      <c r="BJ95" s="56"/>
      <c r="BK95" s="56"/>
      <c r="BL95" s="57"/>
      <c r="BM95" s="269"/>
      <c r="BN95" s="270"/>
      <c r="BO95" s="270"/>
      <c r="BP95" s="270"/>
      <c r="BQ95" s="270"/>
      <c r="BR95" s="270"/>
      <c r="BS95" s="270"/>
      <c r="BT95" s="270"/>
      <c r="BU95" s="270"/>
      <c r="BV95" s="270"/>
      <c r="BW95" s="270"/>
      <c r="BX95" s="270"/>
      <c r="BY95" s="270"/>
      <c r="BZ95" s="270"/>
      <c r="CA95" s="270"/>
      <c r="CB95" s="270"/>
      <c r="CC95" s="270"/>
      <c r="CD95" s="270"/>
      <c r="CE95" s="270"/>
      <c r="CF95" s="271"/>
      <c r="CG95" s="181"/>
      <c r="CH95" s="501"/>
      <c r="CI95" s="499"/>
    </row>
    <row r="96" spans="1:87" s="115" customFormat="1" ht="4.5" customHeight="1" x14ac:dyDescent="0.45">
      <c r="A96" s="149"/>
      <c r="B96" s="105"/>
      <c r="C96" s="105"/>
      <c r="D96" s="105"/>
      <c r="E96" s="105"/>
      <c r="F96" s="150"/>
      <c r="G96" s="114"/>
      <c r="I96" s="105"/>
      <c r="J96" s="105"/>
      <c r="BA96" s="114"/>
      <c r="BL96" s="116"/>
      <c r="BM96" s="266"/>
      <c r="BN96" s="267"/>
      <c r="BO96" s="267"/>
      <c r="BP96" s="267"/>
      <c r="BQ96" s="267"/>
      <c r="BR96" s="267"/>
      <c r="BS96" s="267"/>
      <c r="BT96" s="267"/>
      <c r="BU96" s="267"/>
      <c r="BV96" s="267"/>
      <c r="BW96" s="267"/>
      <c r="BX96" s="267"/>
      <c r="BY96" s="267"/>
      <c r="BZ96" s="267"/>
      <c r="CA96" s="267"/>
      <c r="CB96" s="267"/>
      <c r="CC96" s="267"/>
      <c r="CD96" s="267"/>
      <c r="CE96" s="267"/>
      <c r="CF96" s="268"/>
      <c r="CG96" s="180"/>
      <c r="CH96" s="490"/>
      <c r="CI96" s="489"/>
    </row>
    <row r="97" spans="1:87" s="166" customFormat="1" ht="15" customHeight="1" x14ac:dyDescent="0.45">
      <c r="A97" s="162"/>
      <c r="B97" s="163"/>
      <c r="C97" s="163"/>
      <c r="D97" s="163"/>
      <c r="E97" s="163"/>
      <c r="F97" s="164"/>
      <c r="G97" s="165"/>
      <c r="H97" s="1409" t="s">
        <v>1715</v>
      </c>
      <c r="I97" s="1410"/>
      <c r="J97" s="1410"/>
      <c r="K97" s="974" t="s">
        <v>624</v>
      </c>
      <c r="L97" s="974"/>
      <c r="M97" s="974"/>
      <c r="N97" s="974"/>
      <c r="O97" s="974"/>
      <c r="P97" s="974"/>
      <c r="Q97" s="974"/>
      <c r="R97" s="974"/>
      <c r="S97" s="974"/>
      <c r="T97" s="974"/>
      <c r="U97" s="974"/>
      <c r="V97" s="974"/>
      <c r="W97" s="974"/>
      <c r="X97" s="974"/>
      <c r="Y97" s="974"/>
      <c r="Z97" s="974"/>
      <c r="AA97" s="974"/>
      <c r="AB97" s="974"/>
      <c r="AC97" s="974"/>
      <c r="AD97" s="974"/>
      <c r="AE97" s="974"/>
      <c r="AF97" s="974"/>
      <c r="AG97" s="974"/>
      <c r="AH97" s="974"/>
      <c r="AI97" s="974"/>
      <c r="AJ97" s="974"/>
      <c r="AK97" s="974"/>
      <c r="AL97" s="974"/>
      <c r="AM97" s="974"/>
      <c r="AN97" s="974"/>
      <c r="AO97" s="974"/>
      <c r="AP97" s="974"/>
      <c r="AQ97" s="974"/>
      <c r="AR97" s="974"/>
      <c r="AS97" s="974"/>
      <c r="AT97" s="974"/>
      <c r="AU97" s="974"/>
      <c r="AV97" s="974"/>
      <c r="AW97" s="974"/>
      <c r="AX97" s="974"/>
      <c r="AY97" s="974"/>
      <c r="AZ97" s="974"/>
      <c r="BA97" s="165"/>
      <c r="BL97" s="167"/>
      <c r="BM97" s="272"/>
      <c r="BN97" s="273"/>
      <c r="BO97" s="273"/>
      <c r="BP97" s="273"/>
      <c r="BQ97" s="273"/>
      <c r="BR97" s="273"/>
      <c r="BS97" s="273"/>
      <c r="BT97" s="273"/>
      <c r="BU97" s="273"/>
      <c r="BV97" s="273"/>
      <c r="BW97" s="273"/>
      <c r="BX97" s="273"/>
      <c r="BY97" s="273"/>
      <c r="BZ97" s="273"/>
      <c r="CA97" s="273"/>
      <c r="CB97" s="273"/>
      <c r="CC97" s="273"/>
      <c r="CD97" s="273"/>
      <c r="CE97" s="273"/>
      <c r="CF97" s="274"/>
      <c r="CG97" s="183"/>
      <c r="CH97" s="510"/>
      <c r="CI97" s="517"/>
    </row>
    <row r="98" spans="1:87" s="166" customFormat="1" ht="13.5" customHeight="1" x14ac:dyDescent="0.45">
      <c r="A98" s="162"/>
      <c r="B98" s="163"/>
      <c r="C98" s="163"/>
      <c r="D98" s="163"/>
      <c r="E98" s="163"/>
      <c r="F98" s="164"/>
      <c r="G98" s="165"/>
      <c r="H98" s="124"/>
      <c r="I98" s="912" t="s">
        <v>1109</v>
      </c>
      <c r="J98" s="912"/>
      <c r="K98" s="974" t="s">
        <v>1159</v>
      </c>
      <c r="L98" s="974"/>
      <c r="M98" s="974"/>
      <c r="N98" s="974"/>
      <c r="O98" s="974"/>
      <c r="P98" s="974"/>
      <c r="Q98" s="974"/>
      <c r="R98" s="974"/>
      <c r="S98" s="974"/>
      <c r="T98" s="974"/>
      <c r="U98" s="974"/>
      <c r="V98" s="974"/>
      <c r="W98" s="974"/>
      <c r="X98" s="974"/>
      <c r="Y98" s="974"/>
      <c r="Z98" s="974"/>
      <c r="AA98" s="974"/>
      <c r="AB98" s="974"/>
      <c r="AC98" s="974"/>
      <c r="AD98" s="974"/>
      <c r="AE98" s="974"/>
      <c r="AF98" s="974"/>
      <c r="AG98" s="974"/>
      <c r="AH98" s="974"/>
      <c r="AI98" s="974"/>
      <c r="AJ98" s="974"/>
      <c r="AK98" s="974"/>
      <c r="AL98" s="974"/>
      <c r="AM98" s="974"/>
      <c r="AN98" s="974"/>
      <c r="AO98" s="974"/>
      <c r="AP98" s="974"/>
      <c r="AQ98" s="974"/>
      <c r="AR98" s="974"/>
      <c r="AS98" s="974"/>
      <c r="AT98" s="974"/>
      <c r="AU98" s="974"/>
      <c r="AV98" s="974"/>
      <c r="AW98" s="974"/>
      <c r="AX98" s="974"/>
      <c r="AY98" s="974"/>
      <c r="AZ98" s="974"/>
      <c r="BA98" s="971" t="s">
        <v>174</v>
      </c>
      <c r="BB98" s="972"/>
      <c r="BC98" s="972"/>
      <c r="BD98" s="972"/>
      <c r="BE98" s="972"/>
      <c r="BF98" s="972"/>
      <c r="BG98" s="972"/>
      <c r="BH98" s="972"/>
      <c r="BI98" s="972"/>
      <c r="BJ98" s="972"/>
      <c r="BK98" s="972"/>
      <c r="BL98" s="973"/>
      <c r="BM98" s="975" t="s">
        <v>1356</v>
      </c>
      <c r="BN98" s="976"/>
      <c r="BO98" s="976"/>
      <c r="BP98" s="976"/>
      <c r="BQ98" s="976"/>
      <c r="BR98" s="976"/>
      <c r="BS98" s="976"/>
      <c r="BT98" s="976"/>
      <c r="BU98" s="976"/>
      <c r="BV98" s="976"/>
      <c r="BW98" s="976"/>
      <c r="BX98" s="976"/>
      <c r="BY98" s="976"/>
      <c r="BZ98" s="976"/>
      <c r="CA98" s="976"/>
      <c r="CB98" s="976"/>
      <c r="CC98" s="976"/>
      <c r="CD98" s="976"/>
      <c r="CE98" s="976"/>
      <c r="CF98" s="977"/>
      <c r="CG98" s="895" t="s">
        <v>1357</v>
      </c>
      <c r="CH98" s="959" t="s">
        <v>1454</v>
      </c>
      <c r="CI98" s="960" t="s">
        <v>1455</v>
      </c>
    </row>
    <row r="99" spans="1:87" s="188" customFormat="1" ht="3.75" customHeight="1" x14ac:dyDescent="0.45">
      <c r="A99" s="184"/>
      <c r="B99" s="185"/>
      <c r="C99" s="185"/>
      <c r="D99" s="185"/>
      <c r="E99" s="185"/>
      <c r="F99" s="186"/>
      <c r="G99" s="187"/>
      <c r="BL99" s="189"/>
      <c r="BM99" s="975"/>
      <c r="BN99" s="976"/>
      <c r="BO99" s="976"/>
      <c r="BP99" s="976"/>
      <c r="BQ99" s="976"/>
      <c r="BR99" s="976"/>
      <c r="BS99" s="976"/>
      <c r="BT99" s="976"/>
      <c r="BU99" s="976"/>
      <c r="BV99" s="976"/>
      <c r="BW99" s="976"/>
      <c r="BX99" s="976"/>
      <c r="BY99" s="976"/>
      <c r="BZ99" s="976"/>
      <c r="CA99" s="976"/>
      <c r="CB99" s="976"/>
      <c r="CC99" s="976"/>
      <c r="CD99" s="976"/>
      <c r="CE99" s="976"/>
      <c r="CF99" s="977"/>
      <c r="CG99" s="895"/>
      <c r="CH99" s="959"/>
      <c r="CI99" s="960"/>
    </row>
    <row r="100" spans="1:87" s="166" customFormat="1" ht="15.75" customHeight="1" x14ac:dyDescent="0.45">
      <c r="A100" s="162"/>
      <c r="B100" s="163"/>
      <c r="C100" s="163"/>
      <c r="D100" s="163"/>
      <c r="E100" s="163"/>
      <c r="F100" s="164"/>
      <c r="G100" s="165"/>
      <c r="I100" s="1467" t="s">
        <v>25</v>
      </c>
      <c r="J100" s="1467"/>
      <c r="K100" s="1467"/>
      <c r="L100" s="1467"/>
      <c r="M100" s="1467"/>
      <c r="N100" s="1467"/>
      <c r="O100" s="1467"/>
      <c r="P100" s="1467"/>
      <c r="Q100" s="1467"/>
      <c r="R100" s="1467"/>
      <c r="S100" s="1467"/>
      <c r="T100" s="1467"/>
      <c r="U100" s="1467"/>
      <c r="V100" s="1467"/>
      <c r="W100" s="1467" t="s">
        <v>26</v>
      </c>
      <c r="X100" s="1467"/>
      <c r="Y100" s="1467"/>
      <c r="Z100" s="1467"/>
      <c r="AA100" s="1467"/>
      <c r="AB100" s="1467"/>
      <c r="AC100" s="1467"/>
      <c r="AD100" s="1467"/>
      <c r="AE100" s="1467"/>
      <c r="AF100" s="1467"/>
      <c r="AG100" s="1467"/>
      <c r="AH100" s="1467"/>
      <c r="AI100" s="1467"/>
      <c r="AJ100" s="1467"/>
      <c r="AK100" s="1467"/>
      <c r="AL100" s="1467"/>
      <c r="AM100" s="1467"/>
      <c r="AN100" s="1467"/>
      <c r="AO100" s="1467"/>
      <c r="AP100" s="1467"/>
      <c r="AQ100" s="1467"/>
      <c r="AR100" s="1467"/>
      <c r="AS100" s="1467"/>
      <c r="AT100" s="1467"/>
      <c r="AU100" s="1467"/>
      <c r="AV100" s="1467"/>
      <c r="AW100" s="1467"/>
      <c r="AX100" s="1467"/>
      <c r="AY100" s="1467"/>
      <c r="AZ100" s="1467"/>
      <c r="BA100" s="1467"/>
      <c r="BB100" s="1467"/>
      <c r="BC100" s="1468" t="s">
        <v>248</v>
      </c>
      <c r="BD100" s="1468"/>
      <c r="BE100" s="1468"/>
      <c r="BF100" s="1468"/>
      <c r="BG100" s="1468"/>
      <c r="BH100" s="1468"/>
      <c r="BI100" s="1468"/>
      <c r="BJ100" s="1468"/>
      <c r="BL100" s="167"/>
      <c r="BM100" s="975"/>
      <c r="BN100" s="976"/>
      <c r="BO100" s="976"/>
      <c r="BP100" s="976"/>
      <c r="BQ100" s="976"/>
      <c r="BR100" s="976"/>
      <c r="BS100" s="976"/>
      <c r="BT100" s="976"/>
      <c r="BU100" s="976"/>
      <c r="BV100" s="976"/>
      <c r="BW100" s="976"/>
      <c r="BX100" s="976"/>
      <c r="BY100" s="976"/>
      <c r="BZ100" s="976"/>
      <c r="CA100" s="976"/>
      <c r="CB100" s="976"/>
      <c r="CC100" s="976"/>
      <c r="CD100" s="976"/>
      <c r="CE100" s="976"/>
      <c r="CF100" s="977"/>
      <c r="CG100" s="895"/>
      <c r="CH100" s="959"/>
      <c r="CI100" s="960"/>
    </row>
    <row r="101" spans="1:87" s="166" customFormat="1" ht="15.75" customHeight="1" x14ac:dyDescent="0.45">
      <c r="A101" s="162"/>
      <c r="B101" s="163"/>
      <c r="C101" s="163"/>
      <c r="D101" s="163"/>
      <c r="E101" s="163"/>
      <c r="F101" s="164"/>
      <c r="G101" s="165"/>
      <c r="I101" s="1469" t="s">
        <v>626</v>
      </c>
      <c r="J101" s="1470"/>
      <c r="K101" s="1470"/>
      <c r="L101" s="1470"/>
      <c r="M101" s="1470"/>
      <c r="N101" s="1470"/>
      <c r="O101" s="1470"/>
      <c r="P101" s="1470"/>
      <c r="Q101" s="1470"/>
      <c r="R101" s="1470"/>
      <c r="S101" s="1470"/>
      <c r="T101" s="1470"/>
      <c r="U101" s="1470"/>
      <c r="V101" s="1471"/>
      <c r="W101" s="1469" t="s">
        <v>627</v>
      </c>
      <c r="X101" s="1470"/>
      <c r="Y101" s="1470"/>
      <c r="Z101" s="1470"/>
      <c r="AA101" s="1470"/>
      <c r="AB101" s="1470"/>
      <c r="AC101" s="1470"/>
      <c r="AD101" s="1470"/>
      <c r="AE101" s="1470"/>
      <c r="AF101" s="1470"/>
      <c r="AG101" s="1470"/>
      <c r="AH101" s="1470"/>
      <c r="AI101" s="1470"/>
      <c r="AJ101" s="1470"/>
      <c r="AK101" s="1470"/>
      <c r="AL101" s="1470"/>
      <c r="AM101" s="1470"/>
      <c r="AN101" s="1470"/>
      <c r="AO101" s="1470"/>
      <c r="AP101" s="1470"/>
      <c r="AQ101" s="1470"/>
      <c r="AR101" s="1470"/>
      <c r="AS101" s="1470"/>
      <c r="AT101" s="1470"/>
      <c r="AU101" s="1470"/>
      <c r="AV101" s="1470"/>
      <c r="AW101" s="1470"/>
      <c r="AX101" s="1470"/>
      <c r="AY101" s="1470"/>
      <c r="AZ101" s="1470"/>
      <c r="BA101" s="1470"/>
      <c r="BB101" s="1471"/>
      <c r="BC101" s="1465" t="s">
        <v>177</v>
      </c>
      <c r="BD101" s="1465"/>
      <c r="BE101" s="1465"/>
      <c r="BF101" s="1465"/>
      <c r="BG101" s="1465"/>
      <c r="BH101" s="1465"/>
      <c r="BI101" s="1465"/>
      <c r="BJ101" s="1465"/>
      <c r="BL101" s="167"/>
      <c r="BM101" s="975"/>
      <c r="BN101" s="976"/>
      <c r="BO101" s="976"/>
      <c r="BP101" s="976"/>
      <c r="BQ101" s="976"/>
      <c r="BR101" s="976"/>
      <c r="BS101" s="976"/>
      <c r="BT101" s="976"/>
      <c r="BU101" s="976"/>
      <c r="BV101" s="976"/>
      <c r="BW101" s="976"/>
      <c r="BX101" s="976"/>
      <c r="BY101" s="976"/>
      <c r="BZ101" s="976"/>
      <c r="CA101" s="976"/>
      <c r="CB101" s="976"/>
      <c r="CC101" s="976"/>
      <c r="CD101" s="976"/>
      <c r="CE101" s="976"/>
      <c r="CF101" s="977"/>
      <c r="CG101" s="895"/>
      <c r="CH101" s="959"/>
      <c r="CI101" s="960"/>
    </row>
    <row r="102" spans="1:87" s="166" customFormat="1" ht="15.75" customHeight="1" x14ac:dyDescent="0.45">
      <c r="A102" s="162"/>
      <c r="B102" s="163"/>
      <c r="C102" s="163"/>
      <c r="D102" s="163"/>
      <c r="E102" s="163"/>
      <c r="F102" s="164"/>
      <c r="G102" s="165"/>
      <c r="I102" s="978" t="s">
        <v>628</v>
      </c>
      <c r="J102" s="979"/>
      <c r="K102" s="979"/>
      <c r="L102" s="979"/>
      <c r="M102" s="979"/>
      <c r="N102" s="979"/>
      <c r="O102" s="979"/>
      <c r="P102" s="979"/>
      <c r="Q102" s="979"/>
      <c r="R102" s="979"/>
      <c r="S102" s="979"/>
      <c r="T102" s="979"/>
      <c r="U102" s="979"/>
      <c r="V102" s="980"/>
      <c r="W102" s="978" t="s">
        <v>967</v>
      </c>
      <c r="X102" s="979"/>
      <c r="Y102" s="979"/>
      <c r="Z102" s="979"/>
      <c r="AA102" s="979"/>
      <c r="AB102" s="979"/>
      <c r="AC102" s="979"/>
      <c r="AD102" s="979"/>
      <c r="AE102" s="979"/>
      <c r="AF102" s="979"/>
      <c r="AG102" s="979"/>
      <c r="AH102" s="979"/>
      <c r="AI102" s="979"/>
      <c r="AJ102" s="979"/>
      <c r="AK102" s="979"/>
      <c r="AL102" s="979"/>
      <c r="AM102" s="979"/>
      <c r="AN102" s="979"/>
      <c r="AO102" s="979"/>
      <c r="AP102" s="979"/>
      <c r="AQ102" s="979"/>
      <c r="AR102" s="979"/>
      <c r="AS102" s="979"/>
      <c r="AT102" s="979"/>
      <c r="AU102" s="979"/>
      <c r="AV102" s="979"/>
      <c r="AW102" s="979"/>
      <c r="AX102" s="979"/>
      <c r="AY102" s="979"/>
      <c r="AZ102" s="979"/>
      <c r="BA102" s="979"/>
      <c r="BB102" s="980"/>
      <c r="BC102" s="981" t="s">
        <v>177</v>
      </c>
      <c r="BD102" s="981"/>
      <c r="BE102" s="981"/>
      <c r="BF102" s="981"/>
      <c r="BG102" s="981"/>
      <c r="BH102" s="981"/>
      <c r="BI102" s="981"/>
      <c r="BJ102" s="981"/>
      <c r="BL102" s="167"/>
      <c r="BM102" s="975"/>
      <c r="BN102" s="976"/>
      <c r="BO102" s="976"/>
      <c r="BP102" s="976"/>
      <c r="BQ102" s="976"/>
      <c r="BR102" s="976"/>
      <c r="BS102" s="976"/>
      <c r="BT102" s="976"/>
      <c r="BU102" s="976"/>
      <c r="BV102" s="976"/>
      <c r="BW102" s="976"/>
      <c r="BX102" s="976"/>
      <c r="BY102" s="976"/>
      <c r="BZ102" s="976"/>
      <c r="CA102" s="976"/>
      <c r="CB102" s="976"/>
      <c r="CC102" s="976"/>
      <c r="CD102" s="976"/>
      <c r="CE102" s="976"/>
      <c r="CF102" s="977"/>
      <c r="CG102" s="895"/>
      <c r="CH102" s="959"/>
      <c r="CI102" s="960"/>
    </row>
    <row r="103" spans="1:87" s="166" customFormat="1" ht="15.75" customHeight="1" x14ac:dyDescent="0.45">
      <c r="A103" s="162"/>
      <c r="B103" s="163"/>
      <c r="C103" s="163"/>
      <c r="D103" s="163"/>
      <c r="E103" s="163"/>
      <c r="F103" s="164"/>
      <c r="G103" s="165"/>
      <c r="I103" s="978" t="s">
        <v>629</v>
      </c>
      <c r="J103" s="979"/>
      <c r="K103" s="979"/>
      <c r="L103" s="979"/>
      <c r="M103" s="979"/>
      <c r="N103" s="979"/>
      <c r="O103" s="979"/>
      <c r="P103" s="979"/>
      <c r="Q103" s="979"/>
      <c r="R103" s="979"/>
      <c r="S103" s="979"/>
      <c r="T103" s="979"/>
      <c r="U103" s="979"/>
      <c r="V103" s="980"/>
      <c r="W103" s="978"/>
      <c r="X103" s="979"/>
      <c r="Y103" s="979"/>
      <c r="Z103" s="979"/>
      <c r="AA103" s="979"/>
      <c r="AB103" s="979"/>
      <c r="AC103" s="979"/>
      <c r="AD103" s="979"/>
      <c r="AE103" s="979"/>
      <c r="AF103" s="979"/>
      <c r="AG103" s="979"/>
      <c r="AH103" s="979"/>
      <c r="AI103" s="979"/>
      <c r="AJ103" s="979"/>
      <c r="AK103" s="979"/>
      <c r="AL103" s="979"/>
      <c r="AM103" s="979"/>
      <c r="AN103" s="979"/>
      <c r="AO103" s="979"/>
      <c r="AP103" s="979"/>
      <c r="AQ103" s="979"/>
      <c r="AR103" s="979"/>
      <c r="AS103" s="979"/>
      <c r="AT103" s="979"/>
      <c r="AU103" s="979"/>
      <c r="AV103" s="979"/>
      <c r="AW103" s="979"/>
      <c r="AX103" s="979"/>
      <c r="AY103" s="979"/>
      <c r="AZ103" s="979"/>
      <c r="BA103" s="979"/>
      <c r="BB103" s="980"/>
      <c r="BC103" s="981" t="s">
        <v>177</v>
      </c>
      <c r="BD103" s="981"/>
      <c r="BE103" s="981"/>
      <c r="BF103" s="981"/>
      <c r="BG103" s="981"/>
      <c r="BH103" s="981"/>
      <c r="BI103" s="981"/>
      <c r="BJ103" s="981"/>
      <c r="BL103" s="167"/>
      <c r="BM103" s="272"/>
      <c r="BN103" s="273"/>
      <c r="BO103" s="273"/>
      <c r="BP103" s="273"/>
      <c r="BQ103" s="273"/>
      <c r="BR103" s="273"/>
      <c r="BS103" s="273"/>
      <c r="BT103" s="273"/>
      <c r="BU103" s="273"/>
      <c r="BV103" s="273"/>
      <c r="BW103" s="273"/>
      <c r="BX103" s="273"/>
      <c r="BY103" s="273"/>
      <c r="BZ103" s="273"/>
      <c r="CA103" s="273"/>
      <c r="CB103" s="273"/>
      <c r="CC103" s="273"/>
      <c r="CD103" s="273"/>
      <c r="CE103" s="273"/>
      <c r="CF103" s="274"/>
      <c r="CG103" s="183"/>
      <c r="CH103" s="510"/>
      <c r="CI103" s="517"/>
    </row>
    <row r="104" spans="1:87" s="166" customFormat="1" ht="15.75" customHeight="1" x14ac:dyDescent="0.45">
      <c r="A104" s="162"/>
      <c r="B104" s="163"/>
      <c r="C104" s="163"/>
      <c r="D104" s="163"/>
      <c r="E104" s="163"/>
      <c r="F104" s="164"/>
      <c r="G104" s="165"/>
      <c r="I104" s="1406" t="s">
        <v>630</v>
      </c>
      <c r="J104" s="1407"/>
      <c r="K104" s="1407"/>
      <c r="L104" s="1407"/>
      <c r="M104" s="1407"/>
      <c r="N104" s="1407"/>
      <c r="O104" s="1407"/>
      <c r="P104" s="1407"/>
      <c r="Q104" s="1407"/>
      <c r="R104" s="1407"/>
      <c r="S104" s="1407"/>
      <c r="T104" s="1407"/>
      <c r="U104" s="1407"/>
      <c r="V104" s="1408"/>
      <c r="W104" s="978" t="s">
        <v>829</v>
      </c>
      <c r="X104" s="979"/>
      <c r="Y104" s="979"/>
      <c r="Z104" s="979"/>
      <c r="AA104" s="979"/>
      <c r="AB104" s="979"/>
      <c r="AC104" s="979"/>
      <c r="AD104" s="979"/>
      <c r="AE104" s="979"/>
      <c r="AF104" s="979"/>
      <c r="AG104" s="979"/>
      <c r="AH104" s="979"/>
      <c r="AI104" s="979"/>
      <c r="AJ104" s="979"/>
      <c r="AK104" s="979"/>
      <c r="AL104" s="979"/>
      <c r="AM104" s="979"/>
      <c r="AN104" s="979"/>
      <c r="AO104" s="979"/>
      <c r="AP104" s="979"/>
      <c r="AQ104" s="979"/>
      <c r="AR104" s="979"/>
      <c r="AS104" s="979"/>
      <c r="AT104" s="979"/>
      <c r="AU104" s="979"/>
      <c r="AV104" s="979"/>
      <c r="AW104" s="979"/>
      <c r="AX104" s="979"/>
      <c r="AY104" s="979"/>
      <c r="AZ104" s="979"/>
      <c r="BA104" s="979"/>
      <c r="BB104" s="980"/>
      <c r="BC104" s="981" t="s">
        <v>177</v>
      </c>
      <c r="BD104" s="981"/>
      <c r="BE104" s="981"/>
      <c r="BF104" s="981"/>
      <c r="BG104" s="981"/>
      <c r="BH104" s="981"/>
      <c r="BI104" s="981"/>
      <c r="BJ104" s="981"/>
      <c r="BL104" s="167"/>
      <c r="BM104" s="272"/>
      <c r="BN104" s="273"/>
      <c r="BO104" s="273"/>
      <c r="BP104" s="273"/>
      <c r="BQ104" s="273"/>
      <c r="BR104" s="273"/>
      <c r="BS104" s="273"/>
      <c r="BT104" s="273"/>
      <c r="BU104" s="273"/>
      <c r="BV104" s="273"/>
      <c r="BW104" s="273"/>
      <c r="BX104" s="273"/>
      <c r="BY104" s="273"/>
      <c r="BZ104" s="273"/>
      <c r="CA104" s="273"/>
      <c r="CB104" s="273"/>
      <c r="CC104" s="273"/>
      <c r="CD104" s="273"/>
      <c r="CE104" s="273"/>
      <c r="CF104" s="274"/>
      <c r="CG104" s="183"/>
      <c r="CH104" s="510"/>
      <c r="CI104" s="517"/>
    </row>
    <row r="105" spans="1:87" s="166" customFormat="1" ht="15.75" customHeight="1" x14ac:dyDescent="0.45">
      <c r="A105" s="162"/>
      <c r="B105" s="163"/>
      <c r="C105" s="163"/>
      <c r="D105" s="163"/>
      <c r="E105" s="163"/>
      <c r="F105" s="164"/>
      <c r="G105" s="165"/>
      <c r="I105" s="978" t="s">
        <v>631</v>
      </c>
      <c r="J105" s="979"/>
      <c r="K105" s="979"/>
      <c r="L105" s="979"/>
      <c r="M105" s="979"/>
      <c r="N105" s="979"/>
      <c r="O105" s="979"/>
      <c r="P105" s="979"/>
      <c r="Q105" s="979"/>
      <c r="R105" s="979"/>
      <c r="S105" s="979"/>
      <c r="T105" s="979"/>
      <c r="U105" s="979"/>
      <c r="V105" s="980"/>
      <c r="W105" s="978" t="s">
        <v>632</v>
      </c>
      <c r="X105" s="979"/>
      <c r="Y105" s="979"/>
      <c r="Z105" s="979"/>
      <c r="AA105" s="979"/>
      <c r="AB105" s="979"/>
      <c r="AC105" s="979"/>
      <c r="AD105" s="979"/>
      <c r="AE105" s="979"/>
      <c r="AF105" s="979"/>
      <c r="AG105" s="979"/>
      <c r="AH105" s="979"/>
      <c r="AI105" s="979"/>
      <c r="AJ105" s="979"/>
      <c r="AK105" s="979"/>
      <c r="AL105" s="979"/>
      <c r="AM105" s="979"/>
      <c r="AN105" s="979"/>
      <c r="AO105" s="979"/>
      <c r="AP105" s="979"/>
      <c r="AQ105" s="979"/>
      <c r="AR105" s="979"/>
      <c r="AS105" s="979"/>
      <c r="AT105" s="979"/>
      <c r="AU105" s="979"/>
      <c r="AV105" s="979"/>
      <c r="AW105" s="979"/>
      <c r="AX105" s="979"/>
      <c r="AY105" s="979"/>
      <c r="AZ105" s="979"/>
      <c r="BA105" s="979"/>
      <c r="BB105" s="980"/>
      <c r="BC105" s="981" t="s">
        <v>177</v>
      </c>
      <c r="BD105" s="981"/>
      <c r="BE105" s="981"/>
      <c r="BF105" s="981"/>
      <c r="BG105" s="981"/>
      <c r="BH105" s="981"/>
      <c r="BI105" s="981"/>
      <c r="BJ105" s="981"/>
      <c r="BL105" s="167"/>
      <c r="BM105" s="272"/>
      <c r="BN105" s="273"/>
      <c r="BO105" s="273"/>
      <c r="BP105" s="273"/>
      <c r="BQ105" s="273"/>
      <c r="BR105" s="273"/>
      <c r="BS105" s="273"/>
      <c r="BT105" s="273"/>
      <c r="BU105" s="273"/>
      <c r="BV105" s="273"/>
      <c r="BW105" s="273"/>
      <c r="BX105" s="273"/>
      <c r="BY105" s="273"/>
      <c r="BZ105" s="273"/>
      <c r="CA105" s="273"/>
      <c r="CB105" s="273"/>
      <c r="CC105" s="273"/>
      <c r="CD105" s="273"/>
      <c r="CE105" s="273"/>
      <c r="CF105" s="274"/>
      <c r="CG105" s="183"/>
      <c r="CH105" s="510"/>
      <c r="CI105" s="517"/>
    </row>
    <row r="106" spans="1:87" s="166" customFormat="1" ht="25.5" customHeight="1" x14ac:dyDescent="0.45">
      <c r="A106" s="162"/>
      <c r="B106" s="163"/>
      <c r="C106" s="163"/>
      <c r="D106" s="163"/>
      <c r="E106" s="163"/>
      <c r="F106" s="164"/>
      <c r="G106" s="165"/>
      <c r="I106" s="978" t="s">
        <v>633</v>
      </c>
      <c r="J106" s="979"/>
      <c r="K106" s="979"/>
      <c r="L106" s="979"/>
      <c r="M106" s="979"/>
      <c r="N106" s="979"/>
      <c r="O106" s="979"/>
      <c r="P106" s="979"/>
      <c r="Q106" s="979"/>
      <c r="R106" s="979"/>
      <c r="S106" s="979"/>
      <c r="T106" s="979"/>
      <c r="U106" s="979"/>
      <c r="V106" s="980"/>
      <c r="W106" s="978" t="s">
        <v>1160</v>
      </c>
      <c r="X106" s="979"/>
      <c r="Y106" s="979"/>
      <c r="Z106" s="979"/>
      <c r="AA106" s="979"/>
      <c r="AB106" s="979"/>
      <c r="AC106" s="979"/>
      <c r="AD106" s="979"/>
      <c r="AE106" s="979"/>
      <c r="AF106" s="979"/>
      <c r="AG106" s="979"/>
      <c r="AH106" s="979"/>
      <c r="AI106" s="979"/>
      <c r="AJ106" s="979"/>
      <c r="AK106" s="979"/>
      <c r="AL106" s="979"/>
      <c r="AM106" s="979"/>
      <c r="AN106" s="979"/>
      <c r="AO106" s="979"/>
      <c r="AP106" s="979"/>
      <c r="AQ106" s="979"/>
      <c r="AR106" s="979"/>
      <c r="AS106" s="979"/>
      <c r="AT106" s="979"/>
      <c r="AU106" s="979"/>
      <c r="AV106" s="979"/>
      <c r="AW106" s="979"/>
      <c r="AX106" s="979"/>
      <c r="AY106" s="979"/>
      <c r="AZ106" s="979"/>
      <c r="BA106" s="979"/>
      <c r="BB106" s="980"/>
      <c r="BC106" s="981" t="s">
        <v>177</v>
      </c>
      <c r="BD106" s="981"/>
      <c r="BE106" s="981"/>
      <c r="BF106" s="981"/>
      <c r="BG106" s="981"/>
      <c r="BH106" s="981"/>
      <c r="BI106" s="981"/>
      <c r="BJ106" s="981"/>
      <c r="BL106" s="167"/>
      <c r="BM106" s="272"/>
      <c r="BN106" s="273"/>
      <c r="BO106" s="273"/>
      <c r="BP106" s="273"/>
      <c r="BQ106" s="273"/>
      <c r="BR106" s="273"/>
      <c r="BS106" s="273"/>
      <c r="BT106" s="273"/>
      <c r="BU106" s="273"/>
      <c r="BV106" s="273"/>
      <c r="BW106" s="273"/>
      <c r="BX106" s="273"/>
      <c r="BY106" s="273"/>
      <c r="BZ106" s="273"/>
      <c r="CA106" s="273"/>
      <c r="CB106" s="273"/>
      <c r="CC106" s="273"/>
      <c r="CD106" s="273"/>
      <c r="CE106" s="273"/>
      <c r="CF106" s="274"/>
      <c r="CG106" s="183"/>
      <c r="CH106" s="510"/>
      <c r="CI106" s="517"/>
    </row>
    <row r="107" spans="1:87" s="166" customFormat="1" ht="24.75" customHeight="1" x14ac:dyDescent="0.45">
      <c r="A107" s="162"/>
      <c r="B107" s="163"/>
      <c r="C107" s="163"/>
      <c r="D107" s="163"/>
      <c r="E107" s="163"/>
      <c r="F107" s="164"/>
      <c r="G107" s="165"/>
      <c r="I107" s="978" t="s">
        <v>969</v>
      </c>
      <c r="J107" s="979"/>
      <c r="K107" s="979"/>
      <c r="L107" s="979"/>
      <c r="M107" s="979"/>
      <c r="N107" s="979"/>
      <c r="O107" s="979"/>
      <c r="P107" s="979"/>
      <c r="Q107" s="979"/>
      <c r="R107" s="979"/>
      <c r="S107" s="979"/>
      <c r="T107" s="979"/>
      <c r="U107" s="979"/>
      <c r="V107" s="980"/>
      <c r="W107" s="978"/>
      <c r="X107" s="979"/>
      <c r="Y107" s="979"/>
      <c r="Z107" s="979"/>
      <c r="AA107" s="979"/>
      <c r="AB107" s="979"/>
      <c r="AC107" s="979"/>
      <c r="AD107" s="979"/>
      <c r="AE107" s="979"/>
      <c r="AF107" s="979"/>
      <c r="AG107" s="979"/>
      <c r="AH107" s="979"/>
      <c r="AI107" s="979"/>
      <c r="AJ107" s="979"/>
      <c r="AK107" s="979"/>
      <c r="AL107" s="979"/>
      <c r="AM107" s="979"/>
      <c r="AN107" s="979"/>
      <c r="AO107" s="979"/>
      <c r="AP107" s="979"/>
      <c r="AQ107" s="979"/>
      <c r="AR107" s="979"/>
      <c r="AS107" s="979"/>
      <c r="AT107" s="979"/>
      <c r="AU107" s="979"/>
      <c r="AV107" s="979"/>
      <c r="AW107" s="979"/>
      <c r="AX107" s="979"/>
      <c r="AY107" s="979"/>
      <c r="AZ107" s="979"/>
      <c r="BA107" s="979"/>
      <c r="BB107" s="980"/>
      <c r="BC107" s="981" t="s">
        <v>177</v>
      </c>
      <c r="BD107" s="981"/>
      <c r="BE107" s="981"/>
      <c r="BF107" s="981"/>
      <c r="BG107" s="981"/>
      <c r="BH107" s="981"/>
      <c r="BI107" s="981"/>
      <c r="BJ107" s="981"/>
      <c r="BL107" s="167"/>
      <c r="BM107" s="272"/>
      <c r="BN107" s="273"/>
      <c r="BO107" s="273"/>
      <c r="BP107" s="273"/>
      <c r="BQ107" s="273"/>
      <c r="BR107" s="273"/>
      <c r="BS107" s="273"/>
      <c r="BT107" s="273"/>
      <c r="BU107" s="273"/>
      <c r="BV107" s="273"/>
      <c r="BW107" s="273"/>
      <c r="BX107" s="273"/>
      <c r="BY107" s="273"/>
      <c r="BZ107" s="273"/>
      <c r="CA107" s="273"/>
      <c r="CB107" s="273"/>
      <c r="CC107" s="273"/>
      <c r="CD107" s="273"/>
      <c r="CE107" s="273"/>
      <c r="CF107" s="274"/>
      <c r="CG107" s="183"/>
      <c r="CH107" s="510"/>
      <c r="CI107" s="517"/>
    </row>
    <row r="108" spans="1:87" s="166" customFormat="1" ht="15.75" customHeight="1" x14ac:dyDescent="0.45">
      <c r="A108" s="162"/>
      <c r="B108" s="163"/>
      <c r="C108" s="163"/>
      <c r="D108" s="163"/>
      <c r="E108" s="163"/>
      <c r="F108" s="164"/>
      <c r="G108" s="165"/>
      <c r="I108" s="978" t="s">
        <v>634</v>
      </c>
      <c r="J108" s="979"/>
      <c r="K108" s="979"/>
      <c r="L108" s="979"/>
      <c r="M108" s="979"/>
      <c r="N108" s="979"/>
      <c r="O108" s="979"/>
      <c r="P108" s="979"/>
      <c r="Q108" s="979"/>
      <c r="R108" s="979"/>
      <c r="S108" s="979"/>
      <c r="T108" s="979"/>
      <c r="U108" s="979"/>
      <c r="V108" s="980"/>
      <c r="W108" s="978"/>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79"/>
      <c r="AU108" s="979"/>
      <c r="AV108" s="979"/>
      <c r="AW108" s="979"/>
      <c r="AX108" s="979"/>
      <c r="AY108" s="979"/>
      <c r="AZ108" s="979"/>
      <c r="BA108" s="979"/>
      <c r="BB108" s="980"/>
      <c r="BC108" s="981" t="s">
        <v>177</v>
      </c>
      <c r="BD108" s="981"/>
      <c r="BE108" s="981"/>
      <c r="BF108" s="981"/>
      <c r="BG108" s="981"/>
      <c r="BH108" s="981"/>
      <c r="BI108" s="981"/>
      <c r="BJ108" s="981"/>
      <c r="BL108" s="167"/>
      <c r="BM108" s="272"/>
      <c r="BN108" s="273"/>
      <c r="BO108" s="273"/>
      <c r="BP108" s="273"/>
      <c r="BQ108" s="273"/>
      <c r="BR108" s="273"/>
      <c r="BS108" s="273"/>
      <c r="BT108" s="273"/>
      <c r="BU108" s="273"/>
      <c r="BV108" s="273"/>
      <c r="BW108" s="273"/>
      <c r="BX108" s="273"/>
      <c r="BY108" s="273"/>
      <c r="BZ108" s="273"/>
      <c r="CA108" s="273"/>
      <c r="CB108" s="273"/>
      <c r="CC108" s="273"/>
      <c r="CD108" s="273"/>
      <c r="CE108" s="273"/>
      <c r="CF108" s="274"/>
      <c r="CG108" s="183"/>
      <c r="CH108" s="510"/>
      <c r="CI108" s="517"/>
    </row>
    <row r="109" spans="1:87" s="166" customFormat="1" ht="25.5" customHeight="1" x14ac:dyDescent="0.45">
      <c r="A109" s="162"/>
      <c r="B109" s="163"/>
      <c r="C109" s="163"/>
      <c r="D109" s="163"/>
      <c r="E109" s="163"/>
      <c r="F109" s="164"/>
      <c r="G109" s="165"/>
      <c r="I109" s="978" t="s">
        <v>635</v>
      </c>
      <c r="J109" s="979"/>
      <c r="K109" s="979"/>
      <c r="L109" s="979"/>
      <c r="M109" s="979"/>
      <c r="N109" s="979"/>
      <c r="O109" s="979"/>
      <c r="P109" s="979"/>
      <c r="Q109" s="979"/>
      <c r="R109" s="979"/>
      <c r="S109" s="979"/>
      <c r="T109" s="979"/>
      <c r="U109" s="979"/>
      <c r="V109" s="980"/>
      <c r="W109" s="978" t="s">
        <v>636</v>
      </c>
      <c r="X109" s="979"/>
      <c r="Y109" s="979"/>
      <c r="Z109" s="979"/>
      <c r="AA109" s="979"/>
      <c r="AB109" s="979"/>
      <c r="AC109" s="979"/>
      <c r="AD109" s="979"/>
      <c r="AE109" s="979"/>
      <c r="AF109" s="979"/>
      <c r="AG109" s="979"/>
      <c r="AH109" s="979"/>
      <c r="AI109" s="979"/>
      <c r="AJ109" s="979"/>
      <c r="AK109" s="979"/>
      <c r="AL109" s="979"/>
      <c r="AM109" s="979"/>
      <c r="AN109" s="979"/>
      <c r="AO109" s="979"/>
      <c r="AP109" s="979"/>
      <c r="AQ109" s="979"/>
      <c r="AR109" s="979"/>
      <c r="AS109" s="979"/>
      <c r="AT109" s="979"/>
      <c r="AU109" s="979"/>
      <c r="AV109" s="979"/>
      <c r="AW109" s="979"/>
      <c r="AX109" s="979"/>
      <c r="AY109" s="979"/>
      <c r="AZ109" s="979"/>
      <c r="BA109" s="979"/>
      <c r="BB109" s="980"/>
      <c r="BC109" s="981" t="s">
        <v>177</v>
      </c>
      <c r="BD109" s="981"/>
      <c r="BE109" s="981"/>
      <c r="BF109" s="981"/>
      <c r="BG109" s="981"/>
      <c r="BH109" s="981"/>
      <c r="BI109" s="981"/>
      <c r="BJ109" s="981"/>
      <c r="BL109" s="167"/>
      <c r="BM109" s="272"/>
      <c r="BN109" s="273"/>
      <c r="BO109" s="273"/>
      <c r="BP109" s="273"/>
      <c r="BQ109" s="273"/>
      <c r="BR109" s="273"/>
      <c r="BS109" s="273"/>
      <c r="BT109" s="273"/>
      <c r="BU109" s="273"/>
      <c r="BV109" s="273"/>
      <c r="BW109" s="273"/>
      <c r="BX109" s="273"/>
      <c r="BY109" s="273"/>
      <c r="BZ109" s="273"/>
      <c r="CA109" s="273"/>
      <c r="CB109" s="273"/>
      <c r="CC109" s="273"/>
      <c r="CD109" s="273"/>
      <c r="CE109" s="273"/>
      <c r="CF109" s="274"/>
      <c r="CG109" s="183"/>
      <c r="CH109" s="510"/>
      <c r="CI109" s="517"/>
    </row>
    <row r="110" spans="1:87" s="166" customFormat="1" ht="25.5" customHeight="1" x14ac:dyDescent="0.45">
      <c r="A110" s="162"/>
      <c r="B110" s="163"/>
      <c r="C110" s="163"/>
      <c r="D110" s="163"/>
      <c r="E110" s="163"/>
      <c r="F110" s="164"/>
      <c r="G110" s="165"/>
      <c r="I110" s="978" t="s">
        <v>637</v>
      </c>
      <c r="J110" s="979"/>
      <c r="K110" s="979"/>
      <c r="L110" s="979"/>
      <c r="M110" s="979"/>
      <c r="N110" s="979"/>
      <c r="O110" s="979"/>
      <c r="P110" s="979"/>
      <c r="Q110" s="979"/>
      <c r="R110" s="979"/>
      <c r="S110" s="979"/>
      <c r="T110" s="979"/>
      <c r="U110" s="979"/>
      <c r="V110" s="980"/>
      <c r="W110" s="978"/>
      <c r="X110" s="979"/>
      <c r="Y110" s="979"/>
      <c r="Z110" s="979"/>
      <c r="AA110" s="979"/>
      <c r="AB110" s="979"/>
      <c r="AC110" s="979"/>
      <c r="AD110" s="979"/>
      <c r="AE110" s="979"/>
      <c r="AF110" s="979"/>
      <c r="AG110" s="979"/>
      <c r="AH110" s="979"/>
      <c r="AI110" s="979"/>
      <c r="AJ110" s="979"/>
      <c r="AK110" s="979"/>
      <c r="AL110" s="979"/>
      <c r="AM110" s="979"/>
      <c r="AN110" s="979"/>
      <c r="AO110" s="979"/>
      <c r="AP110" s="979"/>
      <c r="AQ110" s="979"/>
      <c r="AR110" s="979"/>
      <c r="AS110" s="979"/>
      <c r="AT110" s="979"/>
      <c r="AU110" s="979"/>
      <c r="AV110" s="979"/>
      <c r="AW110" s="979"/>
      <c r="AX110" s="979"/>
      <c r="AY110" s="979"/>
      <c r="AZ110" s="979"/>
      <c r="BA110" s="979"/>
      <c r="BB110" s="980"/>
      <c r="BC110" s="981" t="s">
        <v>177</v>
      </c>
      <c r="BD110" s="981"/>
      <c r="BE110" s="981"/>
      <c r="BF110" s="981"/>
      <c r="BG110" s="981"/>
      <c r="BH110" s="981"/>
      <c r="BI110" s="981"/>
      <c r="BJ110" s="981"/>
      <c r="BL110" s="167"/>
      <c r="BM110" s="272"/>
      <c r="BN110" s="273"/>
      <c r="BO110" s="273"/>
      <c r="BP110" s="273"/>
      <c r="BQ110" s="273"/>
      <c r="BR110" s="273"/>
      <c r="BS110" s="273"/>
      <c r="BT110" s="273"/>
      <c r="BU110" s="273"/>
      <c r="BV110" s="273"/>
      <c r="BW110" s="273"/>
      <c r="BX110" s="273"/>
      <c r="BY110" s="273"/>
      <c r="BZ110" s="273"/>
      <c r="CA110" s="273"/>
      <c r="CB110" s="273"/>
      <c r="CC110" s="273"/>
      <c r="CD110" s="273"/>
      <c r="CE110" s="273"/>
      <c r="CF110" s="274"/>
      <c r="CG110" s="183"/>
      <c r="CH110" s="510"/>
      <c r="CI110" s="517"/>
    </row>
    <row r="111" spans="1:87" s="166" customFormat="1" ht="15.75" customHeight="1" x14ac:dyDescent="0.45">
      <c r="A111" s="162"/>
      <c r="B111" s="163"/>
      <c r="C111" s="163"/>
      <c r="D111" s="163"/>
      <c r="E111" s="163"/>
      <c r="F111" s="164"/>
      <c r="G111" s="165"/>
      <c r="I111" s="978" t="s">
        <v>665</v>
      </c>
      <c r="J111" s="979"/>
      <c r="K111" s="979"/>
      <c r="L111" s="979"/>
      <c r="M111" s="979"/>
      <c r="N111" s="979"/>
      <c r="O111" s="979"/>
      <c r="P111" s="979"/>
      <c r="Q111" s="979"/>
      <c r="R111" s="979"/>
      <c r="S111" s="979"/>
      <c r="T111" s="979"/>
      <c r="U111" s="979"/>
      <c r="V111" s="980"/>
      <c r="W111" s="1406" t="s">
        <v>873</v>
      </c>
      <c r="X111" s="1407"/>
      <c r="Y111" s="1407"/>
      <c r="Z111" s="1407"/>
      <c r="AA111" s="1407"/>
      <c r="AB111" s="1407"/>
      <c r="AC111" s="1407"/>
      <c r="AD111" s="1407"/>
      <c r="AE111" s="1407"/>
      <c r="AF111" s="1407"/>
      <c r="AG111" s="1407"/>
      <c r="AH111" s="1407"/>
      <c r="AI111" s="1407"/>
      <c r="AJ111" s="1407"/>
      <c r="AK111" s="1407"/>
      <c r="AL111" s="1407"/>
      <c r="AM111" s="1407"/>
      <c r="AN111" s="1407"/>
      <c r="AO111" s="1407"/>
      <c r="AP111" s="1407"/>
      <c r="AQ111" s="1407"/>
      <c r="AR111" s="1407"/>
      <c r="AS111" s="1407"/>
      <c r="AT111" s="1407"/>
      <c r="AU111" s="1407"/>
      <c r="AV111" s="1407"/>
      <c r="AW111" s="1407"/>
      <c r="AX111" s="1407"/>
      <c r="AY111" s="1407"/>
      <c r="AZ111" s="1407"/>
      <c r="BA111" s="1407"/>
      <c r="BB111" s="1408"/>
      <c r="BC111" s="981" t="s">
        <v>177</v>
      </c>
      <c r="BD111" s="981"/>
      <c r="BE111" s="981"/>
      <c r="BF111" s="981"/>
      <c r="BG111" s="981"/>
      <c r="BH111" s="981"/>
      <c r="BI111" s="981"/>
      <c r="BJ111" s="981"/>
      <c r="BL111" s="167"/>
      <c r="BM111" s="272"/>
      <c r="BN111" s="273"/>
      <c r="BO111" s="273"/>
      <c r="BP111" s="273"/>
      <c r="BQ111" s="273"/>
      <c r="BR111" s="273"/>
      <c r="BS111" s="273"/>
      <c r="BT111" s="273"/>
      <c r="BU111" s="273"/>
      <c r="BV111" s="273"/>
      <c r="BW111" s="273"/>
      <c r="BX111" s="273"/>
      <c r="BY111" s="273"/>
      <c r="BZ111" s="273"/>
      <c r="CA111" s="273"/>
      <c r="CB111" s="273"/>
      <c r="CC111" s="273"/>
      <c r="CD111" s="273"/>
      <c r="CE111" s="273"/>
      <c r="CF111" s="274"/>
      <c r="CG111" s="183"/>
      <c r="CH111" s="510"/>
      <c r="CI111" s="517"/>
    </row>
    <row r="112" spans="1:87" s="166" customFormat="1" ht="15.75" customHeight="1" x14ac:dyDescent="0.45">
      <c r="A112" s="162"/>
      <c r="B112" s="163"/>
      <c r="C112" s="163"/>
      <c r="D112" s="163"/>
      <c r="E112" s="163"/>
      <c r="F112" s="164"/>
      <c r="G112" s="165"/>
      <c r="I112" s="978" t="s">
        <v>638</v>
      </c>
      <c r="J112" s="979"/>
      <c r="K112" s="979"/>
      <c r="L112" s="979"/>
      <c r="M112" s="979"/>
      <c r="N112" s="979"/>
      <c r="O112" s="979"/>
      <c r="P112" s="979"/>
      <c r="Q112" s="979"/>
      <c r="R112" s="979"/>
      <c r="S112" s="979"/>
      <c r="T112" s="979"/>
      <c r="U112" s="979"/>
      <c r="V112" s="980"/>
      <c r="W112" s="978" t="s">
        <v>639</v>
      </c>
      <c r="X112" s="979"/>
      <c r="Y112" s="979"/>
      <c r="Z112" s="979"/>
      <c r="AA112" s="979"/>
      <c r="AB112" s="979"/>
      <c r="AC112" s="979"/>
      <c r="AD112" s="979"/>
      <c r="AE112" s="979"/>
      <c r="AF112" s="979"/>
      <c r="AG112" s="979"/>
      <c r="AH112" s="979"/>
      <c r="AI112" s="979"/>
      <c r="AJ112" s="979"/>
      <c r="AK112" s="979"/>
      <c r="AL112" s="979"/>
      <c r="AM112" s="979"/>
      <c r="AN112" s="979"/>
      <c r="AO112" s="979"/>
      <c r="AP112" s="979"/>
      <c r="AQ112" s="979"/>
      <c r="AR112" s="979"/>
      <c r="AS112" s="979"/>
      <c r="AT112" s="979"/>
      <c r="AU112" s="979"/>
      <c r="AV112" s="979"/>
      <c r="AW112" s="979"/>
      <c r="AX112" s="979"/>
      <c r="AY112" s="979"/>
      <c r="AZ112" s="979"/>
      <c r="BA112" s="979"/>
      <c r="BB112" s="980"/>
      <c r="BC112" s="981" t="s">
        <v>177</v>
      </c>
      <c r="BD112" s="981"/>
      <c r="BE112" s="981"/>
      <c r="BF112" s="981"/>
      <c r="BG112" s="981"/>
      <c r="BH112" s="981"/>
      <c r="BI112" s="981"/>
      <c r="BJ112" s="981"/>
      <c r="BL112" s="167"/>
      <c r="BM112" s="272"/>
      <c r="BN112" s="273"/>
      <c r="BO112" s="273"/>
      <c r="BP112" s="273"/>
      <c r="BQ112" s="273"/>
      <c r="BR112" s="273"/>
      <c r="BS112" s="273"/>
      <c r="BT112" s="273"/>
      <c r="BU112" s="273"/>
      <c r="BV112" s="273"/>
      <c r="BW112" s="273"/>
      <c r="BX112" s="273"/>
      <c r="BY112" s="273"/>
      <c r="BZ112" s="273"/>
      <c r="CA112" s="273"/>
      <c r="CB112" s="273"/>
      <c r="CC112" s="273"/>
      <c r="CD112" s="273"/>
      <c r="CE112" s="273"/>
      <c r="CF112" s="274"/>
      <c r="CG112" s="183"/>
      <c r="CH112" s="510"/>
      <c r="CI112" s="517"/>
    </row>
    <row r="113" spans="1:87" s="166" customFormat="1" ht="15.75" customHeight="1" x14ac:dyDescent="0.45">
      <c r="A113" s="162"/>
      <c r="B113" s="163"/>
      <c r="C113" s="163"/>
      <c r="D113" s="163"/>
      <c r="E113" s="163"/>
      <c r="F113" s="164"/>
      <c r="G113" s="165"/>
      <c r="I113" s="1411" t="s">
        <v>640</v>
      </c>
      <c r="J113" s="1412"/>
      <c r="K113" s="1412"/>
      <c r="L113" s="1412"/>
      <c r="M113" s="1412"/>
      <c r="N113" s="1412"/>
      <c r="O113" s="1412"/>
      <c r="P113" s="1412"/>
      <c r="Q113" s="1412"/>
      <c r="R113" s="1412"/>
      <c r="S113" s="1412"/>
      <c r="T113" s="1412"/>
      <c r="U113" s="1412"/>
      <c r="V113" s="1413"/>
      <c r="W113" s="1411"/>
      <c r="X113" s="1412"/>
      <c r="Y113" s="1412"/>
      <c r="Z113" s="1412"/>
      <c r="AA113" s="1412"/>
      <c r="AB113" s="1412"/>
      <c r="AC113" s="1412"/>
      <c r="AD113" s="1412"/>
      <c r="AE113" s="1412"/>
      <c r="AF113" s="1412"/>
      <c r="AG113" s="1412"/>
      <c r="AH113" s="1412"/>
      <c r="AI113" s="1412"/>
      <c r="AJ113" s="1412"/>
      <c r="AK113" s="1412"/>
      <c r="AL113" s="1412"/>
      <c r="AM113" s="1412"/>
      <c r="AN113" s="1412"/>
      <c r="AO113" s="1412"/>
      <c r="AP113" s="1412"/>
      <c r="AQ113" s="1412"/>
      <c r="AR113" s="1412"/>
      <c r="AS113" s="1412"/>
      <c r="AT113" s="1412"/>
      <c r="AU113" s="1412"/>
      <c r="AV113" s="1412"/>
      <c r="AW113" s="1412"/>
      <c r="AX113" s="1412"/>
      <c r="AY113" s="1412"/>
      <c r="AZ113" s="1412"/>
      <c r="BA113" s="1412"/>
      <c r="BB113" s="1413"/>
      <c r="BC113" s="1414" t="s">
        <v>177</v>
      </c>
      <c r="BD113" s="1414"/>
      <c r="BE113" s="1414"/>
      <c r="BF113" s="1414"/>
      <c r="BG113" s="1414"/>
      <c r="BH113" s="1414"/>
      <c r="BI113" s="1414"/>
      <c r="BJ113" s="1414"/>
      <c r="BL113" s="167"/>
      <c r="BM113" s="272"/>
      <c r="BN113" s="273"/>
      <c r="BO113" s="273"/>
      <c r="BP113" s="273"/>
      <c r="BQ113" s="273"/>
      <c r="BR113" s="273"/>
      <c r="BS113" s="273"/>
      <c r="BT113" s="273"/>
      <c r="BU113" s="273"/>
      <c r="BV113" s="273"/>
      <c r="BW113" s="273"/>
      <c r="BX113" s="273"/>
      <c r="BY113" s="273"/>
      <c r="BZ113" s="273"/>
      <c r="CA113" s="273"/>
      <c r="CB113" s="273"/>
      <c r="CC113" s="273"/>
      <c r="CD113" s="273"/>
      <c r="CE113" s="273"/>
      <c r="CF113" s="274"/>
      <c r="CG113" s="183"/>
      <c r="CH113" s="510"/>
      <c r="CI113" s="517"/>
    </row>
    <row r="114" spans="1:87" s="166" customFormat="1" ht="22.5" customHeight="1" x14ac:dyDescent="0.45">
      <c r="A114" s="162"/>
      <c r="B114" s="163"/>
      <c r="C114" s="163"/>
      <c r="D114" s="163"/>
      <c r="E114" s="163"/>
      <c r="F114" s="164"/>
      <c r="G114" s="165"/>
      <c r="I114" s="1403" t="s">
        <v>1042</v>
      </c>
      <c r="J114" s="1403"/>
      <c r="K114" s="1403"/>
      <c r="L114" s="1403"/>
      <c r="M114" s="1404" t="s">
        <v>1358</v>
      </c>
      <c r="N114" s="1404"/>
      <c r="O114" s="1404"/>
      <c r="P114" s="1404"/>
      <c r="Q114" s="1404"/>
      <c r="R114" s="1404"/>
      <c r="S114" s="1404"/>
      <c r="T114" s="1404"/>
      <c r="U114" s="1404"/>
      <c r="V114" s="1404"/>
      <c r="W114" s="1404"/>
      <c r="X114" s="1404"/>
      <c r="Y114" s="1404"/>
      <c r="Z114" s="1404"/>
      <c r="AA114" s="1404"/>
      <c r="AB114" s="1404"/>
      <c r="AC114" s="1404"/>
      <c r="AD114" s="1404"/>
      <c r="AE114" s="1404"/>
      <c r="AF114" s="1404"/>
      <c r="AG114" s="1404"/>
      <c r="AH114" s="1404"/>
      <c r="AI114" s="1404"/>
      <c r="AJ114" s="1404"/>
      <c r="AK114" s="1404"/>
      <c r="AL114" s="1404"/>
      <c r="AM114" s="1404"/>
      <c r="AN114" s="1404"/>
      <c r="AO114" s="1404"/>
      <c r="AP114" s="1404"/>
      <c r="AQ114" s="1404"/>
      <c r="AR114" s="1404"/>
      <c r="AS114" s="1404"/>
      <c r="AT114" s="1404"/>
      <c r="AU114" s="1404"/>
      <c r="AV114" s="1404"/>
      <c r="AW114" s="1404"/>
      <c r="AX114" s="1404"/>
      <c r="AY114" s="1404"/>
      <c r="AZ114" s="1404"/>
      <c r="BA114" s="1404"/>
      <c r="BB114" s="1404"/>
      <c r="BC114" s="1404"/>
      <c r="BD114" s="1404"/>
      <c r="BE114" s="1404"/>
      <c r="BF114" s="1404"/>
      <c r="BG114" s="1404"/>
      <c r="BH114" s="1404"/>
      <c r="BI114" s="1404"/>
      <c r="BJ114" s="1404"/>
      <c r="BK114" s="190"/>
      <c r="BL114" s="191"/>
      <c r="BM114" s="272"/>
      <c r="BN114" s="273"/>
      <c r="BO114" s="273"/>
      <c r="BP114" s="273"/>
      <c r="BQ114" s="273"/>
      <c r="BR114" s="273"/>
      <c r="BS114" s="273"/>
      <c r="BT114" s="273"/>
      <c r="BU114" s="273"/>
      <c r="BV114" s="273"/>
      <c r="BW114" s="273"/>
      <c r="BX114" s="273"/>
      <c r="BY114" s="273"/>
      <c r="BZ114" s="273"/>
      <c r="CA114" s="273"/>
      <c r="CB114" s="273"/>
      <c r="CC114" s="273"/>
      <c r="CD114" s="273"/>
      <c r="CE114" s="273"/>
      <c r="CF114" s="274"/>
      <c r="CG114" s="183"/>
      <c r="CH114" s="510"/>
      <c r="CI114" s="517"/>
    </row>
    <row r="115" spans="1:87" s="166" customFormat="1" ht="4.5" customHeight="1" x14ac:dyDescent="0.45">
      <c r="A115" s="162"/>
      <c r="B115" s="163"/>
      <c r="C115" s="163"/>
      <c r="D115" s="163"/>
      <c r="E115" s="163"/>
      <c r="F115" s="164"/>
      <c r="G115" s="165"/>
      <c r="AW115" s="539"/>
      <c r="AX115" s="539"/>
      <c r="AY115" s="539"/>
      <c r="AZ115" s="539"/>
      <c r="BA115" s="539"/>
      <c r="BB115" s="539"/>
      <c r="BC115" s="539"/>
      <c r="BD115" s="539"/>
      <c r="BE115" s="539"/>
      <c r="BF115" s="539"/>
      <c r="BG115" s="539"/>
      <c r="BH115" s="539"/>
      <c r="BI115" s="539"/>
      <c r="BJ115" s="539"/>
      <c r="BK115" s="539"/>
      <c r="BL115" s="167"/>
      <c r="BM115" s="272"/>
      <c r="BN115" s="273"/>
      <c r="BO115" s="273"/>
      <c r="BP115" s="273"/>
      <c r="BQ115" s="273"/>
      <c r="BR115" s="273"/>
      <c r="BS115" s="273"/>
      <c r="BT115" s="273"/>
      <c r="BU115" s="273"/>
      <c r="BV115" s="273"/>
      <c r="BW115" s="273"/>
      <c r="BX115" s="273"/>
      <c r="BY115" s="273"/>
      <c r="BZ115" s="273"/>
      <c r="CA115" s="273"/>
      <c r="CB115" s="273"/>
      <c r="CC115" s="273"/>
      <c r="CD115" s="273"/>
      <c r="CE115" s="273"/>
      <c r="CF115" s="274"/>
      <c r="CG115" s="173"/>
      <c r="CH115" s="514"/>
      <c r="CI115" s="509"/>
    </row>
    <row r="116" spans="1:87" s="166" customFormat="1" ht="19.5" customHeight="1" x14ac:dyDescent="0.45">
      <c r="A116" s="162"/>
      <c r="B116" s="163"/>
      <c r="C116" s="163"/>
      <c r="D116" s="163"/>
      <c r="E116" s="163"/>
      <c r="F116" s="164"/>
      <c r="G116" s="165"/>
      <c r="I116" s="912" t="s">
        <v>1112</v>
      </c>
      <c r="J116" s="912"/>
      <c r="K116" s="974" t="s">
        <v>1629</v>
      </c>
      <c r="L116" s="792"/>
      <c r="M116" s="792"/>
      <c r="N116" s="792"/>
      <c r="O116" s="792"/>
      <c r="P116" s="792"/>
      <c r="Q116" s="792"/>
      <c r="R116" s="792"/>
      <c r="S116" s="792"/>
      <c r="T116" s="792"/>
      <c r="U116" s="792"/>
      <c r="V116" s="792"/>
      <c r="W116" s="792"/>
      <c r="X116" s="792"/>
      <c r="Y116" s="792"/>
      <c r="Z116" s="792"/>
      <c r="AA116" s="792"/>
      <c r="AB116" s="792"/>
      <c r="AC116" s="905" t="s">
        <v>830</v>
      </c>
      <c r="AD116" s="1466"/>
      <c r="AE116" s="1466"/>
      <c r="AF116" s="1466"/>
      <c r="AG116" s="1466"/>
      <c r="AH116" s="1466"/>
      <c r="AI116" s="1466"/>
      <c r="AJ116" s="1466"/>
      <c r="AK116" s="1466"/>
      <c r="AL116" s="1466"/>
      <c r="AM116" s="1466"/>
      <c r="AN116" s="1466"/>
      <c r="AO116" s="1466"/>
      <c r="AP116" s="1032"/>
      <c r="AQ116" s="1033"/>
      <c r="AR116" s="1033"/>
      <c r="AS116" s="1033"/>
      <c r="AT116" s="1033"/>
      <c r="AU116" s="1033" t="s">
        <v>201</v>
      </c>
      <c r="AV116" s="1033"/>
      <c r="AW116" s="1033"/>
      <c r="AX116" s="1033"/>
      <c r="AY116" s="1033" t="s">
        <v>1015</v>
      </c>
      <c r="AZ116" s="1033"/>
      <c r="BA116" s="1033"/>
      <c r="BB116" s="1033"/>
      <c r="BC116" s="1033" t="s">
        <v>1016</v>
      </c>
      <c r="BD116" s="1036"/>
      <c r="BE116" s="539"/>
      <c r="BF116" s="539"/>
      <c r="BG116" s="539"/>
      <c r="BH116" s="539"/>
      <c r="BI116" s="539"/>
      <c r="BJ116" s="539"/>
      <c r="BK116" s="539"/>
      <c r="BL116" s="167"/>
      <c r="BM116" s="975" t="s">
        <v>1630</v>
      </c>
      <c r="BN116" s="976"/>
      <c r="BO116" s="976"/>
      <c r="BP116" s="976"/>
      <c r="BQ116" s="976"/>
      <c r="BR116" s="976"/>
      <c r="BS116" s="976"/>
      <c r="BT116" s="976"/>
      <c r="BU116" s="976"/>
      <c r="BV116" s="976"/>
      <c r="BW116" s="976"/>
      <c r="BX116" s="976"/>
      <c r="BY116" s="976"/>
      <c r="BZ116" s="976"/>
      <c r="CA116" s="976"/>
      <c r="CB116" s="976"/>
      <c r="CC116" s="976"/>
      <c r="CD116" s="976"/>
      <c r="CE116" s="976"/>
      <c r="CF116" s="977"/>
      <c r="CG116" s="895" t="s">
        <v>1631</v>
      </c>
      <c r="CH116" s="896" t="s">
        <v>831</v>
      </c>
      <c r="CI116" s="897" t="s">
        <v>1445</v>
      </c>
    </row>
    <row r="117" spans="1:87" s="166" customFormat="1" ht="12.75" customHeight="1" x14ac:dyDescent="0.45">
      <c r="A117" s="162"/>
      <c r="B117" s="163"/>
      <c r="C117" s="163"/>
      <c r="D117" s="163"/>
      <c r="E117" s="163"/>
      <c r="F117" s="164"/>
      <c r="G117" s="165"/>
      <c r="I117" s="121"/>
      <c r="J117" s="121"/>
      <c r="K117" s="545" t="s">
        <v>1597</v>
      </c>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3"/>
      <c r="AJ117" s="193"/>
      <c r="AK117" s="193"/>
      <c r="AL117" s="193"/>
      <c r="AM117" s="193"/>
      <c r="AN117" s="193"/>
      <c r="AO117" s="193"/>
      <c r="AP117" s="193"/>
      <c r="AQ117" s="193"/>
      <c r="AR117" s="193"/>
      <c r="AS117" s="193"/>
      <c r="AT117" s="193"/>
      <c r="AU117" s="193"/>
      <c r="AV117" s="193"/>
      <c r="AW117" s="193"/>
      <c r="AX117" s="193"/>
      <c r="AY117" s="192"/>
      <c r="AZ117" s="192"/>
      <c r="BB117" s="192"/>
      <c r="BC117" s="192"/>
      <c r="BF117" s="192"/>
      <c r="BG117" s="192"/>
      <c r="BL117" s="167"/>
      <c r="BM117" s="975"/>
      <c r="BN117" s="976"/>
      <c r="BO117" s="976"/>
      <c r="BP117" s="976"/>
      <c r="BQ117" s="976"/>
      <c r="BR117" s="976"/>
      <c r="BS117" s="976"/>
      <c r="BT117" s="976"/>
      <c r="BU117" s="976"/>
      <c r="BV117" s="976"/>
      <c r="BW117" s="976"/>
      <c r="BX117" s="976"/>
      <c r="BY117" s="976"/>
      <c r="BZ117" s="976"/>
      <c r="CA117" s="976"/>
      <c r="CB117" s="976"/>
      <c r="CC117" s="976"/>
      <c r="CD117" s="976"/>
      <c r="CE117" s="976"/>
      <c r="CF117" s="977"/>
      <c r="CG117" s="895"/>
      <c r="CH117" s="896"/>
      <c r="CI117" s="897"/>
    </row>
    <row r="118" spans="1:87" s="166" customFormat="1" ht="17.25" customHeight="1" x14ac:dyDescent="0.45">
      <c r="A118" s="162"/>
      <c r="B118" s="163"/>
      <c r="C118" s="163"/>
      <c r="D118" s="163"/>
      <c r="E118" s="163"/>
      <c r="F118" s="164"/>
      <c r="G118" s="165"/>
      <c r="H118" s="3"/>
      <c r="I118" s="1026" t="s">
        <v>641</v>
      </c>
      <c r="J118" s="1026"/>
      <c r="K118" s="1026"/>
      <c r="L118" s="1026"/>
      <c r="M118" s="1026"/>
      <c r="N118" s="1026"/>
      <c r="O118" s="1026"/>
      <c r="P118" s="1026"/>
      <c r="Q118" s="1026"/>
      <c r="R118" s="1026"/>
      <c r="S118" s="1026"/>
      <c r="T118" s="1026"/>
      <c r="U118" s="1026"/>
      <c r="V118" s="1026"/>
      <c r="W118" s="1026"/>
      <c r="X118" s="1026"/>
      <c r="Y118" s="1026"/>
      <c r="Z118" s="1026"/>
      <c r="AA118" s="1026"/>
      <c r="AB118" s="1026"/>
      <c r="AC118" s="1026"/>
      <c r="AD118" s="1026"/>
      <c r="AE118" s="1026"/>
      <c r="AF118" s="1026"/>
      <c r="AG118" s="1026"/>
      <c r="AH118" s="1026"/>
      <c r="AI118" s="1026"/>
      <c r="AJ118" s="1026"/>
      <c r="AK118" s="1026"/>
      <c r="AL118" s="1026"/>
      <c r="AM118" s="1026"/>
      <c r="AN118" s="1026"/>
      <c r="AO118" s="1026"/>
      <c r="AP118" s="1026"/>
      <c r="AQ118" s="1026"/>
      <c r="AR118" s="1026"/>
      <c r="AS118" s="1026"/>
      <c r="AT118" s="1026"/>
      <c r="AU118" s="1026"/>
      <c r="AV118" s="1026"/>
      <c r="AW118" s="1026"/>
      <c r="AX118" s="1026"/>
      <c r="AY118" s="1026"/>
      <c r="AZ118" s="1026"/>
      <c r="BA118" s="1026"/>
      <c r="BB118" s="1026"/>
      <c r="BC118" s="1405" t="s">
        <v>1161</v>
      </c>
      <c r="BD118" s="1405"/>
      <c r="BE118" s="1405"/>
      <c r="BF118" s="1405"/>
      <c r="BG118" s="1405"/>
      <c r="BH118" s="1405"/>
      <c r="BI118" s="1405"/>
      <c r="BJ118" s="1405"/>
      <c r="BL118" s="167"/>
      <c r="BM118" s="975"/>
      <c r="BN118" s="976"/>
      <c r="BO118" s="976"/>
      <c r="BP118" s="976"/>
      <c r="BQ118" s="976"/>
      <c r="BR118" s="976"/>
      <c r="BS118" s="976"/>
      <c r="BT118" s="976"/>
      <c r="BU118" s="976"/>
      <c r="BV118" s="976"/>
      <c r="BW118" s="976"/>
      <c r="BX118" s="976"/>
      <c r="BY118" s="976"/>
      <c r="BZ118" s="976"/>
      <c r="CA118" s="976"/>
      <c r="CB118" s="976"/>
      <c r="CC118" s="976"/>
      <c r="CD118" s="976"/>
      <c r="CE118" s="976"/>
      <c r="CF118" s="977"/>
      <c r="CG118" s="895"/>
      <c r="CH118" s="896"/>
      <c r="CI118" s="897"/>
    </row>
    <row r="119" spans="1:87" s="166" customFormat="1" ht="27" customHeight="1" x14ac:dyDescent="0.45">
      <c r="A119" s="162"/>
      <c r="B119" s="163"/>
      <c r="C119" s="163"/>
      <c r="D119" s="163"/>
      <c r="E119" s="163"/>
      <c r="F119" s="164"/>
      <c r="G119" s="165"/>
      <c r="H119" s="3"/>
      <c r="I119" s="1441" t="s">
        <v>1097</v>
      </c>
      <c r="J119" s="1441"/>
      <c r="K119" s="1441"/>
      <c r="L119" s="1441"/>
      <c r="M119" s="1441"/>
      <c r="N119" s="1441"/>
      <c r="O119" s="1441"/>
      <c r="P119" s="1441"/>
      <c r="Q119" s="1441"/>
      <c r="R119" s="1441"/>
      <c r="S119" s="1441"/>
      <c r="T119" s="1441"/>
      <c r="U119" s="1441"/>
      <c r="V119" s="1441"/>
      <c r="W119" s="1441"/>
      <c r="X119" s="1441"/>
      <c r="Y119" s="1441"/>
      <c r="Z119" s="1441"/>
      <c r="AA119" s="1441"/>
      <c r="AB119" s="1441"/>
      <c r="AC119" s="1441"/>
      <c r="AD119" s="1441"/>
      <c r="AE119" s="1441"/>
      <c r="AF119" s="1441"/>
      <c r="AG119" s="1441"/>
      <c r="AH119" s="1441"/>
      <c r="AI119" s="1441"/>
      <c r="AJ119" s="1441"/>
      <c r="AK119" s="1441"/>
      <c r="AL119" s="1441"/>
      <c r="AM119" s="1441"/>
      <c r="AN119" s="1441"/>
      <c r="AO119" s="1441"/>
      <c r="AP119" s="1441"/>
      <c r="AQ119" s="1441"/>
      <c r="AR119" s="1441"/>
      <c r="AS119" s="1441"/>
      <c r="AT119" s="1441"/>
      <c r="AU119" s="1441"/>
      <c r="AV119" s="1441"/>
      <c r="AW119" s="1441"/>
      <c r="AX119" s="1441"/>
      <c r="AY119" s="1441"/>
      <c r="AZ119" s="1441"/>
      <c r="BA119" s="1441"/>
      <c r="BB119" s="1441"/>
      <c r="BC119" s="1465" t="s">
        <v>177</v>
      </c>
      <c r="BD119" s="1465"/>
      <c r="BE119" s="1465"/>
      <c r="BF119" s="1465"/>
      <c r="BG119" s="1465"/>
      <c r="BH119" s="1465"/>
      <c r="BI119" s="1465"/>
      <c r="BJ119" s="1465"/>
      <c r="BL119" s="167"/>
      <c r="BM119" s="275"/>
      <c r="BN119" s="276"/>
      <c r="BO119" s="276"/>
      <c r="BP119" s="276"/>
      <c r="BQ119" s="276"/>
      <c r="BR119" s="276"/>
      <c r="BS119" s="276"/>
      <c r="BT119" s="276"/>
      <c r="BU119" s="276"/>
      <c r="BV119" s="276"/>
      <c r="BW119" s="276"/>
      <c r="BX119" s="276"/>
      <c r="BY119" s="276"/>
      <c r="BZ119" s="276"/>
      <c r="CA119" s="276"/>
      <c r="CB119" s="276"/>
      <c r="CC119" s="276"/>
      <c r="CD119" s="276"/>
      <c r="CE119" s="276"/>
      <c r="CF119" s="277"/>
      <c r="CG119" s="168"/>
      <c r="CH119" s="515"/>
      <c r="CI119" s="516"/>
    </row>
    <row r="120" spans="1:87" s="166" customFormat="1" ht="17.25" customHeight="1" x14ac:dyDescent="0.45">
      <c r="A120" s="162"/>
      <c r="B120" s="163"/>
      <c r="C120" s="163"/>
      <c r="D120" s="163"/>
      <c r="E120" s="163"/>
      <c r="F120" s="164"/>
      <c r="G120" s="165"/>
      <c r="H120" s="3"/>
      <c r="I120" s="1390" t="s">
        <v>1096</v>
      </c>
      <c r="J120" s="1390"/>
      <c r="K120" s="1390"/>
      <c r="L120" s="1390"/>
      <c r="M120" s="1390"/>
      <c r="N120" s="1390"/>
      <c r="O120" s="1390"/>
      <c r="P120" s="1390"/>
      <c r="Q120" s="1390"/>
      <c r="R120" s="1390"/>
      <c r="S120" s="1390"/>
      <c r="T120" s="1390"/>
      <c r="U120" s="1390"/>
      <c r="V120" s="1390"/>
      <c r="W120" s="1390"/>
      <c r="X120" s="1390"/>
      <c r="Y120" s="1390"/>
      <c r="Z120" s="1390"/>
      <c r="AA120" s="1390"/>
      <c r="AB120" s="1390"/>
      <c r="AC120" s="1390"/>
      <c r="AD120" s="1390"/>
      <c r="AE120" s="1390"/>
      <c r="AF120" s="1390"/>
      <c r="AG120" s="1390"/>
      <c r="AH120" s="1390"/>
      <c r="AI120" s="1390"/>
      <c r="AJ120" s="1390"/>
      <c r="AK120" s="1390"/>
      <c r="AL120" s="1390"/>
      <c r="AM120" s="1390"/>
      <c r="AN120" s="1390"/>
      <c r="AO120" s="1390"/>
      <c r="AP120" s="1390"/>
      <c r="AQ120" s="1390"/>
      <c r="AR120" s="1390"/>
      <c r="AS120" s="1390"/>
      <c r="AT120" s="1390"/>
      <c r="AU120" s="1390"/>
      <c r="AV120" s="1390"/>
      <c r="AW120" s="1390"/>
      <c r="AX120" s="1390"/>
      <c r="AY120" s="1390"/>
      <c r="AZ120" s="1390"/>
      <c r="BA120" s="1390"/>
      <c r="BB120" s="1390"/>
      <c r="BC120" s="981" t="s">
        <v>177</v>
      </c>
      <c r="BD120" s="981"/>
      <c r="BE120" s="981"/>
      <c r="BF120" s="981"/>
      <c r="BG120" s="981"/>
      <c r="BH120" s="981"/>
      <c r="BI120" s="981"/>
      <c r="BJ120" s="981"/>
      <c r="BL120" s="167"/>
      <c r="BM120" s="275"/>
      <c r="BN120" s="276"/>
      <c r="BO120" s="276"/>
      <c r="BP120" s="276"/>
      <c r="BQ120" s="276"/>
      <c r="BR120" s="276"/>
      <c r="BS120" s="276"/>
      <c r="BT120" s="276"/>
      <c r="BU120" s="276"/>
      <c r="BV120" s="276"/>
      <c r="BW120" s="276"/>
      <c r="BX120" s="276"/>
      <c r="BY120" s="276"/>
      <c r="BZ120" s="276"/>
      <c r="CA120" s="276"/>
      <c r="CB120" s="276"/>
      <c r="CC120" s="276"/>
      <c r="CD120" s="276"/>
      <c r="CE120" s="276"/>
      <c r="CF120" s="277"/>
      <c r="CG120" s="168"/>
      <c r="CH120" s="515"/>
      <c r="CI120" s="516"/>
    </row>
    <row r="121" spans="1:87" s="166" customFormat="1" ht="17.25" customHeight="1" x14ac:dyDescent="0.45">
      <c r="A121" s="162"/>
      <c r="B121" s="163"/>
      <c r="C121" s="163"/>
      <c r="D121" s="163"/>
      <c r="E121" s="163"/>
      <c r="F121" s="164"/>
      <c r="G121" s="165"/>
      <c r="H121" s="3"/>
      <c r="I121" s="1390" t="s">
        <v>642</v>
      </c>
      <c r="J121" s="1390"/>
      <c r="K121" s="1390"/>
      <c r="L121" s="1390"/>
      <c r="M121" s="1390"/>
      <c r="N121" s="1390"/>
      <c r="O121" s="1390"/>
      <c r="P121" s="1390"/>
      <c r="Q121" s="1390"/>
      <c r="R121" s="1390"/>
      <c r="S121" s="1390"/>
      <c r="T121" s="1390"/>
      <c r="U121" s="1390"/>
      <c r="V121" s="1390"/>
      <c r="W121" s="1390"/>
      <c r="X121" s="1390"/>
      <c r="Y121" s="1390"/>
      <c r="Z121" s="1390"/>
      <c r="AA121" s="1390"/>
      <c r="AB121" s="1390"/>
      <c r="AC121" s="1390"/>
      <c r="AD121" s="1390"/>
      <c r="AE121" s="1390"/>
      <c r="AF121" s="1390"/>
      <c r="AG121" s="1390"/>
      <c r="AH121" s="1390"/>
      <c r="AI121" s="1390"/>
      <c r="AJ121" s="1390"/>
      <c r="AK121" s="1390"/>
      <c r="AL121" s="1390"/>
      <c r="AM121" s="1390"/>
      <c r="AN121" s="1390"/>
      <c r="AO121" s="1390"/>
      <c r="AP121" s="1390"/>
      <c r="AQ121" s="1390"/>
      <c r="AR121" s="1390"/>
      <c r="AS121" s="1390"/>
      <c r="AT121" s="1390"/>
      <c r="AU121" s="1390"/>
      <c r="AV121" s="1390"/>
      <c r="AW121" s="1390"/>
      <c r="AX121" s="1390"/>
      <c r="AY121" s="1390"/>
      <c r="AZ121" s="1390"/>
      <c r="BA121" s="1390"/>
      <c r="BB121" s="1390"/>
      <c r="BC121" s="981" t="s">
        <v>177</v>
      </c>
      <c r="BD121" s="981"/>
      <c r="BE121" s="981"/>
      <c r="BF121" s="981"/>
      <c r="BG121" s="981"/>
      <c r="BH121" s="981"/>
      <c r="BI121" s="981"/>
      <c r="BJ121" s="981"/>
      <c r="BL121" s="167"/>
      <c r="BM121" s="275"/>
      <c r="BN121" s="276"/>
      <c r="BO121" s="276"/>
      <c r="BP121" s="276"/>
      <c r="BQ121" s="276"/>
      <c r="BR121" s="276"/>
      <c r="BS121" s="276"/>
      <c r="BT121" s="276"/>
      <c r="BU121" s="276"/>
      <c r="BV121" s="276"/>
      <c r="BW121" s="276"/>
      <c r="BX121" s="276"/>
      <c r="BY121" s="276"/>
      <c r="BZ121" s="276"/>
      <c r="CA121" s="276"/>
      <c r="CB121" s="276"/>
      <c r="CC121" s="276"/>
      <c r="CD121" s="276"/>
      <c r="CE121" s="276"/>
      <c r="CF121" s="277"/>
      <c r="CG121" s="168"/>
      <c r="CH121" s="515"/>
      <c r="CI121" s="516"/>
    </row>
    <row r="122" spans="1:87" s="166" customFormat="1" ht="17.25" customHeight="1" x14ac:dyDescent="0.45">
      <c r="A122" s="162"/>
      <c r="B122" s="163"/>
      <c r="C122" s="163"/>
      <c r="D122" s="163"/>
      <c r="E122" s="163"/>
      <c r="F122" s="164"/>
      <c r="G122" s="165"/>
      <c r="H122" s="3"/>
      <c r="I122" s="1390" t="s">
        <v>968</v>
      </c>
      <c r="J122" s="1390"/>
      <c r="K122" s="1390"/>
      <c r="L122" s="1390"/>
      <c r="M122" s="1390"/>
      <c r="N122" s="1390"/>
      <c r="O122" s="1390"/>
      <c r="P122" s="1390"/>
      <c r="Q122" s="1390"/>
      <c r="R122" s="1390"/>
      <c r="S122" s="1390"/>
      <c r="T122" s="1390"/>
      <c r="U122" s="1390"/>
      <c r="V122" s="1390"/>
      <c r="W122" s="1390"/>
      <c r="X122" s="1390"/>
      <c r="Y122" s="1390"/>
      <c r="Z122" s="1390"/>
      <c r="AA122" s="1390"/>
      <c r="AB122" s="1390"/>
      <c r="AC122" s="1390"/>
      <c r="AD122" s="1390"/>
      <c r="AE122" s="1390"/>
      <c r="AF122" s="1390"/>
      <c r="AG122" s="1390"/>
      <c r="AH122" s="1390"/>
      <c r="AI122" s="1390"/>
      <c r="AJ122" s="1390"/>
      <c r="AK122" s="1390"/>
      <c r="AL122" s="1390"/>
      <c r="AM122" s="1390"/>
      <c r="AN122" s="1390"/>
      <c r="AO122" s="1390"/>
      <c r="AP122" s="1390"/>
      <c r="AQ122" s="1390"/>
      <c r="AR122" s="1390"/>
      <c r="AS122" s="1390"/>
      <c r="AT122" s="1390"/>
      <c r="AU122" s="1390"/>
      <c r="AV122" s="1390"/>
      <c r="AW122" s="1390"/>
      <c r="AX122" s="1390"/>
      <c r="AY122" s="1390"/>
      <c r="AZ122" s="1390"/>
      <c r="BA122" s="1390"/>
      <c r="BB122" s="1390"/>
      <c r="BC122" s="981" t="s">
        <v>177</v>
      </c>
      <c r="BD122" s="981"/>
      <c r="BE122" s="981"/>
      <c r="BF122" s="981"/>
      <c r="BG122" s="981"/>
      <c r="BH122" s="981"/>
      <c r="BI122" s="981"/>
      <c r="BJ122" s="981"/>
      <c r="BL122" s="167"/>
      <c r="BM122" s="275"/>
      <c r="BN122" s="276"/>
      <c r="BO122" s="276"/>
      <c r="BP122" s="276"/>
      <c r="BQ122" s="276"/>
      <c r="BR122" s="276"/>
      <c r="BS122" s="276"/>
      <c r="BT122" s="276"/>
      <c r="BU122" s="276"/>
      <c r="BV122" s="276"/>
      <c r="BW122" s="276"/>
      <c r="BX122" s="276"/>
      <c r="BY122" s="276"/>
      <c r="BZ122" s="276"/>
      <c r="CA122" s="276"/>
      <c r="CB122" s="276"/>
      <c r="CC122" s="276"/>
      <c r="CD122" s="276"/>
      <c r="CE122" s="276"/>
      <c r="CF122" s="277"/>
      <c r="CG122" s="168"/>
      <c r="CH122" s="515"/>
      <c r="CI122" s="516"/>
    </row>
    <row r="123" spans="1:87" s="166" customFormat="1" ht="17.25" customHeight="1" x14ac:dyDescent="0.45">
      <c r="A123" s="162"/>
      <c r="B123" s="163"/>
      <c r="C123" s="163"/>
      <c r="D123" s="163"/>
      <c r="E123" s="163"/>
      <c r="F123" s="164"/>
      <c r="G123" s="165"/>
      <c r="H123" s="3"/>
      <c r="I123" s="1390" t="s">
        <v>643</v>
      </c>
      <c r="J123" s="1390"/>
      <c r="K123" s="1390"/>
      <c r="L123" s="1390"/>
      <c r="M123" s="1390"/>
      <c r="N123" s="1390"/>
      <c r="O123" s="1390"/>
      <c r="P123" s="1390"/>
      <c r="Q123" s="1390"/>
      <c r="R123" s="1390"/>
      <c r="S123" s="1390"/>
      <c r="T123" s="1390"/>
      <c r="U123" s="1390"/>
      <c r="V123" s="1390"/>
      <c r="W123" s="1390"/>
      <c r="X123" s="1390"/>
      <c r="Y123" s="1390"/>
      <c r="Z123" s="1390"/>
      <c r="AA123" s="1390"/>
      <c r="AB123" s="1390"/>
      <c r="AC123" s="1390"/>
      <c r="AD123" s="1390"/>
      <c r="AE123" s="1390"/>
      <c r="AF123" s="1390"/>
      <c r="AG123" s="1390"/>
      <c r="AH123" s="1390"/>
      <c r="AI123" s="1390"/>
      <c r="AJ123" s="1390"/>
      <c r="AK123" s="1390"/>
      <c r="AL123" s="1390"/>
      <c r="AM123" s="1390"/>
      <c r="AN123" s="1390"/>
      <c r="AO123" s="1390"/>
      <c r="AP123" s="1390"/>
      <c r="AQ123" s="1390"/>
      <c r="AR123" s="1390"/>
      <c r="AS123" s="1390"/>
      <c r="AT123" s="1390"/>
      <c r="AU123" s="1390"/>
      <c r="AV123" s="1390"/>
      <c r="AW123" s="1390"/>
      <c r="AX123" s="1390"/>
      <c r="AY123" s="1390"/>
      <c r="AZ123" s="1390"/>
      <c r="BA123" s="1390"/>
      <c r="BB123" s="1390"/>
      <c r="BC123" s="981" t="s">
        <v>177</v>
      </c>
      <c r="BD123" s="981"/>
      <c r="BE123" s="981"/>
      <c r="BF123" s="981"/>
      <c r="BG123" s="981"/>
      <c r="BH123" s="981"/>
      <c r="BI123" s="981"/>
      <c r="BJ123" s="981"/>
      <c r="BL123" s="167"/>
      <c r="BM123" s="275"/>
      <c r="BN123" s="276"/>
      <c r="BO123" s="276"/>
      <c r="BP123" s="276"/>
      <c r="BQ123" s="276"/>
      <c r="BR123" s="276"/>
      <c r="BS123" s="276"/>
      <c r="BT123" s="276"/>
      <c r="BU123" s="276"/>
      <c r="BV123" s="276"/>
      <c r="BW123" s="276"/>
      <c r="BX123" s="276"/>
      <c r="BY123" s="276"/>
      <c r="BZ123" s="276"/>
      <c r="CA123" s="276"/>
      <c r="CB123" s="276"/>
      <c r="CC123" s="276"/>
      <c r="CD123" s="276"/>
      <c r="CE123" s="276"/>
      <c r="CF123" s="277"/>
      <c r="CG123" s="168"/>
      <c r="CH123" s="515"/>
      <c r="CI123" s="516"/>
    </row>
    <row r="124" spans="1:87" s="166" customFormat="1" ht="17.25" customHeight="1" x14ac:dyDescent="0.45">
      <c r="A124" s="162"/>
      <c r="B124" s="163"/>
      <c r="C124" s="163"/>
      <c r="D124" s="163"/>
      <c r="E124" s="163"/>
      <c r="F124" s="164"/>
      <c r="G124" s="165"/>
      <c r="H124" s="3"/>
      <c r="I124" s="1390" t="s">
        <v>644</v>
      </c>
      <c r="J124" s="1390"/>
      <c r="K124" s="1390"/>
      <c r="L124" s="1390"/>
      <c r="M124" s="1390"/>
      <c r="N124" s="1390"/>
      <c r="O124" s="1390"/>
      <c r="P124" s="1390"/>
      <c r="Q124" s="1390"/>
      <c r="R124" s="1390"/>
      <c r="S124" s="1390"/>
      <c r="T124" s="1390"/>
      <c r="U124" s="1390"/>
      <c r="V124" s="1390"/>
      <c r="W124" s="1390"/>
      <c r="X124" s="1390"/>
      <c r="Y124" s="1390"/>
      <c r="Z124" s="1390"/>
      <c r="AA124" s="1390"/>
      <c r="AB124" s="1390"/>
      <c r="AC124" s="1390"/>
      <c r="AD124" s="1390"/>
      <c r="AE124" s="1390"/>
      <c r="AF124" s="1390"/>
      <c r="AG124" s="1390"/>
      <c r="AH124" s="1390"/>
      <c r="AI124" s="1390"/>
      <c r="AJ124" s="1390"/>
      <c r="AK124" s="1390"/>
      <c r="AL124" s="1390"/>
      <c r="AM124" s="1390"/>
      <c r="AN124" s="1390"/>
      <c r="AO124" s="1390"/>
      <c r="AP124" s="1390"/>
      <c r="AQ124" s="1390"/>
      <c r="AR124" s="1390"/>
      <c r="AS124" s="1390"/>
      <c r="AT124" s="1390"/>
      <c r="AU124" s="1390"/>
      <c r="AV124" s="1390"/>
      <c r="AW124" s="1390"/>
      <c r="AX124" s="1390"/>
      <c r="AY124" s="1390"/>
      <c r="AZ124" s="1390"/>
      <c r="BA124" s="1390"/>
      <c r="BB124" s="1390"/>
      <c r="BC124" s="981" t="s">
        <v>177</v>
      </c>
      <c r="BD124" s="981"/>
      <c r="BE124" s="981"/>
      <c r="BF124" s="981"/>
      <c r="BG124" s="981"/>
      <c r="BH124" s="981"/>
      <c r="BI124" s="981"/>
      <c r="BJ124" s="981"/>
      <c r="BL124" s="167"/>
      <c r="BM124" s="275"/>
      <c r="BN124" s="276"/>
      <c r="BO124" s="276"/>
      <c r="BP124" s="276"/>
      <c r="BQ124" s="276"/>
      <c r="BR124" s="276"/>
      <c r="BS124" s="276"/>
      <c r="BT124" s="276"/>
      <c r="BU124" s="276"/>
      <c r="BV124" s="276"/>
      <c r="BW124" s="276"/>
      <c r="BX124" s="276"/>
      <c r="BY124" s="276"/>
      <c r="BZ124" s="276"/>
      <c r="CA124" s="276"/>
      <c r="CB124" s="276"/>
      <c r="CC124" s="276"/>
      <c r="CD124" s="276"/>
      <c r="CE124" s="276"/>
      <c r="CF124" s="277"/>
      <c r="CG124" s="168"/>
      <c r="CH124" s="515"/>
      <c r="CI124" s="516"/>
    </row>
    <row r="125" spans="1:87" s="166" customFormat="1" ht="17.25" customHeight="1" x14ac:dyDescent="0.45">
      <c r="A125" s="162"/>
      <c r="B125" s="163"/>
      <c r="C125" s="163"/>
      <c r="D125" s="163"/>
      <c r="E125" s="163"/>
      <c r="F125" s="164"/>
      <c r="G125" s="165"/>
      <c r="H125" s="3"/>
      <c r="I125" s="1390" t="s">
        <v>1545</v>
      </c>
      <c r="J125" s="1390"/>
      <c r="K125" s="1390"/>
      <c r="L125" s="1390"/>
      <c r="M125" s="1390"/>
      <c r="N125" s="1390"/>
      <c r="O125" s="1390"/>
      <c r="P125" s="1390"/>
      <c r="Q125" s="1390"/>
      <c r="R125" s="1390"/>
      <c r="S125" s="1390"/>
      <c r="T125" s="1390"/>
      <c r="U125" s="1390"/>
      <c r="V125" s="1390"/>
      <c r="W125" s="1390"/>
      <c r="X125" s="1390"/>
      <c r="Y125" s="1390"/>
      <c r="Z125" s="1390"/>
      <c r="AA125" s="1390"/>
      <c r="AB125" s="1390"/>
      <c r="AC125" s="1390"/>
      <c r="AD125" s="1390"/>
      <c r="AE125" s="1390"/>
      <c r="AF125" s="1390"/>
      <c r="AG125" s="1390"/>
      <c r="AH125" s="1390"/>
      <c r="AI125" s="1390"/>
      <c r="AJ125" s="1390"/>
      <c r="AK125" s="1390"/>
      <c r="AL125" s="1390"/>
      <c r="AM125" s="1390"/>
      <c r="AN125" s="1390"/>
      <c r="AO125" s="1390"/>
      <c r="AP125" s="1390"/>
      <c r="AQ125" s="1390"/>
      <c r="AR125" s="1390"/>
      <c r="AS125" s="1390"/>
      <c r="AT125" s="1390"/>
      <c r="AU125" s="1390"/>
      <c r="AV125" s="1390"/>
      <c r="AW125" s="1390"/>
      <c r="AX125" s="1390"/>
      <c r="AY125" s="1390"/>
      <c r="AZ125" s="1390"/>
      <c r="BA125" s="1390"/>
      <c r="BB125" s="1390"/>
      <c r="BC125" s="981" t="s">
        <v>177</v>
      </c>
      <c r="BD125" s="981"/>
      <c r="BE125" s="981"/>
      <c r="BF125" s="981"/>
      <c r="BG125" s="981"/>
      <c r="BH125" s="981"/>
      <c r="BI125" s="981"/>
      <c r="BJ125" s="981"/>
      <c r="BL125" s="167"/>
      <c r="BM125" s="275"/>
      <c r="BN125" s="276"/>
      <c r="BO125" s="276"/>
      <c r="BP125" s="276"/>
      <c r="BQ125" s="276"/>
      <c r="BR125" s="276"/>
      <c r="BS125" s="276"/>
      <c r="BT125" s="276"/>
      <c r="BU125" s="276"/>
      <c r="BV125" s="276"/>
      <c r="BW125" s="276"/>
      <c r="BX125" s="276"/>
      <c r="BY125" s="276"/>
      <c r="BZ125" s="276"/>
      <c r="CA125" s="276"/>
      <c r="CB125" s="276"/>
      <c r="CC125" s="276"/>
      <c r="CD125" s="276"/>
      <c r="CE125" s="276"/>
      <c r="CF125" s="277"/>
      <c r="CG125" s="168"/>
      <c r="CH125" s="515"/>
      <c r="CI125" s="516"/>
    </row>
    <row r="126" spans="1:87" s="166" customFormat="1" ht="17.25" customHeight="1" x14ac:dyDescent="0.45">
      <c r="A126" s="162"/>
      <c r="B126" s="163"/>
      <c r="C126" s="163"/>
      <c r="D126" s="163"/>
      <c r="E126" s="163"/>
      <c r="F126" s="164"/>
      <c r="G126" s="165"/>
      <c r="H126" s="3"/>
      <c r="I126" s="1390" t="s">
        <v>1546</v>
      </c>
      <c r="J126" s="1390"/>
      <c r="K126" s="1390"/>
      <c r="L126" s="1390"/>
      <c r="M126" s="1390"/>
      <c r="N126" s="1390"/>
      <c r="O126" s="1390"/>
      <c r="P126" s="1390"/>
      <c r="Q126" s="1390"/>
      <c r="R126" s="1390"/>
      <c r="S126" s="1390"/>
      <c r="T126" s="1390"/>
      <c r="U126" s="1390"/>
      <c r="V126" s="1390"/>
      <c r="W126" s="1390"/>
      <c r="X126" s="1390"/>
      <c r="Y126" s="1390"/>
      <c r="Z126" s="1390"/>
      <c r="AA126" s="1390"/>
      <c r="AB126" s="1390"/>
      <c r="AC126" s="1390"/>
      <c r="AD126" s="1390"/>
      <c r="AE126" s="1390"/>
      <c r="AF126" s="1390"/>
      <c r="AG126" s="1390"/>
      <c r="AH126" s="1390"/>
      <c r="AI126" s="1390"/>
      <c r="AJ126" s="1390"/>
      <c r="AK126" s="1390"/>
      <c r="AL126" s="1390"/>
      <c r="AM126" s="1390"/>
      <c r="AN126" s="1390"/>
      <c r="AO126" s="1390"/>
      <c r="AP126" s="1390"/>
      <c r="AQ126" s="1390"/>
      <c r="AR126" s="1390"/>
      <c r="AS126" s="1390"/>
      <c r="AT126" s="1390"/>
      <c r="AU126" s="1390"/>
      <c r="AV126" s="1390"/>
      <c r="AW126" s="1390"/>
      <c r="AX126" s="1390"/>
      <c r="AY126" s="1390"/>
      <c r="AZ126" s="1390"/>
      <c r="BA126" s="1390"/>
      <c r="BB126" s="1390"/>
      <c r="BC126" s="981" t="s">
        <v>177</v>
      </c>
      <c r="BD126" s="981"/>
      <c r="BE126" s="981"/>
      <c r="BF126" s="981"/>
      <c r="BG126" s="981"/>
      <c r="BH126" s="981"/>
      <c r="BI126" s="981"/>
      <c r="BJ126" s="981"/>
      <c r="BL126" s="167"/>
      <c r="BM126" s="275"/>
      <c r="BN126" s="276"/>
      <c r="BO126" s="276"/>
      <c r="BP126" s="276"/>
      <c r="BQ126" s="276"/>
      <c r="BR126" s="276"/>
      <c r="BS126" s="276"/>
      <c r="BT126" s="276"/>
      <c r="BU126" s="276"/>
      <c r="BV126" s="276"/>
      <c r="BW126" s="276"/>
      <c r="BX126" s="276"/>
      <c r="BY126" s="276"/>
      <c r="BZ126" s="276"/>
      <c r="CA126" s="276"/>
      <c r="CB126" s="276"/>
      <c r="CC126" s="276"/>
      <c r="CD126" s="276"/>
      <c r="CE126" s="276"/>
      <c r="CF126" s="277"/>
      <c r="CG126" s="168"/>
      <c r="CH126" s="515"/>
      <c r="CI126" s="516"/>
    </row>
    <row r="127" spans="1:87" s="166" customFormat="1" ht="17.25" customHeight="1" x14ac:dyDescent="0.45">
      <c r="A127" s="162"/>
      <c r="B127" s="163"/>
      <c r="C127" s="163"/>
      <c r="D127" s="163"/>
      <c r="E127" s="163"/>
      <c r="F127" s="164"/>
      <c r="G127" s="165"/>
      <c r="H127" s="3"/>
      <c r="I127" s="1390" t="s">
        <v>1547</v>
      </c>
      <c r="J127" s="1390"/>
      <c r="K127" s="1390"/>
      <c r="L127" s="1390"/>
      <c r="M127" s="1390"/>
      <c r="N127" s="1390"/>
      <c r="O127" s="1390"/>
      <c r="P127" s="1390"/>
      <c r="Q127" s="1390"/>
      <c r="R127" s="1390"/>
      <c r="S127" s="1390"/>
      <c r="T127" s="1390"/>
      <c r="U127" s="1390"/>
      <c r="V127" s="1390"/>
      <c r="W127" s="1390"/>
      <c r="X127" s="1390"/>
      <c r="Y127" s="1390"/>
      <c r="Z127" s="1390"/>
      <c r="AA127" s="1390"/>
      <c r="AB127" s="1390"/>
      <c r="AC127" s="1390"/>
      <c r="AD127" s="1390"/>
      <c r="AE127" s="1390"/>
      <c r="AF127" s="1390"/>
      <c r="AG127" s="1390"/>
      <c r="AH127" s="1390"/>
      <c r="AI127" s="1390"/>
      <c r="AJ127" s="1390"/>
      <c r="AK127" s="1390"/>
      <c r="AL127" s="1390"/>
      <c r="AM127" s="1390"/>
      <c r="AN127" s="1390"/>
      <c r="AO127" s="1390"/>
      <c r="AP127" s="1390"/>
      <c r="AQ127" s="1390"/>
      <c r="AR127" s="1390"/>
      <c r="AS127" s="1390"/>
      <c r="AT127" s="1390"/>
      <c r="AU127" s="1390"/>
      <c r="AV127" s="1390"/>
      <c r="AW127" s="1390"/>
      <c r="AX127" s="1390"/>
      <c r="AY127" s="1390"/>
      <c r="AZ127" s="1390"/>
      <c r="BA127" s="1390"/>
      <c r="BB127" s="1390"/>
      <c r="BC127" s="981" t="s">
        <v>177</v>
      </c>
      <c r="BD127" s="981"/>
      <c r="BE127" s="981"/>
      <c r="BF127" s="981"/>
      <c r="BG127" s="981"/>
      <c r="BH127" s="981"/>
      <c r="BI127" s="981"/>
      <c r="BJ127" s="981"/>
      <c r="BL127" s="167"/>
      <c r="BM127" s="275"/>
      <c r="BN127" s="276"/>
      <c r="BO127" s="276"/>
      <c r="BP127" s="276"/>
      <c r="BQ127" s="276"/>
      <c r="BR127" s="276"/>
      <c r="BS127" s="276"/>
      <c r="BT127" s="276"/>
      <c r="BU127" s="276"/>
      <c r="BV127" s="276"/>
      <c r="BW127" s="276"/>
      <c r="BX127" s="276"/>
      <c r="BY127" s="276"/>
      <c r="BZ127" s="276"/>
      <c r="CA127" s="276"/>
      <c r="CB127" s="276"/>
      <c r="CC127" s="276"/>
      <c r="CD127" s="276"/>
      <c r="CE127" s="276"/>
      <c r="CF127" s="277"/>
      <c r="CG127" s="168"/>
      <c r="CH127" s="515"/>
      <c r="CI127" s="516"/>
    </row>
    <row r="128" spans="1:87" s="166" customFormat="1" ht="17.25" customHeight="1" x14ac:dyDescent="0.45">
      <c r="A128" s="162"/>
      <c r="B128" s="163"/>
      <c r="C128" s="163"/>
      <c r="D128" s="163"/>
      <c r="E128" s="163"/>
      <c r="F128" s="164"/>
      <c r="G128" s="165"/>
      <c r="H128" s="3"/>
      <c r="I128" s="1446" t="s">
        <v>645</v>
      </c>
      <c r="J128" s="1446"/>
      <c r="K128" s="1446"/>
      <c r="L128" s="1446"/>
      <c r="M128" s="1446"/>
      <c r="N128" s="1446"/>
      <c r="O128" s="1446"/>
      <c r="P128" s="1446"/>
      <c r="Q128" s="1446"/>
      <c r="R128" s="1446"/>
      <c r="S128" s="1446"/>
      <c r="T128" s="1446"/>
      <c r="U128" s="1446"/>
      <c r="V128" s="1446"/>
      <c r="W128" s="1446"/>
      <c r="X128" s="1446"/>
      <c r="Y128" s="1446"/>
      <c r="Z128" s="1446"/>
      <c r="AA128" s="1446"/>
      <c r="AB128" s="1446"/>
      <c r="AC128" s="1446"/>
      <c r="AD128" s="1446"/>
      <c r="AE128" s="1446"/>
      <c r="AF128" s="1446"/>
      <c r="AG128" s="1446"/>
      <c r="AH128" s="1446"/>
      <c r="AI128" s="1446"/>
      <c r="AJ128" s="1446"/>
      <c r="AK128" s="1446"/>
      <c r="AL128" s="1446"/>
      <c r="AM128" s="1446"/>
      <c r="AN128" s="1446"/>
      <c r="AO128" s="1446"/>
      <c r="AP128" s="1446"/>
      <c r="AQ128" s="1446"/>
      <c r="AR128" s="1446"/>
      <c r="AS128" s="1446"/>
      <c r="AT128" s="1446"/>
      <c r="AU128" s="1446"/>
      <c r="AV128" s="1446"/>
      <c r="AW128" s="1446"/>
      <c r="AX128" s="1446"/>
      <c r="AY128" s="1446"/>
      <c r="AZ128" s="1446"/>
      <c r="BA128" s="1446"/>
      <c r="BB128" s="1446"/>
      <c r="BC128" s="1414" t="s">
        <v>177</v>
      </c>
      <c r="BD128" s="1414"/>
      <c r="BE128" s="1414"/>
      <c r="BF128" s="1414"/>
      <c r="BG128" s="1414"/>
      <c r="BH128" s="1414"/>
      <c r="BI128" s="1414"/>
      <c r="BJ128" s="1414"/>
      <c r="BL128" s="167"/>
      <c r="BM128" s="275"/>
      <c r="BN128" s="276"/>
      <c r="BO128" s="276"/>
      <c r="BP128" s="276"/>
      <c r="BQ128" s="276"/>
      <c r="BR128" s="276"/>
      <c r="BS128" s="276"/>
      <c r="BT128" s="276"/>
      <c r="BU128" s="276"/>
      <c r="BV128" s="276"/>
      <c r="BW128" s="276"/>
      <c r="BX128" s="276"/>
      <c r="BY128" s="276"/>
      <c r="BZ128" s="276"/>
      <c r="CA128" s="276"/>
      <c r="CB128" s="276"/>
      <c r="CC128" s="276"/>
      <c r="CD128" s="276"/>
      <c r="CE128" s="276"/>
      <c r="CF128" s="277"/>
      <c r="CG128" s="168"/>
      <c r="CH128" s="515"/>
      <c r="CI128" s="516"/>
    </row>
    <row r="129" spans="1:87" s="166" customFormat="1" ht="4.5" customHeight="1" x14ac:dyDescent="0.45">
      <c r="A129" s="195"/>
      <c r="B129" s="196"/>
      <c r="C129" s="196"/>
      <c r="D129" s="196"/>
      <c r="E129" s="196"/>
      <c r="F129" s="197"/>
      <c r="G129" s="198"/>
      <c r="H129" s="156"/>
      <c r="I129" s="1463"/>
      <c r="J129" s="1463"/>
      <c r="K129" s="1463"/>
      <c r="L129" s="1463"/>
      <c r="M129" s="1463"/>
      <c r="N129" s="1463"/>
      <c r="O129" s="1463"/>
      <c r="P129" s="1463"/>
      <c r="Q129" s="1463"/>
      <c r="R129" s="1463"/>
      <c r="S129" s="1463"/>
      <c r="T129" s="1463"/>
      <c r="U129" s="1463"/>
      <c r="V129" s="1463"/>
      <c r="W129" s="1463"/>
      <c r="X129" s="1463"/>
      <c r="Y129" s="1463"/>
      <c r="Z129" s="1463"/>
      <c r="AA129" s="1463"/>
      <c r="AB129" s="1463"/>
      <c r="AC129" s="1463"/>
      <c r="AD129" s="1463"/>
      <c r="AE129" s="1463"/>
      <c r="AF129" s="1463"/>
      <c r="AG129" s="1463"/>
      <c r="AH129" s="1463"/>
      <c r="AI129" s="1463"/>
      <c r="AJ129" s="1463"/>
      <c r="AK129" s="1463"/>
      <c r="AL129" s="1463"/>
      <c r="AM129" s="1463"/>
      <c r="AN129" s="1463"/>
      <c r="AO129" s="1463"/>
      <c r="AP129" s="1463"/>
      <c r="AQ129" s="1463"/>
      <c r="AR129" s="1463"/>
      <c r="AS129" s="1463"/>
      <c r="AT129" s="1463"/>
      <c r="AU129" s="1463"/>
      <c r="AV129" s="1463"/>
      <c r="AW129" s="1463"/>
      <c r="AX129" s="1463"/>
      <c r="AY129" s="1463"/>
      <c r="AZ129" s="1463"/>
      <c r="BA129" s="1463"/>
      <c r="BB129" s="1463"/>
      <c r="BC129" s="1463"/>
      <c r="BD129" s="1463"/>
      <c r="BE129" s="1463"/>
      <c r="BF129" s="1463"/>
      <c r="BG129" s="1463"/>
      <c r="BH129" s="1463"/>
      <c r="BI129" s="1463"/>
      <c r="BJ129" s="1463"/>
      <c r="BK129" s="1463"/>
      <c r="BL129" s="1464"/>
      <c r="BM129" s="278"/>
      <c r="BN129" s="279"/>
      <c r="BO129" s="279"/>
      <c r="BP129" s="279"/>
      <c r="BQ129" s="279"/>
      <c r="BR129" s="279"/>
      <c r="BS129" s="279"/>
      <c r="BT129" s="279"/>
      <c r="BU129" s="279"/>
      <c r="BV129" s="279"/>
      <c r="BW129" s="279"/>
      <c r="BX129" s="279"/>
      <c r="BY129" s="279"/>
      <c r="BZ129" s="279"/>
      <c r="CA129" s="279"/>
      <c r="CB129" s="279"/>
      <c r="CC129" s="279"/>
      <c r="CD129" s="279"/>
      <c r="CE129" s="279"/>
      <c r="CF129" s="280"/>
      <c r="CG129" s="199"/>
      <c r="CH129" s="518"/>
      <c r="CI129" s="519"/>
    </row>
    <row r="130" spans="1:87" s="166" customFormat="1" ht="12" customHeight="1" x14ac:dyDescent="0.45">
      <c r="A130" s="162"/>
      <c r="B130" s="163"/>
      <c r="C130" s="163"/>
      <c r="D130" s="163"/>
      <c r="E130" s="163"/>
      <c r="F130" s="164"/>
      <c r="G130" s="165"/>
      <c r="BL130" s="167"/>
      <c r="BM130" s="275"/>
      <c r="BN130" s="276"/>
      <c r="BO130" s="276"/>
      <c r="BP130" s="276"/>
      <c r="BQ130" s="276"/>
      <c r="BR130" s="276"/>
      <c r="BS130" s="276"/>
      <c r="BT130" s="276"/>
      <c r="BU130" s="276"/>
      <c r="BV130" s="276"/>
      <c r="BW130" s="276"/>
      <c r="BX130" s="276"/>
      <c r="BY130" s="276"/>
      <c r="BZ130" s="276"/>
      <c r="CA130" s="276"/>
      <c r="CB130" s="276"/>
      <c r="CC130" s="276"/>
      <c r="CD130" s="276"/>
      <c r="CE130" s="276"/>
      <c r="CF130" s="277"/>
      <c r="CG130" s="168"/>
      <c r="CH130" s="515"/>
      <c r="CI130" s="516"/>
    </row>
    <row r="131" spans="1:87" s="188" customFormat="1" ht="17.25" customHeight="1" x14ac:dyDescent="0.45">
      <c r="A131" s="184"/>
      <c r="B131" s="185"/>
      <c r="C131" s="185"/>
      <c r="D131" s="185"/>
      <c r="E131" s="185"/>
      <c r="F131" s="186"/>
      <c r="G131" s="187"/>
      <c r="H131" s="119"/>
      <c r="I131" s="912" t="s">
        <v>1672</v>
      </c>
      <c r="J131" s="912"/>
      <c r="K131" s="974" t="s">
        <v>646</v>
      </c>
      <c r="L131" s="974"/>
      <c r="M131" s="974"/>
      <c r="N131" s="974"/>
      <c r="O131" s="974"/>
      <c r="P131" s="974"/>
      <c r="Q131" s="974"/>
      <c r="R131" s="974"/>
      <c r="S131" s="974"/>
      <c r="T131" s="974"/>
      <c r="U131" s="974"/>
      <c r="V131" s="974"/>
      <c r="W131" s="974"/>
      <c r="X131" s="974"/>
      <c r="Y131" s="974"/>
      <c r="Z131" s="974"/>
      <c r="AA131" s="974"/>
      <c r="AB131" s="974"/>
      <c r="AC131" s="974"/>
      <c r="AD131" s="974"/>
      <c r="AE131" s="974"/>
      <c r="AF131" s="974"/>
      <c r="AG131" s="974"/>
      <c r="AH131" s="974"/>
      <c r="AI131" s="974"/>
      <c r="AJ131" s="974"/>
      <c r="AK131" s="974"/>
      <c r="AL131" s="974"/>
      <c r="AM131" s="974"/>
      <c r="AN131" s="974"/>
      <c r="AO131" s="974"/>
      <c r="AP131" s="974"/>
      <c r="AQ131" s="974"/>
      <c r="AR131" s="974"/>
      <c r="AS131" s="974"/>
      <c r="AT131" s="108"/>
      <c r="AU131" s="108"/>
      <c r="AV131" s="108"/>
      <c r="AW131" s="108"/>
      <c r="AX131" s="108"/>
      <c r="AY131" s="108"/>
      <c r="AZ131" s="108"/>
      <c r="BL131" s="189"/>
      <c r="BM131" s="281"/>
      <c r="BN131" s="282"/>
      <c r="BO131" s="282"/>
      <c r="BP131" s="282"/>
      <c r="BQ131" s="282"/>
      <c r="BR131" s="282"/>
      <c r="BS131" s="282"/>
      <c r="BT131" s="282"/>
      <c r="BU131" s="282"/>
      <c r="BV131" s="282"/>
      <c r="BW131" s="282"/>
      <c r="BX131" s="282"/>
      <c r="BY131" s="282"/>
      <c r="BZ131" s="282"/>
      <c r="CA131" s="282"/>
      <c r="CB131" s="282"/>
      <c r="CC131" s="282"/>
      <c r="CD131" s="282"/>
      <c r="CE131" s="282"/>
      <c r="CF131" s="283"/>
      <c r="CG131" s="201"/>
      <c r="CH131" s="502"/>
      <c r="CI131" s="503"/>
    </row>
    <row r="132" spans="1:87" s="188" customFormat="1" ht="17.25" customHeight="1" x14ac:dyDescent="0.45">
      <c r="A132" s="184"/>
      <c r="B132" s="185"/>
      <c r="C132" s="185"/>
      <c r="D132" s="185"/>
      <c r="E132" s="185"/>
      <c r="F132" s="186"/>
      <c r="G132" s="187"/>
      <c r="I132" s="1205" t="s">
        <v>25</v>
      </c>
      <c r="J132" s="1205"/>
      <c r="K132" s="1205"/>
      <c r="L132" s="1205"/>
      <c r="M132" s="1205"/>
      <c r="N132" s="1205"/>
      <c r="O132" s="1205"/>
      <c r="P132" s="1205"/>
      <c r="Q132" s="1205"/>
      <c r="R132" s="1205"/>
      <c r="S132" s="1205"/>
      <c r="T132" s="1205"/>
      <c r="U132" s="1205"/>
      <c r="V132" s="1205"/>
      <c r="W132" s="1092" t="s">
        <v>26</v>
      </c>
      <c r="X132" s="1093"/>
      <c r="Y132" s="1093"/>
      <c r="Z132" s="1093"/>
      <c r="AA132" s="1093"/>
      <c r="AB132" s="1093"/>
      <c r="AC132" s="1093"/>
      <c r="AD132" s="1093"/>
      <c r="AE132" s="1093"/>
      <c r="AF132" s="1093"/>
      <c r="AG132" s="1093"/>
      <c r="AH132" s="1093"/>
      <c r="AI132" s="1093"/>
      <c r="AJ132" s="1093"/>
      <c r="AK132" s="1093"/>
      <c r="AL132" s="1093"/>
      <c r="AM132" s="1093"/>
      <c r="AN132" s="1093"/>
      <c r="AO132" s="1093"/>
      <c r="AP132" s="1093"/>
      <c r="AQ132" s="1093"/>
      <c r="AR132" s="1093"/>
      <c r="AS132" s="1093"/>
      <c r="AT132" s="1093"/>
      <c r="AU132" s="1093"/>
      <c r="AV132" s="1093"/>
      <c r="AW132" s="1093"/>
      <c r="AX132" s="1093"/>
      <c r="AY132" s="1093"/>
      <c r="AZ132" s="1093"/>
      <c r="BA132" s="1093"/>
      <c r="BB132" s="1093"/>
      <c r="BC132" s="1094"/>
      <c r="BD132" s="1394" t="s">
        <v>248</v>
      </c>
      <c r="BE132" s="1395"/>
      <c r="BF132" s="1395"/>
      <c r="BG132" s="1395"/>
      <c r="BH132" s="1395"/>
      <c r="BI132" s="1395"/>
      <c r="BJ132" s="1396"/>
      <c r="BL132" s="189"/>
      <c r="BM132" s="1048" t="s">
        <v>1377</v>
      </c>
      <c r="BN132" s="1049"/>
      <c r="BO132" s="1049"/>
      <c r="BP132" s="1049"/>
      <c r="BQ132" s="1049"/>
      <c r="BR132" s="1049"/>
      <c r="BS132" s="1049"/>
      <c r="BT132" s="1049"/>
      <c r="BU132" s="1049"/>
      <c r="BV132" s="1049"/>
      <c r="BW132" s="1049"/>
      <c r="BX132" s="1049"/>
      <c r="BY132" s="1049"/>
      <c r="BZ132" s="1049"/>
      <c r="CA132" s="1049"/>
      <c r="CB132" s="1049"/>
      <c r="CC132" s="1049"/>
      <c r="CD132" s="1049"/>
      <c r="CE132" s="1049"/>
      <c r="CF132" s="1050"/>
      <c r="CG132" s="862" t="s">
        <v>926</v>
      </c>
      <c r="CH132" s="892" t="s">
        <v>1456</v>
      </c>
      <c r="CI132" s="893" t="s">
        <v>1457</v>
      </c>
    </row>
    <row r="133" spans="1:87" s="188" customFormat="1" ht="18" customHeight="1" x14ac:dyDescent="0.45">
      <c r="A133" s="184"/>
      <c r="B133" s="185"/>
      <c r="C133" s="185"/>
      <c r="D133" s="185"/>
      <c r="E133" s="185"/>
      <c r="F133" s="186"/>
      <c r="G133" s="187"/>
      <c r="I133" s="1389" t="s">
        <v>647</v>
      </c>
      <c r="J133" s="1389"/>
      <c r="K133" s="1389"/>
      <c r="L133" s="1389"/>
      <c r="M133" s="1389"/>
      <c r="N133" s="1389"/>
      <c r="O133" s="1389"/>
      <c r="P133" s="1389"/>
      <c r="Q133" s="1389"/>
      <c r="R133" s="1389"/>
      <c r="S133" s="1389"/>
      <c r="T133" s="1389"/>
      <c r="U133" s="1389"/>
      <c r="V133" s="1389"/>
      <c r="W133" s="1385" t="s">
        <v>648</v>
      </c>
      <c r="X133" s="1126"/>
      <c r="Y133" s="1126"/>
      <c r="Z133" s="1126"/>
      <c r="AA133" s="1126"/>
      <c r="AB133" s="1126"/>
      <c r="AC133" s="1126"/>
      <c r="AD133" s="1126"/>
      <c r="AE133" s="1126"/>
      <c r="AF133" s="1126"/>
      <c r="AG133" s="1126"/>
      <c r="AH133" s="1126"/>
      <c r="AI133" s="1126"/>
      <c r="AJ133" s="1126"/>
      <c r="AK133" s="1126"/>
      <c r="AL133" s="1126"/>
      <c r="AM133" s="1126"/>
      <c r="AN133" s="1126"/>
      <c r="AO133" s="1126"/>
      <c r="AP133" s="1126"/>
      <c r="AQ133" s="1126"/>
      <c r="AR133" s="1126"/>
      <c r="AS133" s="1126"/>
      <c r="AT133" s="1126"/>
      <c r="AU133" s="1126"/>
      <c r="AV133" s="1126"/>
      <c r="AW133" s="1126"/>
      <c r="AX133" s="1126"/>
      <c r="AY133" s="1126"/>
      <c r="AZ133" s="1126"/>
      <c r="BA133" s="1126"/>
      <c r="BB133" s="1126"/>
      <c r="BC133" s="1127"/>
      <c r="BD133" s="1386" t="s">
        <v>177</v>
      </c>
      <c r="BE133" s="1387"/>
      <c r="BF133" s="1387"/>
      <c r="BG133" s="1387"/>
      <c r="BH133" s="1387"/>
      <c r="BI133" s="1387"/>
      <c r="BJ133" s="1388"/>
      <c r="BL133" s="189"/>
      <c r="BM133" s="1048"/>
      <c r="BN133" s="1049"/>
      <c r="BO133" s="1049"/>
      <c r="BP133" s="1049"/>
      <c r="BQ133" s="1049"/>
      <c r="BR133" s="1049"/>
      <c r="BS133" s="1049"/>
      <c r="BT133" s="1049"/>
      <c r="BU133" s="1049"/>
      <c r="BV133" s="1049"/>
      <c r="BW133" s="1049"/>
      <c r="BX133" s="1049"/>
      <c r="BY133" s="1049"/>
      <c r="BZ133" s="1049"/>
      <c r="CA133" s="1049"/>
      <c r="CB133" s="1049"/>
      <c r="CC133" s="1049"/>
      <c r="CD133" s="1049"/>
      <c r="CE133" s="1049"/>
      <c r="CF133" s="1050"/>
      <c r="CG133" s="862"/>
      <c r="CH133" s="892"/>
      <c r="CI133" s="894"/>
    </row>
    <row r="134" spans="1:87" s="188" customFormat="1" ht="18" customHeight="1" x14ac:dyDescent="0.45">
      <c r="A134" s="184"/>
      <c r="B134" s="185"/>
      <c r="C134" s="185"/>
      <c r="D134" s="185"/>
      <c r="E134" s="185"/>
      <c r="F134" s="186"/>
      <c r="G134" s="187"/>
      <c r="I134" s="1122" t="s">
        <v>649</v>
      </c>
      <c r="J134" s="1122"/>
      <c r="K134" s="1122"/>
      <c r="L134" s="1122"/>
      <c r="M134" s="1122"/>
      <c r="N134" s="1122"/>
      <c r="O134" s="1122"/>
      <c r="P134" s="1122"/>
      <c r="Q134" s="1122"/>
      <c r="R134" s="1122"/>
      <c r="S134" s="1122"/>
      <c r="T134" s="1122"/>
      <c r="U134" s="1122"/>
      <c r="V134" s="1122"/>
      <c r="W134" s="878" t="s">
        <v>1162</v>
      </c>
      <c r="X134" s="879"/>
      <c r="Y134" s="879"/>
      <c r="Z134" s="879"/>
      <c r="AA134" s="879"/>
      <c r="AB134" s="879"/>
      <c r="AC134" s="879"/>
      <c r="AD134" s="879"/>
      <c r="AE134" s="879"/>
      <c r="AF134" s="879"/>
      <c r="AG134" s="879"/>
      <c r="AH134" s="879"/>
      <c r="AI134" s="879"/>
      <c r="AJ134" s="879"/>
      <c r="AK134" s="879"/>
      <c r="AL134" s="879"/>
      <c r="AM134" s="879"/>
      <c r="AN134" s="879"/>
      <c r="AO134" s="879"/>
      <c r="AP134" s="879"/>
      <c r="AQ134" s="879"/>
      <c r="AR134" s="879"/>
      <c r="AS134" s="879"/>
      <c r="AT134" s="879"/>
      <c r="AU134" s="879"/>
      <c r="AV134" s="879"/>
      <c r="AW134" s="879"/>
      <c r="AX134" s="879"/>
      <c r="AY134" s="879"/>
      <c r="AZ134" s="879"/>
      <c r="BA134" s="879"/>
      <c r="BB134" s="879"/>
      <c r="BC134" s="880"/>
      <c r="BD134" s="984" t="s">
        <v>177</v>
      </c>
      <c r="BE134" s="985"/>
      <c r="BF134" s="985"/>
      <c r="BG134" s="985"/>
      <c r="BH134" s="985"/>
      <c r="BI134" s="985"/>
      <c r="BJ134" s="986"/>
      <c r="BL134" s="189"/>
      <c r="BM134" s="1048"/>
      <c r="BN134" s="1049"/>
      <c r="BO134" s="1049"/>
      <c r="BP134" s="1049"/>
      <c r="BQ134" s="1049"/>
      <c r="BR134" s="1049"/>
      <c r="BS134" s="1049"/>
      <c r="BT134" s="1049"/>
      <c r="BU134" s="1049"/>
      <c r="BV134" s="1049"/>
      <c r="BW134" s="1049"/>
      <c r="BX134" s="1049"/>
      <c r="BY134" s="1049"/>
      <c r="BZ134" s="1049"/>
      <c r="CA134" s="1049"/>
      <c r="CB134" s="1049"/>
      <c r="CC134" s="1049"/>
      <c r="CD134" s="1049"/>
      <c r="CE134" s="1049"/>
      <c r="CF134" s="1050"/>
      <c r="CG134" s="862"/>
      <c r="CH134" s="892"/>
      <c r="CI134" s="894"/>
    </row>
    <row r="135" spans="1:87" s="188" customFormat="1" ht="18" customHeight="1" x14ac:dyDescent="0.45">
      <c r="A135" s="184"/>
      <c r="B135" s="185"/>
      <c r="C135" s="185"/>
      <c r="D135" s="185"/>
      <c r="E135" s="185"/>
      <c r="F135" s="186"/>
      <c r="G135" s="187"/>
      <c r="I135" s="1122" t="s">
        <v>650</v>
      </c>
      <c r="J135" s="1122"/>
      <c r="K135" s="1122"/>
      <c r="L135" s="1122"/>
      <c r="M135" s="1122"/>
      <c r="N135" s="1122"/>
      <c r="O135" s="1122"/>
      <c r="P135" s="1122"/>
      <c r="Q135" s="1122"/>
      <c r="R135" s="1122"/>
      <c r="S135" s="1122"/>
      <c r="T135" s="1122"/>
      <c r="U135" s="1122"/>
      <c r="V135" s="1122"/>
      <c r="W135" s="878" t="s">
        <v>651</v>
      </c>
      <c r="X135" s="879"/>
      <c r="Y135" s="879"/>
      <c r="Z135" s="879"/>
      <c r="AA135" s="879"/>
      <c r="AB135" s="879"/>
      <c r="AC135" s="879"/>
      <c r="AD135" s="879"/>
      <c r="AE135" s="879"/>
      <c r="AF135" s="879"/>
      <c r="AG135" s="879"/>
      <c r="AH135" s="879"/>
      <c r="AI135" s="879"/>
      <c r="AJ135" s="879"/>
      <c r="AK135" s="879"/>
      <c r="AL135" s="879"/>
      <c r="AM135" s="879"/>
      <c r="AN135" s="879"/>
      <c r="AO135" s="879"/>
      <c r="AP135" s="879"/>
      <c r="AQ135" s="879"/>
      <c r="AR135" s="879"/>
      <c r="AS135" s="879"/>
      <c r="AT135" s="879"/>
      <c r="AU135" s="879"/>
      <c r="AV135" s="879"/>
      <c r="AW135" s="879"/>
      <c r="AX135" s="879"/>
      <c r="AY135" s="879"/>
      <c r="AZ135" s="879"/>
      <c r="BA135" s="879"/>
      <c r="BB135" s="879"/>
      <c r="BC135" s="880"/>
      <c r="BD135" s="984" t="s">
        <v>177</v>
      </c>
      <c r="BE135" s="985"/>
      <c r="BF135" s="985"/>
      <c r="BG135" s="985"/>
      <c r="BH135" s="985"/>
      <c r="BI135" s="985"/>
      <c r="BJ135" s="986"/>
      <c r="BL135" s="189"/>
      <c r="BM135" s="1048"/>
      <c r="BN135" s="1049"/>
      <c r="BO135" s="1049"/>
      <c r="BP135" s="1049"/>
      <c r="BQ135" s="1049"/>
      <c r="BR135" s="1049"/>
      <c r="BS135" s="1049"/>
      <c r="BT135" s="1049"/>
      <c r="BU135" s="1049"/>
      <c r="BV135" s="1049"/>
      <c r="BW135" s="1049"/>
      <c r="BX135" s="1049"/>
      <c r="BY135" s="1049"/>
      <c r="BZ135" s="1049"/>
      <c r="CA135" s="1049"/>
      <c r="CB135" s="1049"/>
      <c r="CC135" s="1049"/>
      <c r="CD135" s="1049"/>
      <c r="CE135" s="1049"/>
      <c r="CF135" s="1050"/>
      <c r="CG135" s="862"/>
      <c r="CH135" s="892"/>
      <c r="CI135" s="894"/>
    </row>
    <row r="136" spans="1:87" s="188" customFormat="1" ht="18" customHeight="1" x14ac:dyDescent="0.45">
      <c r="A136" s="184"/>
      <c r="B136" s="185"/>
      <c r="C136" s="185"/>
      <c r="D136" s="185"/>
      <c r="E136" s="185"/>
      <c r="F136" s="186"/>
      <c r="G136" s="187"/>
      <c r="I136" s="1122" t="s">
        <v>652</v>
      </c>
      <c r="J136" s="1122"/>
      <c r="K136" s="1122"/>
      <c r="L136" s="1122"/>
      <c r="M136" s="1122"/>
      <c r="N136" s="1122"/>
      <c r="O136" s="1122"/>
      <c r="P136" s="1122"/>
      <c r="Q136" s="1122"/>
      <c r="R136" s="1122"/>
      <c r="S136" s="1122"/>
      <c r="T136" s="1122"/>
      <c r="U136" s="1122"/>
      <c r="V136" s="1122"/>
      <c r="W136" s="878" t="s">
        <v>653</v>
      </c>
      <c r="X136" s="879"/>
      <c r="Y136" s="879"/>
      <c r="Z136" s="879"/>
      <c r="AA136" s="879"/>
      <c r="AB136" s="879"/>
      <c r="AC136" s="879"/>
      <c r="AD136" s="879"/>
      <c r="AE136" s="879"/>
      <c r="AF136" s="879"/>
      <c r="AG136" s="879"/>
      <c r="AH136" s="879"/>
      <c r="AI136" s="879"/>
      <c r="AJ136" s="879"/>
      <c r="AK136" s="879"/>
      <c r="AL136" s="879"/>
      <c r="AM136" s="879"/>
      <c r="AN136" s="879"/>
      <c r="AO136" s="879"/>
      <c r="AP136" s="879"/>
      <c r="AQ136" s="879"/>
      <c r="AR136" s="879"/>
      <c r="AS136" s="879"/>
      <c r="AT136" s="879"/>
      <c r="AU136" s="879"/>
      <c r="AV136" s="879"/>
      <c r="AW136" s="879"/>
      <c r="AX136" s="879"/>
      <c r="AY136" s="879"/>
      <c r="AZ136" s="879"/>
      <c r="BA136" s="879"/>
      <c r="BB136" s="879"/>
      <c r="BC136" s="880"/>
      <c r="BD136" s="984" t="s">
        <v>177</v>
      </c>
      <c r="BE136" s="985"/>
      <c r="BF136" s="985"/>
      <c r="BG136" s="985"/>
      <c r="BH136" s="985"/>
      <c r="BI136" s="985"/>
      <c r="BJ136" s="986"/>
      <c r="BL136" s="189"/>
      <c r="BM136" s="1048"/>
      <c r="BN136" s="1049"/>
      <c r="BO136" s="1049"/>
      <c r="BP136" s="1049"/>
      <c r="BQ136" s="1049"/>
      <c r="BR136" s="1049"/>
      <c r="BS136" s="1049"/>
      <c r="BT136" s="1049"/>
      <c r="BU136" s="1049"/>
      <c r="BV136" s="1049"/>
      <c r="BW136" s="1049"/>
      <c r="BX136" s="1049"/>
      <c r="BY136" s="1049"/>
      <c r="BZ136" s="1049"/>
      <c r="CA136" s="1049"/>
      <c r="CB136" s="1049"/>
      <c r="CC136" s="1049"/>
      <c r="CD136" s="1049"/>
      <c r="CE136" s="1049"/>
      <c r="CF136" s="1050"/>
      <c r="CG136" s="862"/>
      <c r="CH136" s="892"/>
      <c r="CI136" s="894"/>
    </row>
    <row r="137" spans="1:87" s="188" customFormat="1" ht="18" customHeight="1" x14ac:dyDescent="0.45">
      <c r="A137" s="184"/>
      <c r="B137" s="185"/>
      <c r="C137" s="185"/>
      <c r="D137" s="185"/>
      <c r="E137" s="185"/>
      <c r="F137" s="186"/>
      <c r="G137" s="187"/>
      <c r="I137" s="1122" t="s">
        <v>654</v>
      </c>
      <c r="J137" s="1122"/>
      <c r="K137" s="1122"/>
      <c r="L137" s="1122"/>
      <c r="M137" s="1122"/>
      <c r="N137" s="1122"/>
      <c r="O137" s="1122"/>
      <c r="P137" s="1122"/>
      <c r="Q137" s="1122"/>
      <c r="R137" s="1122"/>
      <c r="S137" s="1122"/>
      <c r="T137" s="1122"/>
      <c r="U137" s="1122"/>
      <c r="V137" s="1122"/>
      <c r="W137" s="878" t="s">
        <v>1000</v>
      </c>
      <c r="X137" s="879"/>
      <c r="Y137" s="879"/>
      <c r="Z137" s="879"/>
      <c r="AA137" s="879"/>
      <c r="AB137" s="879"/>
      <c r="AC137" s="879"/>
      <c r="AD137" s="879"/>
      <c r="AE137" s="879"/>
      <c r="AF137" s="879"/>
      <c r="AG137" s="879"/>
      <c r="AH137" s="879"/>
      <c r="AI137" s="879"/>
      <c r="AJ137" s="879"/>
      <c r="AK137" s="879"/>
      <c r="AL137" s="879"/>
      <c r="AM137" s="879"/>
      <c r="AN137" s="879"/>
      <c r="AO137" s="879"/>
      <c r="AP137" s="879"/>
      <c r="AQ137" s="879"/>
      <c r="AR137" s="879"/>
      <c r="AS137" s="879"/>
      <c r="AT137" s="879"/>
      <c r="AU137" s="879"/>
      <c r="AV137" s="879"/>
      <c r="AW137" s="879"/>
      <c r="AX137" s="879"/>
      <c r="AY137" s="879"/>
      <c r="AZ137" s="879"/>
      <c r="BA137" s="879"/>
      <c r="BB137" s="879"/>
      <c r="BC137" s="880"/>
      <c r="BD137" s="984" t="s">
        <v>177</v>
      </c>
      <c r="BE137" s="985"/>
      <c r="BF137" s="985"/>
      <c r="BG137" s="985"/>
      <c r="BH137" s="985"/>
      <c r="BI137" s="985"/>
      <c r="BJ137" s="986"/>
      <c r="BL137" s="189"/>
      <c r="BM137" s="1045"/>
      <c r="BN137" s="1046"/>
      <c r="BO137" s="1046"/>
      <c r="BP137" s="1046"/>
      <c r="BQ137" s="1046"/>
      <c r="BR137" s="1046"/>
      <c r="BS137" s="1046"/>
      <c r="BT137" s="1046"/>
      <c r="BU137" s="1046"/>
      <c r="BV137" s="1046"/>
      <c r="BW137" s="1046"/>
      <c r="BX137" s="1046"/>
      <c r="BY137" s="1046"/>
      <c r="BZ137" s="1046"/>
      <c r="CA137" s="1046"/>
      <c r="CB137" s="1046"/>
      <c r="CC137" s="1046"/>
      <c r="CD137" s="1046"/>
      <c r="CE137" s="1046"/>
      <c r="CF137" s="1047"/>
      <c r="CG137" s="201"/>
      <c r="CH137" s="502"/>
      <c r="CI137" s="503"/>
    </row>
    <row r="138" spans="1:87" s="188" customFormat="1" ht="18" customHeight="1" x14ac:dyDescent="0.45">
      <c r="A138" s="184"/>
      <c r="B138" s="185"/>
      <c r="C138" s="185"/>
      <c r="D138" s="185"/>
      <c r="E138" s="185"/>
      <c r="F138" s="186"/>
      <c r="G138" s="187"/>
      <c r="I138" s="1122" t="s">
        <v>655</v>
      </c>
      <c r="J138" s="1122"/>
      <c r="K138" s="1122"/>
      <c r="L138" s="1122"/>
      <c r="M138" s="1122"/>
      <c r="N138" s="1122"/>
      <c r="O138" s="1122"/>
      <c r="P138" s="1122"/>
      <c r="Q138" s="1122"/>
      <c r="R138" s="1122"/>
      <c r="S138" s="1122"/>
      <c r="T138" s="1122"/>
      <c r="U138" s="1122"/>
      <c r="V138" s="1122"/>
      <c r="W138" s="878"/>
      <c r="X138" s="879"/>
      <c r="Y138" s="879"/>
      <c r="Z138" s="879"/>
      <c r="AA138" s="879"/>
      <c r="AB138" s="879"/>
      <c r="AC138" s="879"/>
      <c r="AD138" s="879"/>
      <c r="AE138" s="879"/>
      <c r="AF138" s="879"/>
      <c r="AG138" s="879"/>
      <c r="AH138" s="879"/>
      <c r="AI138" s="879"/>
      <c r="AJ138" s="879"/>
      <c r="AK138" s="879"/>
      <c r="AL138" s="879"/>
      <c r="AM138" s="879"/>
      <c r="AN138" s="879"/>
      <c r="AO138" s="879"/>
      <c r="AP138" s="879"/>
      <c r="AQ138" s="879"/>
      <c r="AR138" s="879"/>
      <c r="AS138" s="879"/>
      <c r="AT138" s="879"/>
      <c r="AU138" s="879"/>
      <c r="AV138" s="879"/>
      <c r="AW138" s="879"/>
      <c r="AX138" s="879"/>
      <c r="AY138" s="879"/>
      <c r="AZ138" s="879"/>
      <c r="BA138" s="879"/>
      <c r="BB138" s="879"/>
      <c r="BC138" s="880"/>
      <c r="BD138" s="984" t="s">
        <v>177</v>
      </c>
      <c r="BE138" s="985"/>
      <c r="BF138" s="985"/>
      <c r="BG138" s="985"/>
      <c r="BH138" s="985"/>
      <c r="BI138" s="985"/>
      <c r="BJ138" s="986"/>
      <c r="BL138" s="189"/>
      <c r="BM138" s="1045"/>
      <c r="BN138" s="1046"/>
      <c r="BO138" s="1046"/>
      <c r="BP138" s="1046"/>
      <c r="BQ138" s="1046"/>
      <c r="BR138" s="1046"/>
      <c r="BS138" s="1046"/>
      <c r="BT138" s="1046"/>
      <c r="BU138" s="1046"/>
      <c r="BV138" s="1046"/>
      <c r="BW138" s="1046"/>
      <c r="BX138" s="1046"/>
      <c r="BY138" s="1046"/>
      <c r="BZ138" s="1046"/>
      <c r="CA138" s="1046"/>
      <c r="CB138" s="1046"/>
      <c r="CC138" s="1046"/>
      <c r="CD138" s="1046"/>
      <c r="CE138" s="1046"/>
      <c r="CF138" s="1047"/>
      <c r="CG138" s="201"/>
      <c r="CH138" s="502"/>
      <c r="CI138" s="503"/>
    </row>
    <row r="139" spans="1:87" s="188" customFormat="1" ht="18" customHeight="1" x14ac:dyDescent="0.45">
      <c r="A139" s="184"/>
      <c r="B139" s="185"/>
      <c r="C139" s="185"/>
      <c r="D139" s="185"/>
      <c r="E139" s="185"/>
      <c r="F139" s="186"/>
      <c r="G139" s="187"/>
      <c r="I139" s="940" t="s">
        <v>1163</v>
      </c>
      <c r="J139" s="941"/>
      <c r="K139" s="941"/>
      <c r="L139" s="941"/>
      <c r="M139" s="941"/>
      <c r="N139" s="941"/>
      <c r="O139" s="941"/>
      <c r="P139" s="941"/>
      <c r="Q139" s="941"/>
      <c r="R139" s="941"/>
      <c r="S139" s="941"/>
      <c r="T139" s="941"/>
      <c r="U139" s="941"/>
      <c r="V139" s="942"/>
      <c r="W139" s="961" t="s">
        <v>1013</v>
      </c>
      <c r="X139" s="962"/>
      <c r="Y139" s="962"/>
      <c r="Z139" s="962"/>
      <c r="AA139" s="962"/>
      <c r="AB139" s="962"/>
      <c r="AC139" s="962"/>
      <c r="AD139" s="962"/>
      <c r="AE139" s="962"/>
      <c r="AF139" s="962"/>
      <c r="AG139" s="962"/>
      <c r="AH139" s="962"/>
      <c r="AI139" s="962"/>
      <c r="AJ139" s="962"/>
      <c r="AK139" s="962"/>
      <c r="AL139" s="962"/>
      <c r="AM139" s="962"/>
      <c r="AN139" s="962"/>
      <c r="AO139" s="962"/>
      <c r="AP139" s="962"/>
      <c r="AQ139" s="962"/>
      <c r="AR139" s="962"/>
      <c r="AS139" s="962"/>
      <c r="AT139" s="962"/>
      <c r="AU139" s="962"/>
      <c r="AV139" s="962"/>
      <c r="AW139" s="962"/>
      <c r="AX139" s="962"/>
      <c r="AY139" s="962"/>
      <c r="AZ139" s="962"/>
      <c r="BA139" s="962"/>
      <c r="BB139" s="962"/>
      <c r="BC139" s="963"/>
      <c r="BD139" s="984" t="s">
        <v>177</v>
      </c>
      <c r="BE139" s="985"/>
      <c r="BF139" s="985"/>
      <c r="BG139" s="985"/>
      <c r="BH139" s="985"/>
      <c r="BI139" s="985"/>
      <c r="BJ139" s="986"/>
      <c r="BL139" s="189"/>
      <c r="BM139" s="1045"/>
      <c r="BN139" s="1046"/>
      <c r="BO139" s="1046"/>
      <c r="BP139" s="1046"/>
      <c r="BQ139" s="1046"/>
      <c r="BR139" s="1046"/>
      <c r="BS139" s="1046"/>
      <c r="BT139" s="1046"/>
      <c r="BU139" s="1046"/>
      <c r="BV139" s="1046"/>
      <c r="BW139" s="1046"/>
      <c r="BX139" s="1046"/>
      <c r="BY139" s="1046"/>
      <c r="BZ139" s="1046"/>
      <c r="CA139" s="1046"/>
      <c r="CB139" s="1046"/>
      <c r="CC139" s="1046"/>
      <c r="CD139" s="1046"/>
      <c r="CE139" s="1046"/>
      <c r="CF139" s="1047"/>
      <c r="CG139" s="201"/>
      <c r="CH139" s="502"/>
      <c r="CI139" s="503"/>
    </row>
    <row r="140" spans="1:87" s="188" customFormat="1" ht="18" customHeight="1" x14ac:dyDescent="0.45">
      <c r="A140" s="184"/>
      <c r="B140" s="185"/>
      <c r="C140" s="185"/>
      <c r="D140" s="185"/>
      <c r="E140" s="185"/>
      <c r="F140" s="186"/>
      <c r="G140" s="187"/>
      <c r="I140" s="877" t="s">
        <v>656</v>
      </c>
      <c r="J140" s="877"/>
      <c r="K140" s="877"/>
      <c r="L140" s="877"/>
      <c r="M140" s="877"/>
      <c r="N140" s="877"/>
      <c r="O140" s="877"/>
      <c r="P140" s="877"/>
      <c r="Q140" s="877"/>
      <c r="R140" s="877"/>
      <c r="S140" s="877"/>
      <c r="T140" s="877"/>
      <c r="U140" s="877"/>
      <c r="V140" s="877"/>
      <c r="W140" s="878" t="s">
        <v>1164</v>
      </c>
      <c r="X140" s="879"/>
      <c r="Y140" s="879"/>
      <c r="Z140" s="879"/>
      <c r="AA140" s="879"/>
      <c r="AB140" s="879"/>
      <c r="AC140" s="879"/>
      <c r="AD140" s="879"/>
      <c r="AE140" s="879"/>
      <c r="AF140" s="879"/>
      <c r="AG140" s="879"/>
      <c r="AH140" s="879"/>
      <c r="AI140" s="879"/>
      <c r="AJ140" s="879"/>
      <c r="AK140" s="879"/>
      <c r="AL140" s="879"/>
      <c r="AM140" s="879"/>
      <c r="AN140" s="879"/>
      <c r="AO140" s="879"/>
      <c r="AP140" s="879"/>
      <c r="AQ140" s="879"/>
      <c r="AR140" s="879"/>
      <c r="AS140" s="879"/>
      <c r="AT140" s="879"/>
      <c r="AU140" s="879"/>
      <c r="AV140" s="879"/>
      <c r="AW140" s="879"/>
      <c r="AX140" s="879"/>
      <c r="AY140" s="879"/>
      <c r="AZ140" s="879"/>
      <c r="BA140" s="879"/>
      <c r="BB140" s="879"/>
      <c r="BC140" s="880"/>
      <c r="BD140" s="984" t="s">
        <v>177</v>
      </c>
      <c r="BE140" s="985"/>
      <c r="BF140" s="985"/>
      <c r="BG140" s="985"/>
      <c r="BH140" s="985"/>
      <c r="BI140" s="985"/>
      <c r="BJ140" s="986"/>
      <c r="BL140" s="189"/>
      <c r="BM140" s="1045"/>
      <c r="BN140" s="1046"/>
      <c r="BO140" s="1046"/>
      <c r="BP140" s="1046"/>
      <c r="BQ140" s="1046"/>
      <c r="BR140" s="1046"/>
      <c r="BS140" s="1046"/>
      <c r="BT140" s="1046"/>
      <c r="BU140" s="1046"/>
      <c r="BV140" s="1046"/>
      <c r="BW140" s="1046"/>
      <c r="BX140" s="1046"/>
      <c r="BY140" s="1046"/>
      <c r="BZ140" s="1046"/>
      <c r="CA140" s="1046"/>
      <c r="CB140" s="1046"/>
      <c r="CC140" s="1046"/>
      <c r="CD140" s="1046"/>
      <c r="CE140" s="1046"/>
      <c r="CF140" s="1047"/>
      <c r="CG140" s="201"/>
      <c r="CH140" s="502"/>
      <c r="CI140" s="503"/>
    </row>
    <row r="141" spans="1:87" s="188" customFormat="1" ht="18" customHeight="1" x14ac:dyDescent="0.45">
      <c r="A141" s="184"/>
      <c r="B141" s="185"/>
      <c r="C141" s="185"/>
      <c r="D141" s="185"/>
      <c r="E141" s="185"/>
      <c r="F141" s="186"/>
      <c r="G141" s="187"/>
      <c r="I141" s="1122" t="s">
        <v>657</v>
      </c>
      <c r="J141" s="1122"/>
      <c r="K141" s="1122"/>
      <c r="L141" s="1122"/>
      <c r="M141" s="1122"/>
      <c r="N141" s="1122"/>
      <c r="O141" s="1122"/>
      <c r="P141" s="1122"/>
      <c r="Q141" s="1122"/>
      <c r="R141" s="1122"/>
      <c r="S141" s="1122"/>
      <c r="T141" s="1122"/>
      <c r="U141" s="1122"/>
      <c r="V141" s="1122"/>
      <c r="W141" s="878"/>
      <c r="X141" s="879"/>
      <c r="Y141" s="879"/>
      <c r="Z141" s="879"/>
      <c r="AA141" s="879"/>
      <c r="AB141" s="879"/>
      <c r="AC141" s="879"/>
      <c r="AD141" s="879"/>
      <c r="AE141" s="879"/>
      <c r="AF141" s="879"/>
      <c r="AG141" s="879"/>
      <c r="AH141" s="879"/>
      <c r="AI141" s="879"/>
      <c r="AJ141" s="879"/>
      <c r="AK141" s="879"/>
      <c r="AL141" s="879"/>
      <c r="AM141" s="879"/>
      <c r="AN141" s="879"/>
      <c r="AO141" s="879"/>
      <c r="AP141" s="879"/>
      <c r="AQ141" s="879"/>
      <c r="AR141" s="879"/>
      <c r="AS141" s="879"/>
      <c r="AT141" s="879"/>
      <c r="AU141" s="879"/>
      <c r="AV141" s="879"/>
      <c r="AW141" s="879"/>
      <c r="AX141" s="879"/>
      <c r="AY141" s="879"/>
      <c r="AZ141" s="879"/>
      <c r="BA141" s="879"/>
      <c r="BB141" s="879"/>
      <c r="BC141" s="880"/>
      <c r="BD141" s="984" t="s">
        <v>177</v>
      </c>
      <c r="BE141" s="985"/>
      <c r="BF141" s="985"/>
      <c r="BG141" s="985"/>
      <c r="BH141" s="985"/>
      <c r="BI141" s="985"/>
      <c r="BJ141" s="986"/>
      <c r="BL141" s="189"/>
      <c r="BM141" s="1045"/>
      <c r="BN141" s="1046"/>
      <c r="BO141" s="1046"/>
      <c r="BP141" s="1046"/>
      <c r="BQ141" s="1046"/>
      <c r="BR141" s="1046"/>
      <c r="BS141" s="1046"/>
      <c r="BT141" s="1046"/>
      <c r="BU141" s="1046"/>
      <c r="BV141" s="1046"/>
      <c r="BW141" s="1046"/>
      <c r="BX141" s="1046"/>
      <c r="BY141" s="1046"/>
      <c r="BZ141" s="1046"/>
      <c r="CA141" s="1046"/>
      <c r="CB141" s="1046"/>
      <c r="CC141" s="1046"/>
      <c r="CD141" s="1046"/>
      <c r="CE141" s="1046"/>
      <c r="CF141" s="1047"/>
      <c r="CG141" s="201"/>
      <c r="CH141" s="502"/>
      <c r="CI141" s="503"/>
    </row>
    <row r="142" spans="1:87" s="188" customFormat="1" ht="18" customHeight="1" x14ac:dyDescent="0.45">
      <c r="A142" s="184"/>
      <c r="B142" s="185"/>
      <c r="C142" s="185"/>
      <c r="D142" s="185"/>
      <c r="E142" s="185"/>
      <c r="F142" s="186"/>
      <c r="G142" s="187"/>
      <c r="I142" s="1122" t="s">
        <v>658</v>
      </c>
      <c r="J142" s="1122"/>
      <c r="K142" s="1122"/>
      <c r="L142" s="1122"/>
      <c r="M142" s="1122"/>
      <c r="N142" s="1122"/>
      <c r="O142" s="1122"/>
      <c r="P142" s="1122"/>
      <c r="Q142" s="1122"/>
      <c r="R142" s="1122"/>
      <c r="S142" s="1122"/>
      <c r="T142" s="1122"/>
      <c r="U142" s="1122"/>
      <c r="V142" s="1122"/>
      <c r="W142" s="878"/>
      <c r="X142" s="879"/>
      <c r="Y142" s="879"/>
      <c r="Z142" s="879"/>
      <c r="AA142" s="879"/>
      <c r="AB142" s="879"/>
      <c r="AC142" s="879"/>
      <c r="AD142" s="879"/>
      <c r="AE142" s="879"/>
      <c r="AF142" s="879"/>
      <c r="AG142" s="879"/>
      <c r="AH142" s="879"/>
      <c r="AI142" s="879"/>
      <c r="AJ142" s="879"/>
      <c r="AK142" s="879"/>
      <c r="AL142" s="879"/>
      <c r="AM142" s="879"/>
      <c r="AN142" s="879"/>
      <c r="AO142" s="879"/>
      <c r="AP142" s="879"/>
      <c r="AQ142" s="879"/>
      <c r="AR142" s="879"/>
      <c r="AS142" s="879"/>
      <c r="AT142" s="879"/>
      <c r="AU142" s="879"/>
      <c r="AV142" s="879"/>
      <c r="AW142" s="879"/>
      <c r="AX142" s="879"/>
      <c r="AY142" s="879"/>
      <c r="AZ142" s="879"/>
      <c r="BA142" s="879"/>
      <c r="BB142" s="879"/>
      <c r="BC142" s="880"/>
      <c r="BD142" s="984" t="s">
        <v>177</v>
      </c>
      <c r="BE142" s="985"/>
      <c r="BF142" s="985"/>
      <c r="BG142" s="985"/>
      <c r="BH142" s="985"/>
      <c r="BI142" s="985"/>
      <c r="BJ142" s="986"/>
      <c r="BL142" s="189"/>
      <c r="BM142" s="1045"/>
      <c r="BN142" s="1046"/>
      <c r="BO142" s="1046"/>
      <c r="BP142" s="1046"/>
      <c r="BQ142" s="1046"/>
      <c r="BR142" s="1046"/>
      <c r="BS142" s="1046"/>
      <c r="BT142" s="1046"/>
      <c r="BU142" s="1046"/>
      <c r="BV142" s="1046"/>
      <c r="BW142" s="1046"/>
      <c r="BX142" s="1046"/>
      <c r="BY142" s="1046"/>
      <c r="BZ142" s="1046"/>
      <c r="CA142" s="1046"/>
      <c r="CB142" s="1046"/>
      <c r="CC142" s="1046"/>
      <c r="CD142" s="1046"/>
      <c r="CE142" s="1046"/>
      <c r="CF142" s="1047"/>
      <c r="CG142" s="201"/>
      <c r="CH142" s="502"/>
      <c r="CI142" s="503"/>
    </row>
    <row r="143" spans="1:87" s="188" customFormat="1" ht="18" customHeight="1" x14ac:dyDescent="0.45">
      <c r="A143" s="184"/>
      <c r="B143" s="185"/>
      <c r="C143" s="185"/>
      <c r="D143" s="185"/>
      <c r="E143" s="185"/>
      <c r="F143" s="186"/>
      <c r="G143" s="187"/>
      <c r="I143" s="1122" t="s">
        <v>659</v>
      </c>
      <c r="J143" s="1122"/>
      <c r="K143" s="1122"/>
      <c r="L143" s="1122"/>
      <c r="M143" s="1122"/>
      <c r="N143" s="1122"/>
      <c r="O143" s="1122"/>
      <c r="P143" s="1122"/>
      <c r="Q143" s="1122"/>
      <c r="R143" s="1122"/>
      <c r="S143" s="1122"/>
      <c r="T143" s="1122"/>
      <c r="U143" s="1122"/>
      <c r="V143" s="1122"/>
      <c r="W143" s="878"/>
      <c r="X143" s="879"/>
      <c r="Y143" s="879"/>
      <c r="Z143" s="879"/>
      <c r="AA143" s="879"/>
      <c r="AB143" s="879"/>
      <c r="AC143" s="879"/>
      <c r="AD143" s="879"/>
      <c r="AE143" s="879"/>
      <c r="AF143" s="879"/>
      <c r="AG143" s="879"/>
      <c r="AH143" s="879"/>
      <c r="AI143" s="879"/>
      <c r="AJ143" s="879"/>
      <c r="AK143" s="879"/>
      <c r="AL143" s="879"/>
      <c r="AM143" s="879"/>
      <c r="AN143" s="879"/>
      <c r="AO143" s="879"/>
      <c r="AP143" s="879"/>
      <c r="AQ143" s="879"/>
      <c r="AR143" s="879"/>
      <c r="AS143" s="879"/>
      <c r="AT143" s="879"/>
      <c r="AU143" s="879"/>
      <c r="AV143" s="879"/>
      <c r="AW143" s="879"/>
      <c r="AX143" s="879"/>
      <c r="AY143" s="879"/>
      <c r="AZ143" s="879"/>
      <c r="BA143" s="879"/>
      <c r="BB143" s="879"/>
      <c r="BC143" s="880"/>
      <c r="BD143" s="984" t="s">
        <v>177</v>
      </c>
      <c r="BE143" s="985"/>
      <c r="BF143" s="985"/>
      <c r="BG143" s="985"/>
      <c r="BH143" s="985"/>
      <c r="BI143" s="985"/>
      <c r="BJ143" s="986"/>
      <c r="BL143" s="189"/>
      <c r="BM143" s="1045"/>
      <c r="BN143" s="1046"/>
      <c r="BO143" s="1046"/>
      <c r="BP143" s="1046"/>
      <c r="BQ143" s="1046"/>
      <c r="BR143" s="1046"/>
      <c r="BS143" s="1046"/>
      <c r="BT143" s="1046"/>
      <c r="BU143" s="1046"/>
      <c r="BV143" s="1046"/>
      <c r="BW143" s="1046"/>
      <c r="BX143" s="1046"/>
      <c r="BY143" s="1046"/>
      <c r="BZ143" s="1046"/>
      <c r="CA143" s="1046"/>
      <c r="CB143" s="1046"/>
      <c r="CC143" s="1046"/>
      <c r="CD143" s="1046"/>
      <c r="CE143" s="1046"/>
      <c r="CF143" s="1047"/>
      <c r="CG143" s="201"/>
      <c r="CH143" s="502"/>
      <c r="CI143" s="503"/>
    </row>
    <row r="144" spans="1:87" s="188" customFormat="1" ht="18" customHeight="1" x14ac:dyDescent="0.45">
      <c r="A144" s="184"/>
      <c r="B144" s="185"/>
      <c r="C144" s="185"/>
      <c r="D144" s="185"/>
      <c r="E144" s="185"/>
      <c r="F144" s="186"/>
      <c r="G144" s="187"/>
      <c r="I144" s="1122" t="s">
        <v>660</v>
      </c>
      <c r="J144" s="1122"/>
      <c r="K144" s="1122"/>
      <c r="L144" s="1122"/>
      <c r="M144" s="1122"/>
      <c r="N144" s="1122"/>
      <c r="O144" s="1122"/>
      <c r="P144" s="1122"/>
      <c r="Q144" s="1122"/>
      <c r="R144" s="1122"/>
      <c r="S144" s="1122"/>
      <c r="T144" s="1122"/>
      <c r="U144" s="1122"/>
      <c r="V144" s="1122"/>
      <c r="W144" s="878"/>
      <c r="X144" s="879"/>
      <c r="Y144" s="879"/>
      <c r="Z144" s="879"/>
      <c r="AA144" s="879"/>
      <c r="AB144" s="879"/>
      <c r="AC144" s="879"/>
      <c r="AD144" s="879"/>
      <c r="AE144" s="879"/>
      <c r="AF144" s="879"/>
      <c r="AG144" s="879"/>
      <c r="AH144" s="879"/>
      <c r="AI144" s="879"/>
      <c r="AJ144" s="879"/>
      <c r="AK144" s="879"/>
      <c r="AL144" s="879"/>
      <c r="AM144" s="879"/>
      <c r="AN144" s="879"/>
      <c r="AO144" s="879"/>
      <c r="AP144" s="879"/>
      <c r="AQ144" s="879"/>
      <c r="AR144" s="879"/>
      <c r="AS144" s="879"/>
      <c r="AT144" s="879"/>
      <c r="AU144" s="879"/>
      <c r="AV144" s="879"/>
      <c r="AW144" s="879"/>
      <c r="AX144" s="879"/>
      <c r="AY144" s="879"/>
      <c r="AZ144" s="879"/>
      <c r="BA144" s="879"/>
      <c r="BB144" s="879"/>
      <c r="BC144" s="880"/>
      <c r="BD144" s="984" t="s">
        <v>177</v>
      </c>
      <c r="BE144" s="985"/>
      <c r="BF144" s="985"/>
      <c r="BG144" s="985"/>
      <c r="BH144" s="985"/>
      <c r="BI144" s="985"/>
      <c r="BJ144" s="986"/>
      <c r="BL144" s="189"/>
      <c r="BM144" s="1045"/>
      <c r="BN144" s="1046"/>
      <c r="BO144" s="1046"/>
      <c r="BP144" s="1046"/>
      <c r="BQ144" s="1046"/>
      <c r="BR144" s="1046"/>
      <c r="BS144" s="1046"/>
      <c r="BT144" s="1046"/>
      <c r="BU144" s="1046"/>
      <c r="BV144" s="1046"/>
      <c r="BW144" s="1046"/>
      <c r="BX144" s="1046"/>
      <c r="BY144" s="1046"/>
      <c r="BZ144" s="1046"/>
      <c r="CA144" s="1046"/>
      <c r="CB144" s="1046"/>
      <c r="CC144" s="1046"/>
      <c r="CD144" s="1046"/>
      <c r="CE144" s="1046"/>
      <c r="CF144" s="1047"/>
      <c r="CG144" s="201"/>
      <c r="CH144" s="502"/>
      <c r="CI144" s="503"/>
    </row>
    <row r="145" spans="1:87" s="188" customFormat="1" ht="18" customHeight="1" x14ac:dyDescent="0.45">
      <c r="A145" s="184"/>
      <c r="B145" s="185"/>
      <c r="C145" s="185"/>
      <c r="D145" s="185"/>
      <c r="E145" s="185"/>
      <c r="F145" s="186"/>
      <c r="G145" s="187"/>
      <c r="I145" s="1122" t="s">
        <v>661</v>
      </c>
      <c r="J145" s="1122"/>
      <c r="K145" s="1122"/>
      <c r="L145" s="1122"/>
      <c r="M145" s="1122"/>
      <c r="N145" s="1122"/>
      <c r="O145" s="1122"/>
      <c r="P145" s="1122"/>
      <c r="Q145" s="1122"/>
      <c r="R145" s="1122"/>
      <c r="S145" s="1122"/>
      <c r="T145" s="1122"/>
      <c r="U145" s="1122"/>
      <c r="V145" s="1122"/>
      <c r="W145" s="878"/>
      <c r="X145" s="879"/>
      <c r="Y145" s="879"/>
      <c r="Z145" s="879"/>
      <c r="AA145" s="879"/>
      <c r="AB145" s="879"/>
      <c r="AC145" s="879"/>
      <c r="AD145" s="879"/>
      <c r="AE145" s="879"/>
      <c r="AF145" s="879"/>
      <c r="AG145" s="879"/>
      <c r="AH145" s="879"/>
      <c r="AI145" s="879"/>
      <c r="AJ145" s="879"/>
      <c r="AK145" s="879"/>
      <c r="AL145" s="879"/>
      <c r="AM145" s="879"/>
      <c r="AN145" s="879"/>
      <c r="AO145" s="879"/>
      <c r="AP145" s="879"/>
      <c r="AQ145" s="879"/>
      <c r="AR145" s="879"/>
      <c r="AS145" s="879"/>
      <c r="AT145" s="879"/>
      <c r="AU145" s="879"/>
      <c r="AV145" s="879"/>
      <c r="AW145" s="879"/>
      <c r="AX145" s="879"/>
      <c r="AY145" s="879"/>
      <c r="AZ145" s="879"/>
      <c r="BA145" s="879"/>
      <c r="BB145" s="879"/>
      <c r="BC145" s="880"/>
      <c r="BD145" s="984" t="s">
        <v>177</v>
      </c>
      <c r="BE145" s="985"/>
      <c r="BF145" s="985"/>
      <c r="BG145" s="985"/>
      <c r="BH145" s="985"/>
      <c r="BI145" s="985"/>
      <c r="BJ145" s="986"/>
      <c r="BL145" s="189"/>
      <c r="BM145" s="1045"/>
      <c r="BN145" s="1046"/>
      <c r="BO145" s="1046"/>
      <c r="BP145" s="1046"/>
      <c r="BQ145" s="1046"/>
      <c r="BR145" s="1046"/>
      <c r="BS145" s="1046"/>
      <c r="BT145" s="1046"/>
      <c r="BU145" s="1046"/>
      <c r="BV145" s="1046"/>
      <c r="BW145" s="1046"/>
      <c r="BX145" s="1046"/>
      <c r="BY145" s="1046"/>
      <c r="BZ145" s="1046"/>
      <c r="CA145" s="1046"/>
      <c r="CB145" s="1046"/>
      <c r="CC145" s="1046"/>
      <c r="CD145" s="1046"/>
      <c r="CE145" s="1046"/>
      <c r="CF145" s="1047"/>
      <c r="CG145" s="201"/>
      <c r="CH145" s="502"/>
      <c r="CI145" s="503"/>
    </row>
    <row r="146" spans="1:87" s="188" customFormat="1" ht="18" customHeight="1" x14ac:dyDescent="0.45">
      <c r="A146" s="184"/>
      <c r="B146" s="185"/>
      <c r="C146" s="185"/>
      <c r="D146" s="185"/>
      <c r="E146" s="185"/>
      <c r="F146" s="186"/>
      <c r="G146" s="187"/>
      <c r="I146" s="1122" t="s">
        <v>662</v>
      </c>
      <c r="J146" s="1122"/>
      <c r="K146" s="1122"/>
      <c r="L146" s="1122"/>
      <c r="M146" s="1122"/>
      <c r="N146" s="1122"/>
      <c r="O146" s="1122"/>
      <c r="P146" s="1122"/>
      <c r="Q146" s="1122"/>
      <c r="R146" s="1122"/>
      <c r="S146" s="1122"/>
      <c r="T146" s="1122"/>
      <c r="U146" s="1122"/>
      <c r="V146" s="1122"/>
      <c r="W146" s="878"/>
      <c r="X146" s="879"/>
      <c r="Y146" s="879"/>
      <c r="Z146" s="879"/>
      <c r="AA146" s="879"/>
      <c r="AB146" s="879"/>
      <c r="AC146" s="879"/>
      <c r="AD146" s="879"/>
      <c r="AE146" s="879"/>
      <c r="AF146" s="879"/>
      <c r="AG146" s="879"/>
      <c r="AH146" s="879"/>
      <c r="AI146" s="879"/>
      <c r="AJ146" s="879"/>
      <c r="AK146" s="879"/>
      <c r="AL146" s="879"/>
      <c r="AM146" s="879"/>
      <c r="AN146" s="879"/>
      <c r="AO146" s="879"/>
      <c r="AP146" s="879"/>
      <c r="AQ146" s="879"/>
      <c r="AR146" s="879"/>
      <c r="AS146" s="879"/>
      <c r="AT146" s="879"/>
      <c r="AU146" s="879"/>
      <c r="AV146" s="879"/>
      <c r="AW146" s="879"/>
      <c r="AX146" s="879"/>
      <c r="AY146" s="879"/>
      <c r="AZ146" s="879"/>
      <c r="BA146" s="879"/>
      <c r="BB146" s="879"/>
      <c r="BC146" s="880"/>
      <c r="BD146" s="984" t="s">
        <v>177</v>
      </c>
      <c r="BE146" s="985"/>
      <c r="BF146" s="985"/>
      <c r="BG146" s="985"/>
      <c r="BH146" s="985"/>
      <c r="BI146" s="985"/>
      <c r="BJ146" s="986"/>
      <c r="BL146" s="189"/>
      <c r="BM146" s="1045"/>
      <c r="BN146" s="1046"/>
      <c r="BO146" s="1046"/>
      <c r="BP146" s="1046"/>
      <c r="BQ146" s="1046"/>
      <c r="BR146" s="1046"/>
      <c r="BS146" s="1046"/>
      <c r="BT146" s="1046"/>
      <c r="BU146" s="1046"/>
      <c r="BV146" s="1046"/>
      <c r="BW146" s="1046"/>
      <c r="BX146" s="1046"/>
      <c r="BY146" s="1046"/>
      <c r="BZ146" s="1046"/>
      <c r="CA146" s="1046"/>
      <c r="CB146" s="1046"/>
      <c r="CC146" s="1046"/>
      <c r="CD146" s="1046"/>
      <c r="CE146" s="1046"/>
      <c r="CF146" s="1047"/>
      <c r="CG146" s="201"/>
      <c r="CH146" s="502"/>
      <c r="CI146" s="503"/>
    </row>
    <row r="147" spans="1:87" s="188" customFormat="1" ht="18" customHeight="1" x14ac:dyDescent="0.45">
      <c r="A147" s="184"/>
      <c r="B147" s="185"/>
      <c r="C147" s="185"/>
      <c r="D147" s="185"/>
      <c r="E147" s="185"/>
      <c r="F147" s="186"/>
      <c r="G147" s="187"/>
      <c r="I147" s="1122" t="s">
        <v>663</v>
      </c>
      <c r="J147" s="1122"/>
      <c r="K147" s="1122"/>
      <c r="L147" s="1122"/>
      <c r="M147" s="1122"/>
      <c r="N147" s="1122"/>
      <c r="O147" s="1122"/>
      <c r="P147" s="1122"/>
      <c r="Q147" s="1122"/>
      <c r="R147" s="1122"/>
      <c r="S147" s="1122"/>
      <c r="T147" s="1122"/>
      <c r="U147" s="1122"/>
      <c r="V147" s="1122"/>
      <c r="W147" s="878"/>
      <c r="X147" s="879"/>
      <c r="Y147" s="879"/>
      <c r="Z147" s="879"/>
      <c r="AA147" s="879"/>
      <c r="AB147" s="879"/>
      <c r="AC147" s="879"/>
      <c r="AD147" s="879"/>
      <c r="AE147" s="879"/>
      <c r="AF147" s="879"/>
      <c r="AG147" s="879"/>
      <c r="AH147" s="879"/>
      <c r="AI147" s="879"/>
      <c r="AJ147" s="879"/>
      <c r="AK147" s="879"/>
      <c r="AL147" s="879"/>
      <c r="AM147" s="879"/>
      <c r="AN147" s="879"/>
      <c r="AO147" s="879"/>
      <c r="AP147" s="879"/>
      <c r="AQ147" s="879"/>
      <c r="AR147" s="879"/>
      <c r="AS147" s="879"/>
      <c r="AT147" s="879"/>
      <c r="AU147" s="879"/>
      <c r="AV147" s="879"/>
      <c r="AW147" s="879"/>
      <c r="AX147" s="879"/>
      <c r="AY147" s="879"/>
      <c r="AZ147" s="879"/>
      <c r="BA147" s="879"/>
      <c r="BB147" s="879"/>
      <c r="BC147" s="880"/>
      <c r="BD147" s="984" t="s">
        <v>177</v>
      </c>
      <c r="BE147" s="985"/>
      <c r="BF147" s="985"/>
      <c r="BG147" s="985"/>
      <c r="BH147" s="985"/>
      <c r="BI147" s="985"/>
      <c r="BJ147" s="986"/>
      <c r="BL147" s="189"/>
      <c r="BM147" s="1045"/>
      <c r="BN147" s="1046"/>
      <c r="BO147" s="1046"/>
      <c r="BP147" s="1046"/>
      <c r="BQ147" s="1046"/>
      <c r="BR147" s="1046"/>
      <c r="BS147" s="1046"/>
      <c r="BT147" s="1046"/>
      <c r="BU147" s="1046"/>
      <c r="BV147" s="1046"/>
      <c r="BW147" s="1046"/>
      <c r="BX147" s="1046"/>
      <c r="BY147" s="1046"/>
      <c r="BZ147" s="1046"/>
      <c r="CA147" s="1046"/>
      <c r="CB147" s="1046"/>
      <c r="CC147" s="1046"/>
      <c r="CD147" s="1046"/>
      <c r="CE147" s="1046"/>
      <c r="CF147" s="1047"/>
      <c r="CG147" s="201"/>
      <c r="CH147" s="502"/>
      <c r="CI147" s="503"/>
    </row>
    <row r="148" spans="1:87" s="188" customFormat="1" ht="18" customHeight="1" x14ac:dyDescent="0.45">
      <c r="A148" s="184"/>
      <c r="B148" s="185"/>
      <c r="C148" s="185"/>
      <c r="D148" s="185"/>
      <c r="E148" s="185"/>
      <c r="F148" s="186"/>
      <c r="G148" s="187"/>
      <c r="I148" s="1122" t="s">
        <v>664</v>
      </c>
      <c r="J148" s="1122"/>
      <c r="K148" s="1122"/>
      <c r="L148" s="1122"/>
      <c r="M148" s="1122"/>
      <c r="N148" s="1122"/>
      <c r="O148" s="1122"/>
      <c r="P148" s="1122"/>
      <c r="Q148" s="1122"/>
      <c r="R148" s="1122"/>
      <c r="S148" s="1122"/>
      <c r="T148" s="1122"/>
      <c r="U148" s="1122"/>
      <c r="V148" s="1122"/>
      <c r="W148" s="878"/>
      <c r="X148" s="879"/>
      <c r="Y148" s="879"/>
      <c r="Z148" s="879"/>
      <c r="AA148" s="879"/>
      <c r="AB148" s="879"/>
      <c r="AC148" s="879"/>
      <c r="AD148" s="879"/>
      <c r="AE148" s="879"/>
      <c r="AF148" s="879"/>
      <c r="AG148" s="879"/>
      <c r="AH148" s="879"/>
      <c r="AI148" s="879"/>
      <c r="AJ148" s="879"/>
      <c r="AK148" s="879"/>
      <c r="AL148" s="879"/>
      <c r="AM148" s="879"/>
      <c r="AN148" s="879"/>
      <c r="AO148" s="879"/>
      <c r="AP148" s="879"/>
      <c r="AQ148" s="879"/>
      <c r="AR148" s="879"/>
      <c r="AS148" s="879"/>
      <c r="AT148" s="879"/>
      <c r="AU148" s="879"/>
      <c r="AV148" s="879"/>
      <c r="AW148" s="879"/>
      <c r="AX148" s="879"/>
      <c r="AY148" s="879"/>
      <c r="AZ148" s="879"/>
      <c r="BA148" s="879"/>
      <c r="BB148" s="879"/>
      <c r="BC148" s="880"/>
      <c r="BD148" s="984" t="s">
        <v>177</v>
      </c>
      <c r="BE148" s="985"/>
      <c r="BF148" s="985"/>
      <c r="BG148" s="985"/>
      <c r="BH148" s="985"/>
      <c r="BI148" s="985"/>
      <c r="BJ148" s="986"/>
      <c r="BL148" s="189"/>
      <c r="BM148" s="1045"/>
      <c r="BN148" s="1046"/>
      <c r="BO148" s="1046"/>
      <c r="BP148" s="1046"/>
      <c r="BQ148" s="1046"/>
      <c r="BR148" s="1046"/>
      <c r="BS148" s="1046"/>
      <c r="BT148" s="1046"/>
      <c r="BU148" s="1046"/>
      <c r="BV148" s="1046"/>
      <c r="BW148" s="1046"/>
      <c r="BX148" s="1046"/>
      <c r="BY148" s="1046"/>
      <c r="BZ148" s="1046"/>
      <c r="CA148" s="1046"/>
      <c r="CB148" s="1046"/>
      <c r="CC148" s="1046"/>
      <c r="CD148" s="1046"/>
      <c r="CE148" s="1046"/>
      <c r="CF148" s="1047"/>
      <c r="CG148" s="201"/>
      <c r="CH148" s="502"/>
      <c r="CI148" s="503"/>
    </row>
    <row r="149" spans="1:87" s="188" customFormat="1" ht="18" customHeight="1" x14ac:dyDescent="0.45">
      <c r="A149" s="184"/>
      <c r="B149" s="185"/>
      <c r="C149" s="185"/>
      <c r="D149" s="185"/>
      <c r="E149" s="185"/>
      <c r="F149" s="186"/>
      <c r="G149" s="187"/>
      <c r="I149" s="877"/>
      <c r="J149" s="877"/>
      <c r="K149" s="877"/>
      <c r="L149" s="877"/>
      <c r="M149" s="877"/>
      <c r="N149" s="877"/>
      <c r="O149" s="877"/>
      <c r="P149" s="877"/>
      <c r="Q149" s="877"/>
      <c r="R149" s="877"/>
      <c r="S149" s="877"/>
      <c r="T149" s="877"/>
      <c r="U149" s="877"/>
      <c r="V149" s="877"/>
      <c r="W149" s="878"/>
      <c r="X149" s="879"/>
      <c r="Y149" s="879"/>
      <c r="Z149" s="879"/>
      <c r="AA149" s="879"/>
      <c r="AB149" s="879"/>
      <c r="AC149" s="879"/>
      <c r="AD149" s="879"/>
      <c r="AE149" s="879"/>
      <c r="AF149" s="879"/>
      <c r="AG149" s="879"/>
      <c r="AH149" s="879"/>
      <c r="AI149" s="879"/>
      <c r="AJ149" s="879"/>
      <c r="AK149" s="879"/>
      <c r="AL149" s="879"/>
      <c r="AM149" s="879"/>
      <c r="AN149" s="879"/>
      <c r="AO149" s="879"/>
      <c r="AP149" s="879"/>
      <c r="AQ149" s="879"/>
      <c r="AR149" s="879"/>
      <c r="AS149" s="879"/>
      <c r="AT149" s="879"/>
      <c r="AU149" s="879"/>
      <c r="AV149" s="879"/>
      <c r="AW149" s="879"/>
      <c r="AX149" s="879"/>
      <c r="AY149" s="879"/>
      <c r="AZ149" s="879"/>
      <c r="BA149" s="879"/>
      <c r="BB149" s="879"/>
      <c r="BC149" s="880"/>
      <c r="BD149" s="984" t="s">
        <v>177</v>
      </c>
      <c r="BE149" s="985"/>
      <c r="BF149" s="985"/>
      <c r="BG149" s="985"/>
      <c r="BH149" s="985"/>
      <c r="BI149" s="985"/>
      <c r="BJ149" s="986"/>
      <c r="BL149" s="189"/>
      <c r="BM149" s="1045"/>
      <c r="BN149" s="1046"/>
      <c r="BO149" s="1046"/>
      <c r="BP149" s="1046"/>
      <c r="BQ149" s="1046"/>
      <c r="BR149" s="1046"/>
      <c r="BS149" s="1046"/>
      <c r="BT149" s="1046"/>
      <c r="BU149" s="1046"/>
      <c r="BV149" s="1046"/>
      <c r="BW149" s="1046"/>
      <c r="BX149" s="1046"/>
      <c r="BY149" s="1046"/>
      <c r="BZ149" s="1046"/>
      <c r="CA149" s="1046"/>
      <c r="CB149" s="1046"/>
      <c r="CC149" s="1046"/>
      <c r="CD149" s="1046"/>
      <c r="CE149" s="1046"/>
      <c r="CF149" s="1047"/>
      <c r="CG149" s="201"/>
      <c r="CH149" s="502"/>
      <c r="CI149" s="503"/>
    </row>
    <row r="150" spans="1:87" s="188" customFormat="1" ht="18" customHeight="1" x14ac:dyDescent="0.45">
      <c r="A150" s="184"/>
      <c r="B150" s="185"/>
      <c r="C150" s="185"/>
      <c r="D150" s="185"/>
      <c r="E150" s="185"/>
      <c r="F150" s="186"/>
      <c r="G150" s="187"/>
      <c r="I150" s="877"/>
      <c r="J150" s="877"/>
      <c r="K150" s="877"/>
      <c r="L150" s="877"/>
      <c r="M150" s="877"/>
      <c r="N150" s="877"/>
      <c r="O150" s="877"/>
      <c r="P150" s="877"/>
      <c r="Q150" s="877"/>
      <c r="R150" s="877"/>
      <c r="S150" s="877"/>
      <c r="T150" s="877"/>
      <c r="U150" s="877"/>
      <c r="V150" s="877"/>
      <c r="W150" s="878"/>
      <c r="X150" s="879"/>
      <c r="Y150" s="879"/>
      <c r="Z150" s="879"/>
      <c r="AA150" s="879"/>
      <c r="AB150" s="879"/>
      <c r="AC150" s="879"/>
      <c r="AD150" s="879"/>
      <c r="AE150" s="879"/>
      <c r="AF150" s="879"/>
      <c r="AG150" s="879"/>
      <c r="AH150" s="879"/>
      <c r="AI150" s="879"/>
      <c r="AJ150" s="879"/>
      <c r="AK150" s="879"/>
      <c r="AL150" s="879"/>
      <c r="AM150" s="879"/>
      <c r="AN150" s="879"/>
      <c r="AO150" s="879"/>
      <c r="AP150" s="879"/>
      <c r="AQ150" s="879"/>
      <c r="AR150" s="879"/>
      <c r="AS150" s="879"/>
      <c r="AT150" s="879"/>
      <c r="AU150" s="879"/>
      <c r="AV150" s="879"/>
      <c r="AW150" s="879"/>
      <c r="AX150" s="879"/>
      <c r="AY150" s="879"/>
      <c r="AZ150" s="879"/>
      <c r="BA150" s="879"/>
      <c r="BB150" s="879"/>
      <c r="BC150" s="880"/>
      <c r="BD150" s="984" t="s">
        <v>177</v>
      </c>
      <c r="BE150" s="985"/>
      <c r="BF150" s="985"/>
      <c r="BG150" s="985"/>
      <c r="BH150" s="985"/>
      <c r="BI150" s="985"/>
      <c r="BJ150" s="986"/>
      <c r="BL150" s="189"/>
      <c r="BM150" s="1045"/>
      <c r="BN150" s="1046"/>
      <c r="BO150" s="1046"/>
      <c r="BP150" s="1046"/>
      <c r="BQ150" s="1046"/>
      <c r="BR150" s="1046"/>
      <c r="BS150" s="1046"/>
      <c r="BT150" s="1046"/>
      <c r="BU150" s="1046"/>
      <c r="BV150" s="1046"/>
      <c r="BW150" s="1046"/>
      <c r="BX150" s="1046"/>
      <c r="BY150" s="1046"/>
      <c r="BZ150" s="1046"/>
      <c r="CA150" s="1046"/>
      <c r="CB150" s="1046"/>
      <c r="CC150" s="1046"/>
      <c r="CD150" s="1046"/>
      <c r="CE150" s="1046"/>
      <c r="CF150" s="1047"/>
      <c r="CG150" s="201"/>
      <c r="CH150" s="502"/>
      <c r="CI150" s="503"/>
    </row>
    <row r="151" spans="1:87" s="188" customFormat="1" ht="18" customHeight="1" x14ac:dyDescent="0.45">
      <c r="A151" s="184"/>
      <c r="B151" s="185"/>
      <c r="C151" s="185"/>
      <c r="D151" s="185"/>
      <c r="E151" s="185"/>
      <c r="F151" s="186"/>
      <c r="G151" s="187"/>
      <c r="I151" s="1335"/>
      <c r="J151" s="1335"/>
      <c r="K151" s="1335"/>
      <c r="L151" s="1335"/>
      <c r="M151" s="1335"/>
      <c r="N151" s="1335"/>
      <c r="O151" s="1335"/>
      <c r="P151" s="1335"/>
      <c r="Q151" s="1335"/>
      <c r="R151" s="1335"/>
      <c r="S151" s="1335"/>
      <c r="T151" s="1335"/>
      <c r="U151" s="1335"/>
      <c r="V151" s="1335"/>
      <c r="W151" s="1475"/>
      <c r="X151" s="1476"/>
      <c r="Y151" s="1476"/>
      <c r="Z151" s="1476"/>
      <c r="AA151" s="1476"/>
      <c r="AB151" s="1476"/>
      <c r="AC151" s="1476"/>
      <c r="AD151" s="1476"/>
      <c r="AE151" s="1476"/>
      <c r="AF151" s="1476"/>
      <c r="AG151" s="1476"/>
      <c r="AH151" s="1476"/>
      <c r="AI151" s="1476"/>
      <c r="AJ151" s="1476"/>
      <c r="AK151" s="1476"/>
      <c r="AL151" s="1476"/>
      <c r="AM151" s="1476"/>
      <c r="AN151" s="1476"/>
      <c r="AO151" s="1476"/>
      <c r="AP151" s="1476"/>
      <c r="AQ151" s="1476"/>
      <c r="AR151" s="1476"/>
      <c r="AS151" s="1476"/>
      <c r="AT151" s="1476"/>
      <c r="AU151" s="1476"/>
      <c r="AV151" s="1476"/>
      <c r="AW151" s="1476"/>
      <c r="AX151" s="1476"/>
      <c r="AY151" s="1476"/>
      <c r="AZ151" s="1476"/>
      <c r="BA151" s="1476"/>
      <c r="BB151" s="1476"/>
      <c r="BC151" s="1477"/>
      <c r="BD151" s="1472" t="s">
        <v>177</v>
      </c>
      <c r="BE151" s="1473"/>
      <c r="BF151" s="1473"/>
      <c r="BG151" s="1473"/>
      <c r="BH151" s="1473"/>
      <c r="BI151" s="1473"/>
      <c r="BJ151" s="1474"/>
      <c r="BL151" s="189"/>
      <c r="BM151" s="1045"/>
      <c r="BN151" s="1046"/>
      <c r="BO151" s="1046"/>
      <c r="BP151" s="1046"/>
      <c r="BQ151" s="1046"/>
      <c r="BR151" s="1046"/>
      <c r="BS151" s="1046"/>
      <c r="BT151" s="1046"/>
      <c r="BU151" s="1046"/>
      <c r="BV151" s="1046"/>
      <c r="BW151" s="1046"/>
      <c r="BX151" s="1046"/>
      <c r="BY151" s="1046"/>
      <c r="BZ151" s="1046"/>
      <c r="CA151" s="1046"/>
      <c r="CB151" s="1046"/>
      <c r="CC151" s="1046"/>
      <c r="CD151" s="1046"/>
      <c r="CE151" s="1046"/>
      <c r="CF151" s="1047"/>
      <c r="CG151" s="201"/>
      <c r="CH151" s="502"/>
      <c r="CI151" s="503"/>
    </row>
    <row r="152" spans="1:87" s="188" customFormat="1" ht="15" customHeight="1" x14ac:dyDescent="0.45">
      <c r="A152" s="184"/>
      <c r="B152" s="185"/>
      <c r="C152" s="185"/>
      <c r="D152" s="185"/>
      <c r="E152" s="185"/>
      <c r="F152" s="186"/>
      <c r="G152" s="187"/>
      <c r="I152" s="1478" t="s">
        <v>187</v>
      </c>
      <c r="J152" s="1478"/>
      <c r="K152" s="1478"/>
      <c r="L152" s="1478"/>
      <c r="M152" s="1478"/>
      <c r="N152" s="1478"/>
      <c r="O152" s="1478"/>
      <c r="P152" s="1478"/>
      <c r="Q152" s="1478"/>
      <c r="R152" s="1478"/>
      <c r="S152" s="1478"/>
      <c r="T152" s="1478"/>
      <c r="U152" s="1478"/>
      <c r="V152" s="1478"/>
      <c r="W152" s="1478"/>
      <c r="X152" s="1478"/>
      <c r="Y152" s="1478"/>
      <c r="Z152" s="1478"/>
      <c r="AA152" s="1478"/>
      <c r="AB152" s="1478"/>
      <c r="AC152" s="1478"/>
      <c r="AD152" s="1478"/>
      <c r="AE152" s="1478"/>
      <c r="AF152" s="1478"/>
      <c r="AG152" s="1478"/>
      <c r="AH152" s="1478"/>
      <c r="AI152" s="1478"/>
      <c r="AJ152" s="1478"/>
      <c r="AK152" s="1478"/>
      <c r="AL152" s="1478"/>
      <c r="AM152" s="1478"/>
      <c r="AN152" s="1478"/>
      <c r="AO152" s="1478"/>
      <c r="AP152" s="1478"/>
      <c r="AQ152" s="1478"/>
      <c r="AR152" s="1478"/>
      <c r="AS152" s="1478"/>
      <c r="AT152" s="1478"/>
      <c r="AU152" s="1478"/>
      <c r="AV152" s="1478"/>
      <c r="AW152" s="1478"/>
      <c r="AX152" s="1478"/>
      <c r="AY152" s="1478"/>
      <c r="AZ152" s="1478"/>
      <c r="BA152" s="1478"/>
      <c r="BB152" s="1478"/>
      <c r="BC152" s="1478"/>
      <c r="BD152" s="1478"/>
      <c r="BE152" s="1478"/>
      <c r="BF152" s="1478"/>
      <c r="BG152" s="1478"/>
      <c r="BH152" s="1478"/>
      <c r="BI152" s="1478"/>
      <c r="BJ152" s="1478"/>
      <c r="BL152" s="189"/>
      <c r="BM152" s="1045"/>
      <c r="BN152" s="1046"/>
      <c r="BO152" s="1046"/>
      <c r="BP152" s="1046"/>
      <c r="BQ152" s="1046"/>
      <c r="BR152" s="1046"/>
      <c r="BS152" s="1046"/>
      <c r="BT152" s="1046"/>
      <c r="BU152" s="1046"/>
      <c r="BV152" s="1046"/>
      <c r="BW152" s="1046"/>
      <c r="BX152" s="1046"/>
      <c r="BY152" s="1046"/>
      <c r="BZ152" s="1046"/>
      <c r="CA152" s="1046"/>
      <c r="CB152" s="1046"/>
      <c r="CC152" s="1046"/>
      <c r="CD152" s="1046"/>
      <c r="CE152" s="1046"/>
      <c r="CF152" s="1047"/>
      <c r="CG152" s="201"/>
      <c r="CH152" s="502"/>
      <c r="CI152" s="503"/>
    </row>
    <row r="153" spans="1:87" s="188" customFormat="1" ht="15" customHeight="1" x14ac:dyDescent="0.45">
      <c r="A153" s="184"/>
      <c r="B153" s="185"/>
      <c r="C153" s="185"/>
      <c r="D153" s="185"/>
      <c r="E153" s="185"/>
      <c r="F153" s="186"/>
      <c r="G153" s="187"/>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L153" s="189"/>
      <c r="BM153" s="281"/>
      <c r="BN153" s="282"/>
      <c r="BO153" s="282"/>
      <c r="BP153" s="282"/>
      <c r="BQ153" s="282"/>
      <c r="BR153" s="282"/>
      <c r="BS153" s="282"/>
      <c r="BT153" s="282"/>
      <c r="BU153" s="282"/>
      <c r="BV153" s="282"/>
      <c r="BW153" s="282"/>
      <c r="BX153" s="282"/>
      <c r="BY153" s="282"/>
      <c r="BZ153" s="282"/>
      <c r="CA153" s="282"/>
      <c r="CB153" s="282"/>
      <c r="CC153" s="282"/>
      <c r="CD153" s="282"/>
      <c r="CE153" s="282"/>
      <c r="CF153" s="283"/>
      <c r="CG153" s="201"/>
      <c r="CH153" s="502"/>
      <c r="CI153" s="503"/>
    </row>
    <row r="154" spans="1:87" s="188" customFormat="1" ht="15" customHeight="1" x14ac:dyDescent="0.45">
      <c r="A154" s="184"/>
      <c r="B154" s="185"/>
      <c r="C154" s="185"/>
      <c r="D154" s="185"/>
      <c r="E154" s="185"/>
      <c r="F154" s="186"/>
      <c r="G154" s="187"/>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L154" s="189"/>
      <c r="BM154" s="281"/>
      <c r="BN154" s="282"/>
      <c r="BO154" s="282"/>
      <c r="BP154" s="282"/>
      <c r="BQ154" s="282"/>
      <c r="BR154" s="282"/>
      <c r="BS154" s="282"/>
      <c r="BT154" s="282"/>
      <c r="BU154" s="282"/>
      <c r="BV154" s="282"/>
      <c r="BW154" s="282"/>
      <c r="BX154" s="282"/>
      <c r="BY154" s="282"/>
      <c r="BZ154" s="282"/>
      <c r="CA154" s="282"/>
      <c r="CB154" s="282"/>
      <c r="CC154" s="282"/>
      <c r="CD154" s="282"/>
      <c r="CE154" s="282"/>
      <c r="CF154" s="283"/>
      <c r="CG154" s="201"/>
      <c r="CH154" s="502"/>
      <c r="CI154" s="503"/>
    </row>
    <row r="155" spans="1:87" s="188" customFormat="1" ht="15" customHeight="1" x14ac:dyDescent="0.45">
      <c r="A155" s="184"/>
      <c r="B155" s="185"/>
      <c r="C155" s="185"/>
      <c r="D155" s="185"/>
      <c r="E155" s="185"/>
      <c r="F155" s="186"/>
      <c r="G155" s="187"/>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L155" s="189"/>
      <c r="BM155" s="281"/>
      <c r="BN155" s="282"/>
      <c r="BO155" s="282"/>
      <c r="BP155" s="282"/>
      <c r="BQ155" s="282"/>
      <c r="BR155" s="282"/>
      <c r="BS155" s="282"/>
      <c r="BT155" s="282"/>
      <c r="BU155" s="282"/>
      <c r="BV155" s="282"/>
      <c r="BW155" s="282"/>
      <c r="BX155" s="282"/>
      <c r="BY155" s="282"/>
      <c r="BZ155" s="282"/>
      <c r="CA155" s="282"/>
      <c r="CB155" s="282"/>
      <c r="CC155" s="282"/>
      <c r="CD155" s="282"/>
      <c r="CE155" s="282"/>
      <c r="CF155" s="283"/>
      <c r="CG155" s="201"/>
      <c r="CH155" s="502"/>
      <c r="CI155" s="503"/>
    </row>
    <row r="156" spans="1:87" s="188" customFormat="1" ht="15" customHeight="1" x14ac:dyDescent="0.45">
      <c r="A156" s="184"/>
      <c r="B156" s="185"/>
      <c r="C156" s="185"/>
      <c r="D156" s="185"/>
      <c r="E156" s="185"/>
      <c r="F156" s="186"/>
      <c r="G156" s="187"/>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L156" s="189"/>
      <c r="BM156" s="281"/>
      <c r="BN156" s="282"/>
      <c r="BO156" s="282"/>
      <c r="BP156" s="282"/>
      <c r="BQ156" s="282"/>
      <c r="BR156" s="282"/>
      <c r="BS156" s="282"/>
      <c r="BT156" s="282"/>
      <c r="BU156" s="282"/>
      <c r="BV156" s="282"/>
      <c r="BW156" s="282"/>
      <c r="BX156" s="282"/>
      <c r="BY156" s="282"/>
      <c r="BZ156" s="282"/>
      <c r="CA156" s="282"/>
      <c r="CB156" s="282"/>
      <c r="CC156" s="282"/>
      <c r="CD156" s="282"/>
      <c r="CE156" s="282"/>
      <c r="CF156" s="283"/>
      <c r="CG156" s="201"/>
      <c r="CH156" s="502"/>
      <c r="CI156" s="503"/>
    </row>
    <row r="157" spans="1:87" s="188" customFormat="1" ht="15" customHeight="1" x14ac:dyDescent="0.45">
      <c r="A157" s="184"/>
      <c r="B157" s="185"/>
      <c r="C157" s="185"/>
      <c r="D157" s="185"/>
      <c r="E157" s="185"/>
      <c r="F157" s="186"/>
      <c r="G157" s="187"/>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L157" s="189"/>
      <c r="BM157" s="281"/>
      <c r="BN157" s="282"/>
      <c r="BO157" s="282"/>
      <c r="BP157" s="282"/>
      <c r="BQ157" s="282"/>
      <c r="BR157" s="282"/>
      <c r="BS157" s="282"/>
      <c r="BT157" s="282"/>
      <c r="BU157" s="282"/>
      <c r="BV157" s="282"/>
      <c r="BW157" s="282"/>
      <c r="BX157" s="282"/>
      <c r="BY157" s="282"/>
      <c r="BZ157" s="282"/>
      <c r="CA157" s="282"/>
      <c r="CB157" s="282"/>
      <c r="CC157" s="282"/>
      <c r="CD157" s="282"/>
      <c r="CE157" s="282"/>
      <c r="CF157" s="283"/>
      <c r="CG157" s="201"/>
      <c r="CH157" s="502"/>
      <c r="CI157" s="503"/>
    </row>
    <row r="158" spans="1:87" s="188" customFormat="1" ht="15" customHeight="1" x14ac:dyDescent="0.45">
      <c r="A158" s="184"/>
      <c r="B158" s="185"/>
      <c r="C158" s="185"/>
      <c r="D158" s="185"/>
      <c r="E158" s="185"/>
      <c r="F158" s="186"/>
      <c r="G158" s="187"/>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L158" s="189"/>
      <c r="BM158" s="281"/>
      <c r="BN158" s="282"/>
      <c r="BO158" s="282"/>
      <c r="BP158" s="282"/>
      <c r="BQ158" s="282"/>
      <c r="BR158" s="282"/>
      <c r="BS158" s="282"/>
      <c r="BT158" s="282"/>
      <c r="BU158" s="282"/>
      <c r="BV158" s="282"/>
      <c r="BW158" s="282"/>
      <c r="BX158" s="282"/>
      <c r="BY158" s="282"/>
      <c r="BZ158" s="282"/>
      <c r="CA158" s="282"/>
      <c r="CB158" s="282"/>
      <c r="CC158" s="282"/>
      <c r="CD158" s="282"/>
      <c r="CE158" s="282"/>
      <c r="CF158" s="283"/>
      <c r="CG158" s="201"/>
      <c r="CH158" s="502"/>
      <c r="CI158" s="503"/>
    </row>
    <row r="159" spans="1:87" s="188" customFormat="1" ht="15" customHeight="1" x14ac:dyDescent="0.45">
      <c r="A159" s="184"/>
      <c r="B159" s="185"/>
      <c r="C159" s="185"/>
      <c r="D159" s="185"/>
      <c r="E159" s="185"/>
      <c r="F159" s="186"/>
      <c r="G159" s="187"/>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L159" s="189"/>
      <c r="BM159" s="281"/>
      <c r="BN159" s="282"/>
      <c r="BO159" s="282"/>
      <c r="BP159" s="282"/>
      <c r="BQ159" s="282"/>
      <c r="BR159" s="282"/>
      <c r="BS159" s="282"/>
      <c r="BT159" s="282"/>
      <c r="BU159" s="282"/>
      <c r="BV159" s="282"/>
      <c r="BW159" s="282"/>
      <c r="BX159" s="282"/>
      <c r="BY159" s="282"/>
      <c r="BZ159" s="282"/>
      <c r="CA159" s="282"/>
      <c r="CB159" s="282"/>
      <c r="CC159" s="282"/>
      <c r="CD159" s="282"/>
      <c r="CE159" s="282"/>
      <c r="CF159" s="283"/>
      <c r="CG159" s="201"/>
      <c r="CH159" s="502"/>
      <c r="CI159" s="503"/>
    </row>
    <row r="160" spans="1:87" s="188" customFormat="1" ht="15" customHeight="1" x14ac:dyDescent="0.45">
      <c r="A160" s="184"/>
      <c r="B160" s="185"/>
      <c r="C160" s="185"/>
      <c r="D160" s="185"/>
      <c r="E160" s="185"/>
      <c r="F160" s="186"/>
      <c r="G160" s="187"/>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L160" s="189"/>
      <c r="BM160" s="281"/>
      <c r="BN160" s="282"/>
      <c r="BO160" s="282"/>
      <c r="BP160" s="282"/>
      <c r="BQ160" s="282"/>
      <c r="BR160" s="282"/>
      <c r="BS160" s="282"/>
      <c r="BT160" s="282"/>
      <c r="BU160" s="282"/>
      <c r="BV160" s="282"/>
      <c r="BW160" s="282"/>
      <c r="BX160" s="282"/>
      <c r="BY160" s="282"/>
      <c r="BZ160" s="282"/>
      <c r="CA160" s="282"/>
      <c r="CB160" s="282"/>
      <c r="CC160" s="282"/>
      <c r="CD160" s="282"/>
      <c r="CE160" s="282"/>
      <c r="CF160" s="283"/>
      <c r="CG160" s="201"/>
      <c r="CH160" s="502"/>
      <c r="CI160" s="503"/>
    </row>
    <row r="161" spans="1:87" s="188" customFormat="1" ht="15" customHeight="1" x14ac:dyDescent="0.45">
      <c r="A161" s="202"/>
      <c r="B161" s="203"/>
      <c r="C161" s="203"/>
      <c r="D161" s="203"/>
      <c r="E161" s="203"/>
      <c r="F161" s="204"/>
      <c r="G161" s="205"/>
      <c r="H161" s="206"/>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206"/>
      <c r="BL161" s="207"/>
      <c r="BM161" s="284"/>
      <c r="BN161" s="285"/>
      <c r="BO161" s="285"/>
      <c r="BP161" s="285"/>
      <c r="BQ161" s="285"/>
      <c r="BR161" s="285"/>
      <c r="BS161" s="285"/>
      <c r="BT161" s="285"/>
      <c r="BU161" s="285"/>
      <c r="BV161" s="285"/>
      <c r="BW161" s="285"/>
      <c r="BX161" s="285"/>
      <c r="BY161" s="285"/>
      <c r="BZ161" s="285"/>
      <c r="CA161" s="285"/>
      <c r="CB161" s="285"/>
      <c r="CC161" s="285"/>
      <c r="CD161" s="285"/>
      <c r="CE161" s="285"/>
      <c r="CF161" s="286"/>
      <c r="CG161" s="209"/>
      <c r="CH161" s="504"/>
      <c r="CI161" s="505"/>
    </row>
    <row r="162" spans="1:87" s="3" customFormat="1" ht="12.75" customHeight="1" x14ac:dyDescent="0.45">
      <c r="A162" s="1"/>
      <c r="B162" s="5"/>
      <c r="C162" s="5"/>
      <c r="D162" s="5"/>
      <c r="E162" s="5"/>
      <c r="F162" s="151"/>
      <c r="G162" s="152"/>
      <c r="AZ162" s="6"/>
      <c r="BL162" s="6"/>
      <c r="BM162" s="256"/>
      <c r="BN162" s="257"/>
      <c r="BO162" s="257"/>
      <c r="BP162" s="257"/>
      <c r="BQ162" s="257"/>
      <c r="BR162" s="257"/>
      <c r="BS162" s="257"/>
      <c r="BT162" s="257"/>
      <c r="BU162" s="257"/>
      <c r="BV162" s="257"/>
      <c r="BW162" s="257"/>
      <c r="BX162" s="257"/>
      <c r="BY162" s="257"/>
      <c r="BZ162" s="257"/>
      <c r="CA162" s="257"/>
      <c r="CB162" s="257"/>
      <c r="CC162" s="257"/>
      <c r="CD162" s="257"/>
      <c r="CE162" s="257"/>
      <c r="CF162" s="258"/>
      <c r="CG162" s="153"/>
      <c r="CH162" s="491"/>
      <c r="CI162" s="492"/>
    </row>
    <row r="163" spans="1:87" s="3" customFormat="1" ht="23.25" customHeight="1" x14ac:dyDescent="0.45">
      <c r="A163" s="1"/>
      <c r="B163" s="5"/>
      <c r="C163" s="990" t="s">
        <v>27</v>
      </c>
      <c r="D163" s="991"/>
      <c r="E163" s="991"/>
      <c r="F163" s="992"/>
      <c r="G163" s="114" t="s">
        <v>1612</v>
      </c>
      <c r="H163" s="115"/>
      <c r="I163" s="115"/>
      <c r="J163" s="115"/>
      <c r="K163" s="115"/>
      <c r="L163" s="115"/>
      <c r="M163" s="115"/>
      <c r="N163" s="115"/>
      <c r="O163" s="115"/>
      <c r="P163" s="115"/>
      <c r="Q163" s="115"/>
      <c r="R163" s="115"/>
      <c r="S163" s="115"/>
      <c r="T163" s="115"/>
      <c r="U163" s="115"/>
      <c r="V163" s="1479" t="s">
        <v>1632</v>
      </c>
      <c r="W163" s="1056"/>
      <c r="X163" s="1056"/>
      <c r="Y163" s="1056"/>
      <c r="Z163" s="1056"/>
      <c r="AA163" s="1056"/>
      <c r="AB163" s="1056"/>
      <c r="AC163" s="1056"/>
      <c r="AD163" s="1056"/>
      <c r="AE163" s="1056"/>
      <c r="AF163" s="1056"/>
      <c r="AG163" s="1056"/>
      <c r="AH163" s="1056"/>
      <c r="AI163" s="1056"/>
      <c r="AJ163" s="1056"/>
      <c r="AK163" s="1056"/>
      <c r="AL163" s="1056"/>
      <c r="AM163" s="1056"/>
      <c r="AN163" s="1056"/>
      <c r="AO163" s="1056"/>
      <c r="AP163" s="1056"/>
      <c r="AQ163" s="1056"/>
      <c r="AR163" s="1056"/>
      <c r="AS163" s="1056"/>
      <c r="AT163" s="1056"/>
      <c r="AU163" s="1056"/>
      <c r="AV163" s="1056"/>
      <c r="AW163" s="1056"/>
      <c r="AX163" s="1056"/>
      <c r="AY163" s="1056"/>
      <c r="AZ163" s="116"/>
      <c r="BA163" s="152"/>
      <c r="BL163" s="6"/>
      <c r="BM163" s="863"/>
      <c r="BN163" s="864"/>
      <c r="BO163" s="864"/>
      <c r="BP163" s="864"/>
      <c r="BQ163" s="864"/>
      <c r="BR163" s="864"/>
      <c r="BS163" s="864"/>
      <c r="BT163" s="864"/>
      <c r="BU163" s="864"/>
      <c r="BV163" s="864"/>
      <c r="BW163" s="864"/>
      <c r="BX163" s="864"/>
      <c r="BY163" s="864"/>
      <c r="BZ163" s="864"/>
      <c r="CA163" s="864"/>
      <c r="CB163" s="864"/>
      <c r="CC163" s="864"/>
      <c r="CD163" s="864"/>
      <c r="CE163" s="864"/>
      <c r="CF163" s="865"/>
      <c r="CG163" s="153"/>
      <c r="CH163" s="491"/>
      <c r="CI163" s="492"/>
    </row>
    <row r="164" spans="1:87" s="115" customFormat="1" ht="17.25" customHeight="1" x14ac:dyDescent="0.45">
      <c r="A164" s="149"/>
      <c r="B164" s="105"/>
      <c r="C164" s="105"/>
      <c r="D164" s="105"/>
      <c r="E164" s="105"/>
      <c r="F164" s="150"/>
      <c r="G164" s="114"/>
      <c r="H164" s="874" t="s">
        <v>254</v>
      </c>
      <c r="I164" s="870"/>
      <c r="J164" s="870"/>
      <c r="K164" s="871" t="s">
        <v>191</v>
      </c>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871"/>
      <c r="AL164" s="871"/>
      <c r="AM164" s="871"/>
      <c r="AN164" s="871"/>
      <c r="AO164" s="871"/>
      <c r="AP164" s="871"/>
      <c r="AQ164" s="871"/>
      <c r="AR164" s="871"/>
      <c r="AS164" s="871"/>
      <c r="AT164" s="871"/>
      <c r="AU164" s="871"/>
      <c r="AV164" s="871"/>
      <c r="AW164" s="871"/>
      <c r="AX164" s="871"/>
      <c r="AY164" s="871"/>
      <c r="AZ164" s="872"/>
      <c r="BA164" s="114"/>
      <c r="BL164" s="116"/>
      <c r="BM164" s="863"/>
      <c r="BN164" s="864"/>
      <c r="BO164" s="864"/>
      <c r="BP164" s="864"/>
      <c r="BQ164" s="864"/>
      <c r="BR164" s="864"/>
      <c r="BS164" s="864"/>
      <c r="BT164" s="864"/>
      <c r="BU164" s="864"/>
      <c r="BV164" s="864"/>
      <c r="BW164" s="864"/>
      <c r="BX164" s="864"/>
      <c r="BY164" s="864"/>
      <c r="BZ164" s="864"/>
      <c r="CA164" s="864"/>
      <c r="CB164" s="864"/>
      <c r="CC164" s="864"/>
      <c r="CD164" s="864"/>
      <c r="CE164" s="864"/>
      <c r="CF164" s="865"/>
      <c r="CG164" s="148"/>
      <c r="CH164" s="490"/>
      <c r="CI164" s="489"/>
    </row>
    <row r="165" spans="1:87" s="115" customFormat="1" ht="66.75" customHeight="1" x14ac:dyDescent="0.45">
      <c r="A165" s="149"/>
      <c r="B165" s="105"/>
      <c r="C165" s="105"/>
      <c r="D165" s="105"/>
      <c r="E165" s="105"/>
      <c r="F165" s="150"/>
      <c r="G165" s="114"/>
      <c r="I165" s="870" t="s">
        <v>1109</v>
      </c>
      <c r="J165" s="870"/>
      <c r="K165" s="881" t="s">
        <v>1633</v>
      </c>
      <c r="L165" s="881"/>
      <c r="M165" s="881"/>
      <c r="N165" s="881"/>
      <c r="O165" s="881"/>
      <c r="P165" s="881"/>
      <c r="Q165" s="881"/>
      <c r="R165" s="881"/>
      <c r="S165" s="881"/>
      <c r="T165" s="881"/>
      <c r="U165" s="881"/>
      <c r="V165" s="881"/>
      <c r="W165" s="881"/>
      <c r="X165" s="881"/>
      <c r="Y165" s="881"/>
      <c r="Z165" s="881"/>
      <c r="AA165" s="881"/>
      <c r="AB165" s="881"/>
      <c r="AC165" s="881"/>
      <c r="AD165" s="881"/>
      <c r="AE165" s="881"/>
      <c r="AF165" s="881"/>
      <c r="AG165" s="881"/>
      <c r="AH165" s="881"/>
      <c r="AI165" s="881"/>
      <c r="AJ165" s="881"/>
      <c r="AK165" s="881"/>
      <c r="AL165" s="881"/>
      <c r="AM165" s="881"/>
      <c r="AN165" s="881"/>
      <c r="AO165" s="881"/>
      <c r="AP165" s="881"/>
      <c r="AQ165" s="881"/>
      <c r="AR165" s="881"/>
      <c r="AS165" s="881"/>
      <c r="AT165" s="881"/>
      <c r="AU165" s="881"/>
      <c r="AV165" s="881"/>
      <c r="AW165" s="881"/>
      <c r="AX165" s="881"/>
      <c r="AY165" s="881"/>
      <c r="AZ165" s="882"/>
      <c r="BA165" s="1462" t="s">
        <v>613</v>
      </c>
      <c r="BB165" s="871"/>
      <c r="BC165" s="871"/>
      <c r="BD165" s="871"/>
      <c r="BE165" s="871"/>
      <c r="BF165" s="871"/>
      <c r="BG165" s="871"/>
      <c r="BH165" s="871"/>
      <c r="BI165" s="871"/>
      <c r="BJ165" s="871"/>
      <c r="BK165" s="871"/>
      <c r="BL165" s="872"/>
      <c r="BM165" s="863" t="s">
        <v>287</v>
      </c>
      <c r="BN165" s="864"/>
      <c r="BO165" s="864"/>
      <c r="BP165" s="864"/>
      <c r="BQ165" s="864"/>
      <c r="BR165" s="864"/>
      <c r="BS165" s="864"/>
      <c r="BT165" s="864"/>
      <c r="BU165" s="864"/>
      <c r="BV165" s="864"/>
      <c r="BW165" s="864"/>
      <c r="BX165" s="864"/>
      <c r="BY165" s="864"/>
      <c r="BZ165" s="864"/>
      <c r="CA165" s="864"/>
      <c r="CB165" s="864"/>
      <c r="CC165" s="864"/>
      <c r="CD165" s="864"/>
      <c r="CE165" s="864"/>
      <c r="CF165" s="865"/>
      <c r="CG165" s="154" t="s">
        <v>1634</v>
      </c>
      <c r="CH165" s="493" t="s">
        <v>878</v>
      </c>
      <c r="CI165" s="494" t="s">
        <v>1458</v>
      </c>
    </row>
    <row r="166" spans="1:87" s="115" customFormat="1" ht="20.25" customHeight="1" x14ac:dyDescent="0.45">
      <c r="A166" s="149"/>
      <c r="B166" s="105"/>
      <c r="C166" s="105"/>
      <c r="D166" s="105"/>
      <c r="E166" s="105"/>
      <c r="F166" s="150"/>
      <c r="G166" s="114"/>
      <c r="I166" s="905" t="s">
        <v>192</v>
      </c>
      <c r="J166" s="906"/>
      <c r="K166" s="906"/>
      <c r="L166" s="906"/>
      <c r="M166" s="906"/>
      <c r="N166" s="906"/>
      <c r="O166" s="906"/>
      <c r="P166" s="906"/>
      <c r="Q166" s="906"/>
      <c r="R166" s="906"/>
      <c r="S166" s="906"/>
      <c r="T166" s="906"/>
      <c r="U166" s="907"/>
      <c r="V166" s="1032"/>
      <c r="W166" s="1033"/>
      <c r="X166" s="1033"/>
      <c r="Y166" s="1033"/>
      <c r="Z166" s="1033"/>
      <c r="AA166" s="1033" t="s">
        <v>1014</v>
      </c>
      <c r="AB166" s="1033"/>
      <c r="AC166" s="1033"/>
      <c r="AD166" s="1033"/>
      <c r="AE166" s="1033" t="s">
        <v>1015</v>
      </c>
      <c r="AF166" s="1033"/>
      <c r="AG166" s="1033"/>
      <c r="AH166" s="1033"/>
      <c r="AI166" s="1033" t="s">
        <v>1016</v>
      </c>
      <c r="AJ166" s="1036"/>
      <c r="AZ166" s="116"/>
      <c r="BA166" s="114"/>
      <c r="BL166" s="116"/>
      <c r="BM166" s="863"/>
      <c r="BN166" s="864"/>
      <c r="BO166" s="864"/>
      <c r="BP166" s="864"/>
      <c r="BQ166" s="864"/>
      <c r="BR166" s="864"/>
      <c r="BS166" s="864"/>
      <c r="BT166" s="864"/>
      <c r="BU166" s="864"/>
      <c r="BV166" s="864"/>
      <c r="BW166" s="864"/>
      <c r="BX166" s="864"/>
      <c r="BY166" s="864"/>
      <c r="BZ166" s="864"/>
      <c r="CA166" s="864"/>
      <c r="CB166" s="864"/>
      <c r="CC166" s="864"/>
      <c r="CD166" s="864"/>
      <c r="CE166" s="864"/>
      <c r="CF166" s="865"/>
      <c r="CG166" s="148"/>
      <c r="CH166" s="490"/>
      <c r="CI166" s="489"/>
    </row>
    <row r="167" spans="1:87" s="115" customFormat="1" ht="10.5" customHeight="1" x14ac:dyDescent="0.45">
      <c r="A167" s="149"/>
      <c r="B167" s="105"/>
      <c r="C167" s="105"/>
      <c r="D167" s="105"/>
      <c r="E167" s="105"/>
      <c r="F167" s="150"/>
      <c r="G167" s="114"/>
      <c r="K167" s="210"/>
      <c r="L167" s="210"/>
      <c r="M167" s="210"/>
      <c r="N167" s="210"/>
      <c r="O167" s="210"/>
      <c r="P167" s="210"/>
      <c r="Q167" s="210"/>
      <c r="R167" s="210"/>
      <c r="S167" s="210"/>
      <c r="T167" s="210"/>
      <c r="U167" s="210"/>
      <c r="V167" s="210"/>
      <c r="W167" s="210"/>
      <c r="AZ167" s="116"/>
      <c r="BA167" s="114"/>
      <c r="BL167" s="116"/>
      <c r="BM167" s="863"/>
      <c r="BN167" s="864"/>
      <c r="BO167" s="864"/>
      <c r="BP167" s="864"/>
      <c r="BQ167" s="864"/>
      <c r="BR167" s="864"/>
      <c r="BS167" s="864"/>
      <c r="BT167" s="864"/>
      <c r="BU167" s="864"/>
      <c r="BV167" s="864"/>
      <c r="BW167" s="864"/>
      <c r="BX167" s="864"/>
      <c r="BY167" s="864"/>
      <c r="BZ167" s="864"/>
      <c r="CA167" s="864"/>
      <c r="CB167" s="864"/>
      <c r="CC167" s="864"/>
      <c r="CD167" s="864"/>
      <c r="CE167" s="864"/>
      <c r="CF167" s="865"/>
      <c r="CG167" s="148"/>
      <c r="CH167" s="490"/>
      <c r="CI167" s="489"/>
    </row>
    <row r="168" spans="1:87" s="115" customFormat="1" ht="38.25" customHeight="1" x14ac:dyDescent="0.45">
      <c r="A168" s="149"/>
      <c r="B168" s="105"/>
      <c r="C168" s="105"/>
      <c r="D168" s="105"/>
      <c r="E168" s="105"/>
      <c r="F168" s="150"/>
      <c r="G168" s="114"/>
      <c r="I168" s="870" t="s">
        <v>1112</v>
      </c>
      <c r="J168" s="870"/>
      <c r="K168" s="881" t="s">
        <v>1234</v>
      </c>
      <c r="L168" s="881"/>
      <c r="M168" s="881"/>
      <c r="N168" s="881"/>
      <c r="O168" s="881"/>
      <c r="P168" s="881"/>
      <c r="Q168" s="881"/>
      <c r="R168" s="881"/>
      <c r="S168" s="881"/>
      <c r="T168" s="881"/>
      <c r="U168" s="881"/>
      <c r="V168" s="881"/>
      <c r="W168" s="881"/>
      <c r="X168" s="881"/>
      <c r="Y168" s="881"/>
      <c r="Z168" s="881"/>
      <c r="AA168" s="881"/>
      <c r="AB168" s="881"/>
      <c r="AC168" s="881"/>
      <c r="AD168" s="881"/>
      <c r="AE168" s="881"/>
      <c r="AF168" s="881"/>
      <c r="AG168" s="881"/>
      <c r="AH168" s="881"/>
      <c r="AI168" s="881"/>
      <c r="AJ168" s="881"/>
      <c r="AK168" s="881"/>
      <c r="AL168" s="881"/>
      <c r="AM168" s="881"/>
      <c r="AN168" s="881"/>
      <c r="AO168" s="881"/>
      <c r="AP168" s="881"/>
      <c r="AQ168" s="881"/>
      <c r="AR168" s="881"/>
      <c r="AS168" s="881"/>
      <c r="AT168" s="881"/>
      <c r="AU168" s="881"/>
      <c r="AV168" s="881"/>
      <c r="AW168" s="881"/>
      <c r="AX168" s="881"/>
      <c r="AY168" s="881"/>
      <c r="AZ168" s="882"/>
      <c r="BA168" s="873" t="s">
        <v>219</v>
      </c>
      <c r="BB168" s="871"/>
      <c r="BC168" s="871"/>
      <c r="BD168" s="871"/>
      <c r="BE168" s="871"/>
      <c r="BF168" s="871"/>
      <c r="BG168" s="871"/>
      <c r="BH168" s="871"/>
      <c r="BI168" s="871"/>
      <c r="BJ168" s="871"/>
      <c r="BK168" s="871"/>
      <c r="BL168" s="872"/>
      <c r="BM168" s="869" t="s">
        <v>292</v>
      </c>
      <c r="BN168" s="864"/>
      <c r="BO168" s="864"/>
      <c r="BP168" s="864"/>
      <c r="BQ168" s="864"/>
      <c r="BR168" s="864"/>
      <c r="BS168" s="864"/>
      <c r="BT168" s="864"/>
      <c r="BU168" s="864"/>
      <c r="BV168" s="864"/>
      <c r="BW168" s="864"/>
      <c r="BX168" s="864"/>
      <c r="BY168" s="864"/>
      <c r="BZ168" s="864"/>
      <c r="CA168" s="864"/>
      <c r="CB168" s="864"/>
      <c r="CC168" s="864"/>
      <c r="CD168" s="864"/>
      <c r="CE168" s="864"/>
      <c r="CF168" s="865"/>
      <c r="CG168" s="174" t="s">
        <v>288</v>
      </c>
      <c r="CH168" s="493" t="s">
        <v>175</v>
      </c>
      <c r="CI168" s="489" t="s">
        <v>1445</v>
      </c>
    </row>
    <row r="169" spans="1:87" s="115" customFormat="1" ht="31.5" customHeight="1" x14ac:dyDescent="0.45">
      <c r="A169" s="149"/>
      <c r="B169" s="105"/>
      <c r="C169" s="105"/>
      <c r="D169" s="105"/>
      <c r="E169" s="105"/>
      <c r="F169" s="150"/>
      <c r="G169" s="114"/>
      <c r="I169" s="870" t="s">
        <v>1672</v>
      </c>
      <c r="J169" s="870"/>
      <c r="K169" s="881" t="s">
        <v>260</v>
      </c>
      <c r="L169" s="881"/>
      <c r="M169" s="881"/>
      <c r="N169" s="881"/>
      <c r="O169" s="881"/>
      <c r="P169" s="881"/>
      <c r="Q169" s="881"/>
      <c r="R169" s="881"/>
      <c r="S169" s="881"/>
      <c r="T169" s="881"/>
      <c r="U169" s="881"/>
      <c r="V169" s="881"/>
      <c r="W169" s="881"/>
      <c r="X169" s="881"/>
      <c r="Y169" s="881"/>
      <c r="Z169" s="881"/>
      <c r="AA169" s="881"/>
      <c r="AB169" s="881"/>
      <c r="AC169" s="881"/>
      <c r="AD169" s="881"/>
      <c r="AE169" s="881"/>
      <c r="AF169" s="881"/>
      <c r="AG169" s="881"/>
      <c r="AH169" s="881"/>
      <c r="AI169" s="881"/>
      <c r="AJ169" s="881"/>
      <c r="AK169" s="881"/>
      <c r="AL169" s="881"/>
      <c r="AM169" s="881"/>
      <c r="AN169" s="881"/>
      <c r="AO169" s="881"/>
      <c r="AP169" s="881"/>
      <c r="AQ169" s="881"/>
      <c r="AR169" s="881"/>
      <c r="AS169" s="881"/>
      <c r="AT169" s="881"/>
      <c r="AU169" s="881"/>
      <c r="AV169" s="881"/>
      <c r="AW169" s="881"/>
      <c r="AX169" s="881"/>
      <c r="AY169" s="881"/>
      <c r="AZ169" s="882"/>
      <c r="BA169" s="873" t="s">
        <v>174</v>
      </c>
      <c r="BB169" s="871"/>
      <c r="BC169" s="871"/>
      <c r="BD169" s="871"/>
      <c r="BE169" s="871"/>
      <c r="BF169" s="871"/>
      <c r="BG169" s="871"/>
      <c r="BH169" s="871"/>
      <c r="BI169" s="871"/>
      <c r="BJ169" s="871"/>
      <c r="BK169" s="871"/>
      <c r="BL169" s="872"/>
      <c r="BM169" s="863" t="s">
        <v>178</v>
      </c>
      <c r="BN169" s="864"/>
      <c r="BO169" s="864"/>
      <c r="BP169" s="864"/>
      <c r="BQ169" s="864"/>
      <c r="BR169" s="864"/>
      <c r="BS169" s="864"/>
      <c r="BT169" s="864"/>
      <c r="BU169" s="864"/>
      <c r="BV169" s="864"/>
      <c r="BW169" s="864"/>
      <c r="BX169" s="864"/>
      <c r="BY169" s="864"/>
      <c r="BZ169" s="864"/>
      <c r="CA169" s="864"/>
      <c r="CB169" s="864"/>
      <c r="CC169" s="864"/>
      <c r="CD169" s="864"/>
      <c r="CE169" s="864"/>
      <c r="CF169" s="865"/>
      <c r="CG169" s="174" t="s">
        <v>261</v>
      </c>
      <c r="CH169" s="493" t="s">
        <v>175</v>
      </c>
      <c r="CI169" s="494" t="s">
        <v>1445</v>
      </c>
    </row>
    <row r="170" spans="1:87" s="115" customFormat="1" ht="17.25" customHeight="1" x14ac:dyDescent="0.45">
      <c r="A170" s="149"/>
      <c r="B170" s="105"/>
      <c r="C170" s="105"/>
      <c r="D170" s="105"/>
      <c r="E170" s="105"/>
      <c r="F170" s="150"/>
      <c r="G170" s="114"/>
      <c r="I170" s="870" t="s">
        <v>1673</v>
      </c>
      <c r="J170" s="870"/>
      <c r="K170" s="881" t="s">
        <v>262</v>
      </c>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c r="AH170" s="881"/>
      <c r="AI170" s="881"/>
      <c r="AJ170" s="881"/>
      <c r="AK170" s="881"/>
      <c r="AL170" s="881"/>
      <c r="AM170" s="881"/>
      <c r="AN170" s="881"/>
      <c r="AO170" s="881"/>
      <c r="AP170" s="881"/>
      <c r="AQ170" s="881"/>
      <c r="AR170" s="881"/>
      <c r="AS170" s="881"/>
      <c r="AT170" s="881"/>
      <c r="AU170" s="881"/>
      <c r="AV170" s="881"/>
      <c r="AW170" s="881"/>
      <c r="AX170" s="881"/>
      <c r="AY170" s="881"/>
      <c r="AZ170" s="882"/>
      <c r="BA170" s="152"/>
      <c r="BB170" s="3"/>
      <c r="BC170" s="3"/>
      <c r="BD170" s="3"/>
      <c r="BE170" s="3"/>
      <c r="BF170" s="3"/>
      <c r="BG170" s="3"/>
      <c r="BH170" s="3"/>
      <c r="BI170" s="3"/>
      <c r="BJ170" s="3"/>
      <c r="BK170" s="3"/>
      <c r="BL170" s="6"/>
      <c r="BM170" s="869" t="s">
        <v>193</v>
      </c>
      <c r="BN170" s="921"/>
      <c r="BO170" s="921"/>
      <c r="BP170" s="921"/>
      <c r="BQ170" s="921"/>
      <c r="BR170" s="921"/>
      <c r="BS170" s="921"/>
      <c r="BT170" s="921"/>
      <c r="BU170" s="921"/>
      <c r="BV170" s="921"/>
      <c r="BW170" s="921"/>
      <c r="BX170" s="921"/>
      <c r="BY170" s="921"/>
      <c r="BZ170" s="921"/>
      <c r="CA170" s="921"/>
      <c r="CB170" s="921"/>
      <c r="CC170" s="921"/>
      <c r="CD170" s="921"/>
      <c r="CE170" s="921"/>
      <c r="CF170" s="922"/>
      <c r="CG170" s="862" t="s">
        <v>1001</v>
      </c>
      <c r="CH170" s="902" t="s">
        <v>972</v>
      </c>
      <c r="CI170" s="903" t="s">
        <v>1447</v>
      </c>
    </row>
    <row r="171" spans="1:87" s="3" customFormat="1" ht="17.25" customHeight="1" x14ac:dyDescent="0.45">
      <c r="A171" s="1"/>
      <c r="B171" s="5"/>
      <c r="C171" s="5"/>
      <c r="D171" s="5"/>
      <c r="E171" s="5"/>
      <c r="F171" s="151"/>
      <c r="G171" s="152"/>
      <c r="I171" s="905" t="s">
        <v>28</v>
      </c>
      <c r="J171" s="906"/>
      <c r="K171" s="906"/>
      <c r="L171" s="906"/>
      <c r="M171" s="906"/>
      <c r="N171" s="906"/>
      <c r="O171" s="906"/>
      <c r="P171" s="906"/>
      <c r="Q171" s="906"/>
      <c r="R171" s="906"/>
      <c r="S171" s="906"/>
      <c r="T171" s="906"/>
      <c r="U171" s="906"/>
      <c r="V171" s="906"/>
      <c r="W171" s="906"/>
      <c r="X171" s="906"/>
      <c r="Y171" s="907"/>
      <c r="Z171" s="883" t="s">
        <v>194</v>
      </c>
      <c r="AA171" s="883"/>
      <c r="AB171" s="883"/>
      <c r="AC171" s="883"/>
      <c r="AD171" s="883"/>
      <c r="AE171" s="883"/>
      <c r="AF171" s="884"/>
      <c r="AG171" s="905" t="s">
        <v>29</v>
      </c>
      <c r="AH171" s="906"/>
      <c r="AI171" s="906"/>
      <c r="AJ171" s="906"/>
      <c r="AK171" s="906"/>
      <c r="AL171" s="906"/>
      <c r="AM171" s="906"/>
      <c r="AN171" s="906"/>
      <c r="AO171" s="906"/>
      <c r="AP171" s="906"/>
      <c r="AQ171" s="906"/>
      <c r="AR171" s="906"/>
      <c r="AS171" s="906"/>
      <c r="AT171" s="906"/>
      <c r="AU171" s="906"/>
      <c r="AV171" s="906"/>
      <c r="AW171" s="906"/>
      <c r="AX171" s="906"/>
      <c r="AY171" s="907"/>
      <c r="AZ171" s="6"/>
      <c r="BA171" s="152"/>
      <c r="BL171" s="6"/>
      <c r="BM171" s="869"/>
      <c r="BN171" s="921"/>
      <c r="BO171" s="921"/>
      <c r="BP171" s="921"/>
      <c r="BQ171" s="921"/>
      <c r="BR171" s="921"/>
      <c r="BS171" s="921"/>
      <c r="BT171" s="921"/>
      <c r="BU171" s="921"/>
      <c r="BV171" s="921"/>
      <c r="BW171" s="921"/>
      <c r="BX171" s="921"/>
      <c r="BY171" s="921"/>
      <c r="BZ171" s="921"/>
      <c r="CA171" s="921"/>
      <c r="CB171" s="921"/>
      <c r="CC171" s="921"/>
      <c r="CD171" s="921"/>
      <c r="CE171" s="921"/>
      <c r="CF171" s="922"/>
      <c r="CG171" s="862"/>
      <c r="CH171" s="902"/>
      <c r="CI171" s="904"/>
    </row>
    <row r="172" spans="1:87" s="3" customFormat="1" ht="17.25" customHeight="1" x14ac:dyDescent="0.45">
      <c r="A172" s="1"/>
      <c r="B172" s="5"/>
      <c r="C172" s="5"/>
      <c r="D172" s="5"/>
      <c r="E172" s="5"/>
      <c r="F172" s="151"/>
      <c r="G172" s="152"/>
      <c r="I172" s="993" t="s">
        <v>195</v>
      </c>
      <c r="J172" s="994"/>
      <c r="K172" s="994"/>
      <c r="L172" s="994"/>
      <c r="M172" s="994"/>
      <c r="N172" s="994"/>
      <c r="O172" s="994"/>
      <c r="P172" s="994"/>
      <c r="Q172" s="994"/>
      <c r="R172" s="994"/>
      <c r="S172" s="994"/>
      <c r="T172" s="994"/>
      <c r="U172" s="994"/>
      <c r="V172" s="994"/>
      <c r="W172" s="994"/>
      <c r="X172" s="994"/>
      <c r="Y172" s="995"/>
      <c r="Z172" s="996" t="s">
        <v>177</v>
      </c>
      <c r="AA172" s="996"/>
      <c r="AB172" s="996"/>
      <c r="AC172" s="996"/>
      <c r="AD172" s="996"/>
      <c r="AE172" s="996"/>
      <c r="AF172" s="997"/>
      <c r="AG172" s="998" t="s">
        <v>1020</v>
      </c>
      <c r="AH172" s="999"/>
      <c r="AI172" s="999"/>
      <c r="AJ172" s="999"/>
      <c r="AK172" s="1012"/>
      <c r="AL172" s="1012"/>
      <c r="AM172" s="1012"/>
      <c r="AN172" s="1012"/>
      <c r="AO172" s="1012"/>
      <c r="AP172" s="1012" t="s">
        <v>1019</v>
      </c>
      <c r="AQ172" s="1012"/>
      <c r="AR172" s="1012"/>
      <c r="AS172" s="1012"/>
      <c r="AT172" s="1012" t="s">
        <v>1018</v>
      </c>
      <c r="AU172" s="1012"/>
      <c r="AV172" s="1012"/>
      <c r="AW172" s="1012"/>
      <c r="AX172" s="1012" t="s">
        <v>1017</v>
      </c>
      <c r="AY172" s="1020"/>
      <c r="AZ172" s="6"/>
      <c r="BA172" s="152"/>
      <c r="BL172" s="6"/>
      <c r="BM172" s="863"/>
      <c r="BN172" s="864"/>
      <c r="BO172" s="864"/>
      <c r="BP172" s="864"/>
      <c r="BQ172" s="864"/>
      <c r="BR172" s="864"/>
      <c r="BS172" s="864"/>
      <c r="BT172" s="864"/>
      <c r="BU172" s="864"/>
      <c r="BV172" s="864"/>
      <c r="BW172" s="864"/>
      <c r="BX172" s="864"/>
      <c r="BY172" s="864"/>
      <c r="BZ172" s="864"/>
      <c r="CA172" s="864"/>
      <c r="CB172" s="864"/>
      <c r="CC172" s="864"/>
      <c r="CD172" s="864"/>
      <c r="CE172" s="864"/>
      <c r="CF172" s="865"/>
      <c r="CG172" s="153"/>
      <c r="CH172" s="491"/>
      <c r="CI172" s="492"/>
    </row>
    <row r="173" spans="1:87" s="3" customFormat="1" ht="17.25" customHeight="1" x14ac:dyDescent="0.45">
      <c r="A173" s="1"/>
      <c r="B173" s="5"/>
      <c r="C173" s="5"/>
      <c r="D173" s="5"/>
      <c r="E173" s="5"/>
      <c r="F173" s="151"/>
      <c r="G173" s="152"/>
      <c r="I173" s="1000" t="s">
        <v>1165</v>
      </c>
      <c r="J173" s="1001"/>
      <c r="K173" s="1001"/>
      <c r="L173" s="1001"/>
      <c r="M173" s="1001"/>
      <c r="N173" s="1001"/>
      <c r="O173" s="1001"/>
      <c r="P173" s="1001"/>
      <c r="Q173" s="1001"/>
      <c r="R173" s="1001"/>
      <c r="S173" s="1001"/>
      <c r="T173" s="1001"/>
      <c r="U173" s="1001"/>
      <c r="V173" s="1001"/>
      <c r="W173" s="1001"/>
      <c r="X173" s="1001"/>
      <c r="Y173" s="1002"/>
      <c r="Z173" s="1006" t="s">
        <v>177</v>
      </c>
      <c r="AA173" s="1006"/>
      <c r="AB173" s="1006"/>
      <c r="AC173" s="1006"/>
      <c r="AD173" s="1006"/>
      <c r="AE173" s="1006"/>
      <c r="AF173" s="1007"/>
      <c r="AG173" s="1010" t="s">
        <v>1020</v>
      </c>
      <c r="AH173" s="1011"/>
      <c r="AI173" s="1011"/>
      <c r="AJ173" s="1011"/>
      <c r="AK173" s="1137"/>
      <c r="AL173" s="1137"/>
      <c r="AM173" s="1137"/>
      <c r="AN173" s="1137"/>
      <c r="AO173" s="1137"/>
      <c r="AP173" s="1137" t="s">
        <v>1019</v>
      </c>
      <c r="AQ173" s="1137"/>
      <c r="AR173" s="1137"/>
      <c r="AS173" s="1137"/>
      <c r="AT173" s="1137" t="s">
        <v>1018</v>
      </c>
      <c r="AU173" s="1137"/>
      <c r="AV173" s="1137"/>
      <c r="AW173" s="1137"/>
      <c r="AX173" s="1137" t="s">
        <v>1017</v>
      </c>
      <c r="AY173" s="1242"/>
      <c r="AZ173" s="6"/>
      <c r="BA173" s="152"/>
      <c r="BL173" s="6"/>
      <c r="BM173" s="863"/>
      <c r="BN173" s="864"/>
      <c r="BO173" s="864"/>
      <c r="BP173" s="864"/>
      <c r="BQ173" s="864"/>
      <c r="BR173" s="864"/>
      <c r="BS173" s="864"/>
      <c r="BT173" s="864"/>
      <c r="BU173" s="864"/>
      <c r="BV173" s="864"/>
      <c r="BW173" s="864"/>
      <c r="BX173" s="864"/>
      <c r="BY173" s="864"/>
      <c r="BZ173" s="864"/>
      <c r="CA173" s="864"/>
      <c r="CB173" s="864"/>
      <c r="CC173" s="864"/>
      <c r="CD173" s="864"/>
      <c r="CE173" s="864"/>
      <c r="CF173" s="865"/>
      <c r="CG173" s="153"/>
      <c r="CH173" s="491"/>
      <c r="CI173" s="492"/>
    </row>
    <row r="174" spans="1:87" s="3" customFormat="1" ht="17.25" customHeight="1" x14ac:dyDescent="0.45">
      <c r="A174" s="1"/>
      <c r="B174" s="5"/>
      <c r="C174" s="5"/>
      <c r="D174" s="5"/>
      <c r="E174" s="5"/>
      <c r="F174" s="151"/>
      <c r="G174" s="152"/>
      <c r="I174" s="1003"/>
      <c r="J174" s="1004"/>
      <c r="K174" s="1004"/>
      <c r="L174" s="1004"/>
      <c r="M174" s="1004"/>
      <c r="N174" s="1004"/>
      <c r="O174" s="1004"/>
      <c r="P174" s="1004"/>
      <c r="Q174" s="1004"/>
      <c r="R174" s="1004"/>
      <c r="S174" s="1004"/>
      <c r="T174" s="1004"/>
      <c r="U174" s="1004"/>
      <c r="V174" s="1004"/>
      <c r="W174" s="1004"/>
      <c r="X174" s="1004"/>
      <c r="Y174" s="1005"/>
      <c r="Z174" s="1008"/>
      <c r="AA174" s="1008"/>
      <c r="AB174" s="1008"/>
      <c r="AC174" s="1008"/>
      <c r="AD174" s="1008"/>
      <c r="AE174" s="1008"/>
      <c r="AF174" s="1009"/>
      <c r="AG174" s="859" t="s">
        <v>1021</v>
      </c>
      <c r="AH174" s="860"/>
      <c r="AI174" s="860"/>
      <c r="AJ174" s="860"/>
      <c r="AK174" s="866"/>
      <c r="AL174" s="866"/>
      <c r="AM174" s="866"/>
      <c r="AN174" s="866"/>
      <c r="AO174" s="866"/>
      <c r="AP174" s="866" t="s">
        <v>1019</v>
      </c>
      <c r="AQ174" s="866"/>
      <c r="AR174" s="866"/>
      <c r="AS174" s="866"/>
      <c r="AT174" s="866" t="s">
        <v>1018</v>
      </c>
      <c r="AU174" s="866"/>
      <c r="AV174" s="866"/>
      <c r="AW174" s="866"/>
      <c r="AX174" s="866" t="s">
        <v>1017</v>
      </c>
      <c r="AY174" s="867"/>
      <c r="AZ174" s="6"/>
      <c r="BA174" s="152"/>
      <c r="BL174" s="6"/>
      <c r="BM174" s="863"/>
      <c r="BN174" s="864"/>
      <c r="BO174" s="864"/>
      <c r="BP174" s="864"/>
      <c r="BQ174" s="864"/>
      <c r="BR174" s="864"/>
      <c r="BS174" s="864"/>
      <c r="BT174" s="864"/>
      <c r="BU174" s="864"/>
      <c r="BV174" s="864"/>
      <c r="BW174" s="864"/>
      <c r="BX174" s="864"/>
      <c r="BY174" s="864"/>
      <c r="BZ174" s="864"/>
      <c r="CA174" s="864"/>
      <c r="CB174" s="864"/>
      <c r="CC174" s="864"/>
      <c r="CD174" s="864"/>
      <c r="CE174" s="864"/>
      <c r="CF174" s="865"/>
      <c r="CG174" s="153"/>
      <c r="CH174" s="491"/>
      <c r="CI174" s="492"/>
    </row>
    <row r="175" spans="1:87" s="3" customFormat="1" ht="23.25" customHeight="1" x14ac:dyDescent="0.45">
      <c r="A175" s="1"/>
      <c r="B175" s="5"/>
      <c r="C175" s="5"/>
      <c r="D175" s="5"/>
      <c r="E175" s="5"/>
      <c r="F175" s="151"/>
      <c r="G175" s="152"/>
      <c r="AZ175" s="6"/>
      <c r="BA175" s="152"/>
      <c r="BL175" s="6"/>
      <c r="BM175" s="863"/>
      <c r="BN175" s="864"/>
      <c r="BO175" s="864"/>
      <c r="BP175" s="864"/>
      <c r="BQ175" s="864"/>
      <c r="BR175" s="864"/>
      <c r="BS175" s="864"/>
      <c r="BT175" s="864"/>
      <c r="BU175" s="864"/>
      <c r="BV175" s="864"/>
      <c r="BW175" s="864"/>
      <c r="BX175" s="864"/>
      <c r="BY175" s="864"/>
      <c r="BZ175" s="864"/>
      <c r="CA175" s="864"/>
      <c r="CB175" s="864"/>
      <c r="CC175" s="864"/>
      <c r="CD175" s="864"/>
      <c r="CE175" s="864"/>
      <c r="CF175" s="865"/>
      <c r="CG175" s="153"/>
      <c r="CH175" s="491"/>
      <c r="CI175" s="492"/>
    </row>
    <row r="176" spans="1:87" s="115" customFormat="1" ht="39.75" customHeight="1" x14ac:dyDescent="0.45">
      <c r="A176" s="149"/>
      <c r="B176" s="105"/>
      <c r="C176" s="105"/>
      <c r="D176" s="105"/>
      <c r="E176" s="105"/>
      <c r="F176" s="150"/>
      <c r="G176" s="114"/>
      <c r="I176" s="870" t="s">
        <v>1674</v>
      </c>
      <c r="J176" s="870"/>
      <c r="K176" s="881" t="s">
        <v>1635</v>
      </c>
      <c r="L176" s="881"/>
      <c r="M176" s="881"/>
      <c r="N176" s="881"/>
      <c r="O176" s="881"/>
      <c r="P176" s="881"/>
      <c r="Q176" s="881"/>
      <c r="R176" s="881"/>
      <c r="S176" s="881"/>
      <c r="T176" s="881"/>
      <c r="U176" s="881"/>
      <c r="V176" s="881"/>
      <c r="W176" s="881"/>
      <c r="X176" s="881"/>
      <c r="Y176" s="881"/>
      <c r="Z176" s="881"/>
      <c r="AA176" s="881"/>
      <c r="AB176" s="881"/>
      <c r="AC176" s="881"/>
      <c r="AD176" s="881"/>
      <c r="AE176" s="881"/>
      <c r="AF176" s="881"/>
      <c r="AG176" s="881"/>
      <c r="AH176" s="881"/>
      <c r="AI176" s="881"/>
      <c r="AJ176" s="881"/>
      <c r="AK176" s="881"/>
      <c r="AL176" s="881"/>
      <c r="AM176" s="881"/>
      <c r="AN176" s="881"/>
      <c r="AO176" s="881"/>
      <c r="AP176" s="881"/>
      <c r="AQ176" s="881"/>
      <c r="AR176" s="881"/>
      <c r="AS176" s="881"/>
      <c r="AT176" s="881"/>
      <c r="AU176" s="881"/>
      <c r="AV176" s="881"/>
      <c r="AW176" s="881"/>
      <c r="AX176" s="881"/>
      <c r="AY176" s="881"/>
      <c r="AZ176" s="882"/>
      <c r="BA176" s="873" t="s">
        <v>174</v>
      </c>
      <c r="BB176" s="871"/>
      <c r="BC176" s="871"/>
      <c r="BD176" s="871"/>
      <c r="BE176" s="871"/>
      <c r="BF176" s="871"/>
      <c r="BG176" s="871"/>
      <c r="BH176" s="871"/>
      <c r="BI176" s="871"/>
      <c r="BJ176" s="871"/>
      <c r="BK176" s="871"/>
      <c r="BL176" s="872"/>
      <c r="BM176" s="863" t="s">
        <v>196</v>
      </c>
      <c r="BN176" s="864"/>
      <c r="BO176" s="864"/>
      <c r="BP176" s="864"/>
      <c r="BQ176" s="864"/>
      <c r="BR176" s="864"/>
      <c r="BS176" s="864"/>
      <c r="BT176" s="864"/>
      <c r="BU176" s="864"/>
      <c r="BV176" s="864"/>
      <c r="BW176" s="864"/>
      <c r="BX176" s="864"/>
      <c r="BY176" s="864"/>
      <c r="BZ176" s="864"/>
      <c r="CA176" s="864"/>
      <c r="CB176" s="864"/>
      <c r="CC176" s="864"/>
      <c r="CD176" s="864"/>
      <c r="CE176" s="864"/>
      <c r="CF176" s="865"/>
      <c r="CG176" s="174" t="s">
        <v>197</v>
      </c>
      <c r="CH176" s="493" t="s">
        <v>175</v>
      </c>
      <c r="CI176" s="489" t="s">
        <v>1445</v>
      </c>
    </row>
    <row r="177" spans="1:87" s="3" customFormat="1" ht="17.25" customHeight="1" x14ac:dyDescent="0.45">
      <c r="A177" s="1"/>
      <c r="B177" s="5"/>
      <c r="C177" s="5"/>
      <c r="D177" s="5"/>
      <c r="E177" s="5"/>
      <c r="F177" s="151"/>
      <c r="I177" s="1083" t="s">
        <v>30</v>
      </c>
      <c r="J177" s="1083"/>
      <c r="K177" s="1083"/>
      <c r="L177" s="1083"/>
      <c r="M177" s="1083"/>
      <c r="N177" s="1083"/>
      <c r="O177" s="1083"/>
      <c r="P177" s="1083"/>
      <c r="Q177" s="1457"/>
      <c r="R177" s="1457"/>
      <c r="S177" s="1457"/>
      <c r="T177" s="1457"/>
      <c r="U177" s="1457"/>
      <c r="V177" s="1457"/>
      <c r="W177" s="1457"/>
      <c r="X177" s="1457"/>
      <c r="Y177" s="1457"/>
      <c r="Z177" s="1457"/>
      <c r="AA177" s="1457"/>
      <c r="AB177" s="1457"/>
      <c r="AC177" s="1487" t="s">
        <v>31</v>
      </c>
      <c r="AD177" s="1488"/>
      <c r="AE177" s="1488"/>
      <c r="AF177" s="1488"/>
      <c r="AG177" s="1488"/>
      <c r="AH177" s="1488"/>
      <c r="AI177" s="1488"/>
      <c r="AJ177" s="1488"/>
      <c r="AK177" s="1488"/>
      <c r="AL177" s="1489"/>
      <c r="AM177" s="1415" t="s">
        <v>1235</v>
      </c>
      <c r="AN177" s="1415"/>
      <c r="AO177" s="1415"/>
      <c r="AP177" s="1415"/>
      <c r="AQ177" s="1415"/>
      <c r="AR177" s="1415"/>
      <c r="AS177" s="1415"/>
      <c r="AT177" s="1415"/>
      <c r="AU177" s="1415"/>
      <c r="AV177" s="1415"/>
      <c r="AW177" s="1415"/>
      <c r="AX177" s="1416"/>
      <c r="AZ177" s="6"/>
      <c r="BA177" s="152"/>
      <c r="BL177" s="6"/>
      <c r="BM177" s="863"/>
      <c r="BN177" s="864"/>
      <c r="BO177" s="864"/>
      <c r="BP177" s="864"/>
      <c r="BQ177" s="864"/>
      <c r="BR177" s="864"/>
      <c r="BS177" s="864"/>
      <c r="BT177" s="864"/>
      <c r="BU177" s="864"/>
      <c r="BV177" s="864"/>
      <c r="BW177" s="864"/>
      <c r="BX177" s="864"/>
      <c r="BY177" s="864"/>
      <c r="BZ177" s="864"/>
      <c r="CA177" s="864"/>
      <c r="CB177" s="864"/>
      <c r="CC177" s="864"/>
      <c r="CD177" s="864"/>
      <c r="CE177" s="864"/>
      <c r="CF177" s="865"/>
      <c r="CG177" s="153"/>
      <c r="CH177" s="491"/>
      <c r="CI177" s="492"/>
    </row>
    <row r="178" spans="1:87" s="3" customFormat="1" ht="17.25" customHeight="1" x14ac:dyDescent="0.45">
      <c r="A178" s="1"/>
      <c r="B178" s="5"/>
      <c r="C178" s="5"/>
      <c r="D178" s="5"/>
      <c r="E178" s="5"/>
      <c r="F178" s="151"/>
      <c r="I178" s="1083"/>
      <c r="J178" s="1083"/>
      <c r="K178" s="1083"/>
      <c r="L178" s="1083"/>
      <c r="M178" s="1083"/>
      <c r="N178" s="1083"/>
      <c r="O178" s="1083"/>
      <c r="P178" s="1083"/>
      <c r="Q178" s="1457"/>
      <c r="R178" s="1457"/>
      <c r="S178" s="1457"/>
      <c r="T178" s="1457"/>
      <c r="U178" s="1457"/>
      <c r="V178" s="1457"/>
      <c r="W178" s="1457"/>
      <c r="X178" s="1457"/>
      <c r="Y178" s="1457"/>
      <c r="Z178" s="1457"/>
      <c r="AA178" s="1457"/>
      <c r="AB178" s="1457"/>
      <c r="AC178" s="1490"/>
      <c r="AD178" s="1491"/>
      <c r="AE178" s="1491"/>
      <c r="AF178" s="1491"/>
      <c r="AG178" s="1491"/>
      <c r="AH178" s="1491"/>
      <c r="AI178" s="1491"/>
      <c r="AJ178" s="1491"/>
      <c r="AK178" s="1491"/>
      <c r="AL178" s="1492"/>
      <c r="AM178" s="1417" t="s">
        <v>32</v>
      </c>
      <c r="AN178" s="1417"/>
      <c r="AO178" s="1417"/>
      <c r="AP178" s="1417"/>
      <c r="AQ178" s="1417"/>
      <c r="AR178" s="1417"/>
      <c r="AS178" s="1417"/>
      <c r="AT178" s="1417"/>
      <c r="AU178" s="1417"/>
      <c r="AV178" s="1417"/>
      <c r="AW178" s="1417"/>
      <c r="AX178" s="1418"/>
      <c r="AZ178" s="6"/>
      <c r="BA178" s="152"/>
      <c r="BL178" s="6"/>
      <c r="BM178" s="863"/>
      <c r="BN178" s="864"/>
      <c r="BO178" s="864"/>
      <c r="BP178" s="864"/>
      <c r="BQ178" s="864"/>
      <c r="BR178" s="864"/>
      <c r="BS178" s="864"/>
      <c r="BT178" s="864"/>
      <c r="BU178" s="864"/>
      <c r="BV178" s="864"/>
      <c r="BW178" s="864"/>
      <c r="BX178" s="864"/>
      <c r="BY178" s="864"/>
      <c r="BZ178" s="864"/>
      <c r="CA178" s="864"/>
      <c r="CB178" s="864"/>
      <c r="CC178" s="864"/>
      <c r="CD178" s="864"/>
      <c r="CE178" s="864"/>
      <c r="CF178" s="865"/>
      <c r="CG178" s="153"/>
      <c r="CH178" s="491"/>
      <c r="CI178" s="492"/>
    </row>
    <row r="179" spans="1:87" s="3" customFormat="1" ht="15" customHeight="1" x14ac:dyDescent="0.45">
      <c r="A179" s="1"/>
      <c r="B179" s="5"/>
      <c r="C179" s="5"/>
      <c r="D179" s="5"/>
      <c r="E179" s="5"/>
      <c r="F179" s="151"/>
      <c r="I179" s="1482" t="s">
        <v>33</v>
      </c>
      <c r="J179" s="1483"/>
      <c r="K179" s="1483"/>
      <c r="L179" s="1483"/>
      <c r="M179" s="1483"/>
      <c r="N179" s="1483"/>
      <c r="O179" s="1483"/>
      <c r="P179" s="1483"/>
      <c r="Q179" s="1483"/>
      <c r="R179" s="1483"/>
      <c r="S179" s="1483"/>
      <c r="T179" s="1483"/>
      <c r="U179" s="1483"/>
      <c r="V179" s="1483"/>
      <c r="W179" s="1483"/>
      <c r="X179" s="1483"/>
      <c r="Y179" s="1483"/>
      <c r="Z179" s="1483"/>
      <c r="AA179" s="1483"/>
      <c r="AB179" s="1484"/>
      <c r="AC179" s="1482" t="s">
        <v>34</v>
      </c>
      <c r="AD179" s="1483"/>
      <c r="AE179" s="1483"/>
      <c r="AF179" s="1483"/>
      <c r="AG179" s="1483"/>
      <c r="AH179" s="1483"/>
      <c r="AI179" s="1483"/>
      <c r="AJ179" s="1483"/>
      <c r="AK179" s="1483"/>
      <c r="AL179" s="1483"/>
      <c r="AM179" s="1483"/>
      <c r="AN179" s="1483"/>
      <c r="AO179" s="1483"/>
      <c r="AP179" s="1483"/>
      <c r="AQ179" s="1483"/>
      <c r="AR179" s="1483"/>
      <c r="AS179" s="1483"/>
      <c r="AT179" s="1483"/>
      <c r="AU179" s="1483"/>
      <c r="AV179" s="1483"/>
      <c r="AW179" s="1483"/>
      <c r="AX179" s="1484"/>
      <c r="AZ179" s="6"/>
      <c r="BA179" s="152"/>
      <c r="BL179" s="6"/>
      <c r="BM179" s="863"/>
      <c r="BN179" s="864"/>
      <c r="BO179" s="864"/>
      <c r="BP179" s="864"/>
      <c r="BQ179" s="864"/>
      <c r="BR179" s="864"/>
      <c r="BS179" s="864"/>
      <c r="BT179" s="864"/>
      <c r="BU179" s="864"/>
      <c r="BV179" s="864"/>
      <c r="BW179" s="864"/>
      <c r="BX179" s="864"/>
      <c r="BY179" s="864"/>
      <c r="BZ179" s="864"/>
      <c r="CA179" s="864"/>
      <c r="CB179" s="864"/>
      <c r="CC179" s="864"/>
      <c r="CD179" s="864"/>
      <c r="CE179" s="864"/>
      <c r="CF179" s="865"/>
      <c r="CG179" s="153"/>
      <c r="CH179" s="491"/>
      <c r="CI179" s="492"/>
    </row>
    <row r="180" spans="1:87" s="3" customFormat="1" ht="45" customHeight="1" x14ac:dyDescent="0.45">
      <c r="A180" s="1"/>
      <c r="B180" s="5"/>
      <c r="C180" s="5"/>
      <c r="D180" s="5"/>
      <c r="E180" s="5"/>
      <c r="F180" s="151"/>
      <c r="I180" s="1419"/>
      <c r="J180" s="923"/>
      <c r="K180" s="923"/>
      <c r="L180" s="923"/>
      <c r="M180" s="923"/>
      <c r="N180" s="923"/>
      <c r="O180" s="923"/>
      <c r="P180" s="923"/>
      <c r="Q180" s="923"/>
      <c r="R180" s="923"/>
      <c r="S180" s="923"/>
      <c r="T180" s="923"/>
      <c r="U180" s="923"/>
      <c r="V180" s="923"/>
      <c r="W180" s="923"/>
      <c r="X180" s="923"/>
      <c r="Y180" s="923"/>
      <c r="Z180" s="923"/>
      <c r="AA180" s="923"/>
      <c r="AB180" s="1420"/>
      <c r="AC180" s="1419"/>
      <c r="AD180" s="923"/>
      <c r="AE180" s="923"/>
      <c r="AF180" s="923"/>
      <c r="AG180" s="923"/>
      <c r="AH180" s="923"/>
      <c r="AI180" s="923"/>
      <c r="AJ180" s="923"/>
      <c r="AK180" s="923"/>
      <c r="AL180" s="923"/>
      <c r="AM180" s="923"/>
      <c r="AN180" s="923"/>
      <c r="AO180" s="923"/>
      <c r="AP180" s="923"/>
      <c r="AQ180" s="923"/>
      <c r="AR180" s="923"/>
      <c r="AS180" s="923"/>
      <c r="AT180" s="923"/>
      <c r="AU180" s="923"/>
      <c r="AV180" s="923"/>
      <c r="AW180" s="923"/>
      <c r="AX180" s="1420"/>
      <c r="AZ180" s="6"/>
      <c r="BA180" s="152"/>
      <c r="BL180" s="6"/>
      <c r="BM180" s="863"/>
      <c r="BN180" s="864"/>
      <c r="BO180" s="864"/>
      <c r="BP180" s="864"/>
      <c r="BQ180" s="864"/>
      <c r="BR180" s="864"/>
      <c r="BS180" s="864"/>
      <c r="BT180" s="864"/>
      <c r="BU180" s="864"/>
      <c r="BV180" s="864"/>
      <c r="BW180" s="864"/>
      <c r="BX180" s="864"/>
      <c r="BY180" s="864"/>
      <c r="BZ180" s="864"/>
      <c r="CA180" s="864"/>
      <c r="CB180" s="864"/>
      <c r="CC180" s="864"/>
      <c r="CD180" s="864"/>
      <c r="CE180" s="864"/>
      <c r="CF180" s="865"/>
      <c r="CG180" s="153"/>
      <c r="CH180" s="491"/>
      <c r="CI180" s="492"/>
    </row>
    <row r="181" spans="1:87" s="3" customFormat="1" ht="15.75" customHeight="1" x14ac:dyDescent="0.45">
      <c r="A181" s="1"/>
      <c r="B181" s="5"/>
      <c r="C181" s="5"/>
      <c r="D181" s="5"/>
      <c r="E181" s="5"/>
      <c r="F181" s="151"/>
      <c r="G181" s="152"/>
      <c r="AZ181" s="6"/>
      <c r="BA181" s="899"/>
      <c r="BB181" s="900"/>
      <c r="BC181" s="900"/>
      <c r="BD181" s="900"/>
      <c r="BE181" s="900"/>
      <c r="BF181" s="900"/>
      <c r="BG181" s="900"/>
      <c r="BH181" s="900"/>
      <c r="BI181" s="900"/>
      <c r="BJ181" s="900"/>
      <c r="BK181" s="900"/>
      <c r="BL181" s="901"/>
      <c r="BM181" s="863"/>
      <c r="BN181" s="864"/>
      <c r="BO181" s="864"/>
      <c r="BP181" s="864"/>
      <c r="BQ181" s="864"/>
      <c r="BR181" s="864"/>
      <c r="BS181" s="864"/>
      <c r="BT181" s="864"/>
      <c r="BU181" s="864"/>
      <c r="BV181" s="864"/>
      <c r="BW181" s="864"/>
      <c r="BX181" s="864"/>
      <c r="BY181" s="864"/>
      <c r="BZ181" s="864"/>
      <c r="CA181" s="864"/>
      <c r="CB181" s="864"/>
      <c r="CC181" s="864"/>
      <c r="CD181" s="864"/>
      <c r="CE181" s="864"/>
      <c r="CF181" s="865"/>
      <c r="CG181" s="153"/>
      <c r="CH181" s="491"/>
      <c r="CI181" s="492"/>
    </row>
    <row r="182" spans="1:87" s="3" customFormat="1" ht="17.25" customHeight="1" x14ac:dyDescent="0.45">
      <c r="A182" s="1"/>
      <c r="B182" s="5"/>
      <c r="C182" s="5"/>
      <c r="D182" s="5"/>
      <c r="E182" s="5"/>
      <c r="F182" s="151"/>
      <c r="G182" s="152"/>
      <c r="H182" s="874" t="s">
        <v>973</v>
      </c>
      <c r="I182" s="870"/>
      <c r="J182" s="870"/>
      <c r="K182" s="871" t="s">
        <v>974</v>
      </c>
      <c r="L182" s="871"/>
      <c r="M182" s="871"/>
      <c r="N182" s="871"/>
      <c r="O182" s="871"/>
      <c r="P182" s="871"/>
      <c r="Q182" s="871"/>
      <c r="R182" s="871"/>
      <c r="S182" s="871"/>
      <c r="T182" s="871"/>
      <c r="U182" s="871"/>
      <c r="V182" s="871"/>
      <c r="W182" s="871"/>
      <c r="X182" s="871"/>
      <c r="Y182" s="871"/>
      <c r="Z182" s="871"/>
      <c r="AA182" s="871"/>
      <c r="AB182" s="871"/>
      <c r="AC182" s="871"/>
      <c r="AD182" s="871"/>
      <c r="AE182" s="871"/>
      <c r="AF182" s="871"/>
      <c r="AG182" s="871"/>
      <c r="AH182" s="871"/>
      <c r="AI182" s="871"/>
      <c r="AJ182" s="871"/>
      <c r="AK182" s="871"/>
      <c r="AL182" s="871"/>
      <c r="AM182" s="871"/>
      <c r="AN182" s="871"/>
      <c r="AO182" s="871"/>
      <c r="AP182" s="871"/>
      <c r="AQ182" s="871"/>
      <c r="AR182" s="871"/>
      <c r="AS182" s="871"/>
      <c r="AT182" s="871"/>
      <c r="AU182" s="871"/>
      <c r="AV182" s="871"/>
      <c r="AW182" s="871"/>
      <c r="AX182" s="871"/>
      <c r="AY182" s="871"/>
      <c r="AZ182" s="872"/>
      <c r="BA182" s="152"/>
      <c r="BL182" s="6"/>
      <c r="BM182" s="256"/>
      <c r="BN182" s="257"/>
      <c r="BO182" s="257"/>
      <c r="BP182" s="257"/>
      <c r="BQ182" s="257"/>
      <c r="BR182" s="257"/>
      <c r="BS182" s="257"/>
      <c r="BT182" s="257"/>
      <c r="BU182" s="257"/>
      <c r="BV182" s="257"/>
      <c r="BW182" s="257"/>
      <c r="BX182" s="257"/>
      <c r="BY182" s="257"/>
      <c r="BZ182" s="257"/>
      <c r="CA182" s="257"/>
      <c r="CB182" s="257"/>
      <c r="CC182" s="257"/>
      <c r="CD182" s="257"/>
      <c r="CE182" s="257"/>
      <c r="CF182" s="258"/>
      <c r="CG182" s="153"/>
      <c r="CH182" s="491"/>
      <c r="CI182" s="492"/>
    </row>
    <row r="183" spans="1:87" s="115" customFormat="1" ht="50.25" customHeight="1" x14ac:dyDescent="0.45">
      <c r="A183" s="149"/>
      <c r="B183" s="105"/>
      <c r="C183" s="105"/>
      <c r="D183" s="105"/>
      <c r="E183" s="105"/>
      <c r="F183" s="150"/>
      <c r="G183" s="114"/>
      <c r="I183" s="870" t="s">
        <v>1109</v>
      </c>
      <c r="J183" s="870"/>
      <c r="K183" s="881" t="s">
        <v>1166</v>
      </c>
      <c r="L183" s="881"/>
      <c r="M183" s="881"/>
      <c r="N183" s="881"/>
      <c r="O183" s="881"/>
      <c r="P183" s="881"/>
      <c r="Q183" s="881"/>
      <c r="R183" s="881"/>
      <c r="S183" s="881"/>
      <c r="T183" s="881"/>
      <c r="U183" s="881"/>
      <c r="V183" s="881"/>
      <c r="W183" s="881"/>
      <c r="X183" s="881"/>
      <c r="Y183" s="881"/>
      <c r="Z183" s="881"/>
      <c r="AA183" s="881"/>
      <c r="AB183" s="881"/>
      <c r="AC183" s="881"/>
      <c r="AD183" s="881"/>
      <c r="AE183" s="881"/>
      <c r="AF183" s="881"/>
      <c r="AG183" s="881"/>
      <c r="AH183" s="881"/>
      <c r="AI183" s="881"/>
      <c r="AJ183" s="881"/>
      <c r="AK183" s="881"/>
      <c r="AL183" s="881"/>
      <c r="AM183" s="881"/>
      <c r="AN183" s="881"/>
      <c r="AO183" s="881"/>
      <c r="AP183" s="881"/>
      <c r="AQ183" s="881"/>
      <c r="AR183" s="881"/>
      <c r="AS183" s="881"/>
      <c r="AT183" s="881"/>
      <c r="AU183" s="881"/>
      <c r="AV183" s="881"/>
      <c r="AW183" s="881"/>
      <c r="AX183" s="881"/>
      <c r="AY183" s="881"/>
      <c r="AZ183" s="882"/>
      <c r="BA183" s="873" t="s">
        <v>975</v>
      </c>
      <c r="BB183" s="871"/>
      <c r="BC183" s="871"/>
      <c r="BD183" s="871"/>
      <c r="BE183" s="871"/>
      <c r="BF183" s="871"/>
      <c r="BG183" s="871"/>
      <c r="BH183" s="871"/>
      <c r="BI183" s="871"/>
      <c r="BJ183" s="871"/>
      <c r="BK183" s="871"/>
      <c r="BL183" s="872"/>
      <c r="BM183" s="869" t="s">
        <v>1137</v>
      </c>
      <c r="BN183" s="864"/>
      <c r="BO183" s="864"/>
      <c r="BP183" s="864"/>
      <c r="BQ183" s="864"/>
      <c r="BR183" s="864"/>
      <c r="BS183" s="864"/>
      <c r="BT183" s="864"/>
      <c r="BU183" s="864"/>
      <c r="BV183" s="864"/>
      <c r="BW183" s="864"/>
      <c r="BX183" s="864"/>
      <c r="BY183" s="864"/>
      <c r="BZ183" s="864"/>
      <c r="CA183" s="864"/>
      <c r="CB183" s="864"/>
      <c r="CC183" s="864"/>
      <c r="CD183" s="864"/>
      <c r="CE183" s="864"/>
      <c r="CF183" s="865"/>
      <c r="CG183" s="174" t="s">
        <v>928</v>
      </c>
      <c r="CH183" s="493" t="s">
        <v>976</v>
      </c>
      <c r="CI183" s="489" t="s">
        <v>1445</v>
      </c>
    </row>
    <row r="184" spans="1:87" s="115" customFormat="1" ht="6" customHeight="1" x14ac:dyDescent="0.45">
      <c r="A184" s="175"/>
      <c r="B184" s="54"/>
      <c r="C184" s="54"/>
      <c r="D184" s="54"/>
      <c r="E184" s="54"/>
      <c r="F184" s="176"/>
      <c r="G184" s="55"/>
      <c r="H184" s="56"/>
      <c r="I184" s="54"/>
      <c r="J184" s="54"/>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2"/>
      <c r="BA184" s="55"/>
      <c r="BB184" s="56"/>
      <c r="BC184" s="56"/>
      <c r="BD184" s="56"/>
      <c r="BE184" s="56"/>
      <c r="BF184" s="56"/>
      <c r="BG184" s="56"/>
      <c r="BH184" s="56"/>
      <c r="BI184" s="56"/>
      <c r="BJ184" s="56"/>
      <c r="BK184" s="56"/>
      <c r="BL184" s="57"/>
      <c r="BM184" s="269"/>
      <c r="BN184" s="264"/>
      <c r="BO184" s="264"/>
      <c r="BP184" s="264"/>
      <c r="BQ184" s="264"/>
      <c r="BR184" s="264"/>
      <c r="BS184" s="264"/>
      <c r="BT184" s="264"/>
      <c r="BU184" s="264"/>
      <c r="BV184" s="264"/>
      <c r="BW184" s="264"/>
      <c r="BX184" s="264"/>
      <c r="BY184" s="264"/>
      <c r="BZ184" s="264"/>
      <c r="CA184" s="264"/>
      <c r="CB184" s="264"/>
      <c r="CC184" s="264"/>
      <c r="CD184" s="264"/>
      <c r="CE184" s="264"/>
      <c r="CF184" s="265"/>
      <c r="CG184" s="177"/>
      <c r="CH184" s="498"/>
      <c r="CI184" s="499"/>
    </row>
    <row r="185" spans="1:87" s="115" customFormat="1" ht="11.25" customHeight="1" x14ac:dyDescent="0.45">
      <c r="A185" s="149"/>
      <c r="B185" s="105"/>
      <c r="C185" s="105"/>
      <c r="D185" s="105"/>
      <c r="E185" s="105"/>
      <c r="F185" s="150"/>
      <c r="G185" s="114"/>
      <c r="I185" s="105"/>
      <c r="J185" s="105"/>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9"/>
      <c r="BA185" s="899"/>
      <c r="BB185" s="900"/>
      <c r="BC185" s="900"/>
      <c r="BD185" s="900"/>
      <c r="BE185" s="900"/>
      <c r="BF185" s="900"/>
      <c r="BG185" s="900"/>
      <c r="BH185" s="900"/>
      <c r="BI185" s="900"/>
      <c r="BJ185" s="900"/>
      <c r="BK185" s="900"/>
      <c r="BL185" s="901"/>
      <c r="BM185" s="863"/>
      <c r="BN185" s="864"/>
      <c r="BO185" s="864"/>
      <c r="BP185" s="864"/>
      <c r="BQ185" s="864"/>
      <c r="BR185" s="864"/>
      <c r="BS185" s="864"/>
      <c r="BT185" s="864"/>
      <c r="BU185" s="864"/>
      <c r="BV185" s="864"/>
      <c r="BW185" s="864"/>
      <c r="BX185" s="864"/>
      <c r="BY185" s="864"/>
      <c r="BZ185" s="864"/>
      <c r="CA185" s="864"/>
      <c r="CB185" s="864"/>
      <c r="CC185" s="864"/>
      <c r="CD185" s="864"/>
      <c r="CE185" s="864"/>
      <c r="CF185" s="865"/>
      <c r="CG185" s="174"/>
      <c r="CH185" s="493"/>
      <c r="CI185" s="489"/>
    </row>
    <row r="186" spans="1:87" s="115" customFormat="1" ht="20.25" customHeight="1" x14ac:dyDescent="0.45">
      <c r="A186" s="149"/>
      <c r="B186" s="105"/>
      <c r="C186" s="990" t="s">
        <v>35</v>
      </c>
      <c r="D186" s="991"/>
      <c r="E186" s="991"/>
      <c r="F186" s="992"/>
      <c r="G186" s="873" t="s">
        <v>1167</v>
      </c>
      <c r="H186" s="871"/>
      <c r="I186" s="871"/>
      <c r="J186" s="871"/>
      <c r="K186" s="871"/>
      <c r="L186" s="871"/>
      <c r="M186" s="871"/>
      <c r="N186" s="871"/>
      <c r="O186" s="871"/>
      <c r="P186" s="871"/>
      <c r="Q186" s="871"/>
      <c r="R186" s="871"/>
      <c r="S186" s="871"/>
      <c r="T186" s="871"/>
      <c r="U186" s="871"/>
      <c r="V186" s="871"/>
      <c r="W186" s="871"/>
      <c r="X186" s="871"/>
      <c r="Y186" s="871"/>
      <c r="Z186" s="871"/>
      <c r="AA186" s="871"/>
      <c r="AB186" s="871"/>
      <c r="AC186" s="871"/>
      <c r="AD186" s="871"/>
      <c r="AE186" s="871"/>
      <c r="AF186" s="871"/>
      <c r="AG186" s="871"/>
      <c r="AH186" s="871"/>
      <c r="AI186" s="871"/>
      <c r="AJ186" s="871"/>
      <c r="AK186" s="871"/>
      <c r="AL186" s="871"/>
      <c r="AM186" s="871"/>
      <c r="AN186" s="871"/>
      <c r="AO186" s="871"/>
      <c r="AP186" s="871"/>
      <c r="AQ186" s="871"/>
      <c r="AR186" s="871"/>
      <c r="AS186" s="871"/>
      <c r="AT186" s="871"/>
      <c r="AU186" s="871"/>
      <c r="AV186" s="871"/>
      <c r="AW186" s="871"/>
      <c r="AX186" s="871"/>
      <c r="AY186" s="871"/>
      <c r="AZ186" s="872"/>
      <c r="BA186" s="899"/>
      <c r="BB186" s="900"/>
      <c r="BC186" s="900"/>
      <c r="BD186" s="900"/>
      <c r="BE186" s="900"/>
      <c r="BF186" s="900"/>
      <c r="BG186" s="900"/>
      <c r="BH186" s="900"/>
      <c r="BI186" s="900"/>
      <c r="BJ186" s="900"/>
      <c r="BK186" s="900"/>
      <c r="BL186" s="901"/>
      <c r="BM186" s="863"/>
      <c r="BN186" s="864"/>
      <c r="BO186" s="864"/>
      <c r="BP186" s="864"/>
      <c r="BQ186" s="864"/>
      <c r="BR186" s="864"/>
      <c r="BS186" s="864"/>
      <c r="BT186" s="864"/>
      <c r="BU186" s="864"/>
      <c r="BV186" s="864"/>
      <c r="BW186" s="864"/>
      <c r="BX186" s="864"/>
      <c r="BY186" s="864"/>
      <c r="BZ186" s="864"/>
      <c r="CA186" s="864"/>
      <c r="CB186" s="864"/>
      <c r="CC186" s="864"/>
      <c r="CD186" s="864"/>
      <c r="CE186" s="864"/>
      <c r="CF186" s="865"/>
      <c r="CG186" s="148"/>
      <c r="CH186" s="490"/>
      <c r="CI186" s="489"/>
    </row>
    <row r="187" spans="1:87" s="115" customFormat="1" ht="18" customHeight="1" x14ac:dyDescent="0.45">
      <c r="A187" s="149"/>
      <c r="B187" s="105"/>
      <c r="C187" s="105"/>
      <c r="D187" s="105"/>
      <c r="E187" s="105"/>
      <c r="F187" s="150"/>
      <c r="G187" s="114"/>
      <c r="H187" s="874" t="s">
        <v>254</v>
      </c>
      <c r="I187" s="870"/>
      <c r="J187" s="870"/>
      <c r="K187" s="881" t="s">
        <v>264</v>
      </c>
      <c r="L187" s="881"/>
      <c r="M187" s="881"/>
      <c r="N187" s="881"/>
      <c r="O187" s="881"/>
      <c r="P187" s="881"/>
      <c r="Q187" s="881"/>
      <c r="R187" s="881"/>
      <c r="S187" s="881"/>
      <c r="T187" s="881"/>
      <c r="U187" s="881"/>
      <c r="V187" s="881"/>
      <c r="W187" s="881"/>
      <c r="X187" s="881"/>
      <c r="Y187" s="881"/>
      <c r="Z187" s="881"/>
      <c r="AA187" s="881"/>
      <c r="AB187" s="881"/>
      <c r="AC187" s="881"/>
      <c r="AD187" s="881"/>
      <c r="AE187" s="881"/>
      <c r="AF187" s="881"/>
      <c r="AG187" s="881"/>
      <c r="AH187" s="881"/>
      <c r="AI187" s="881"/>
      <c r="AJ187" s="881"/>
      <c r="AK187" s="881"/>
      <c r="AL187" s="881"/>
      <c r="AM187" s="881"/>
      <c r="AN187" s="881"/>
      <c r="AO187" s="881"/>
      <c r="AP187" s="881"/>
      <c r="AQ187" s="881"/>
      <c r="AR187" s="881"/>
      <c r="AS187" s="881"/>
      <c r="AT187" s="881"/>
      <c r="AU187" s="881"/>
      <c r="AV187" s="881"/>
      <c r="AW187" s="881"/>
      <c r="AX187" s="881"/>
      <c r="AY187" s="881"/>
      <c r="AZ187" s="882"/>
      <c r="BA187" s="899"/>
      <c r="BB187" s="900"/>
      <c r="BC187" s="900"/>
      <c r="BD187" s="900"/>
      <c r="BE187" s="900"/>
      <c r="BF187" s="900"/>
      <c r="BG187" s="900"/>
      <c r="BH187" s="900"/>
      <c r="BI187" s="900"/>
      <c r="BJ187" s="900"/>
      <c r="BK187" s="900"/>
      <c r="BL187" s="901"/>
      <c r="BM187" s="863"/>
      <c r="BN187" s="864"/>
      <c r="BO187" s="864"/>
      <c r="BP187" s="864"/>
      <c r="BQ187" s="864"/>
      <c r="BR187" s="864"/>
      <c r="BS187" s="864"/>
      <c r="BT187" s="864"/>
      <c r="BU187" s="864"/>
      <c r="BV187" s="864"/>
      <c r="BW187" s="864"/>
      <c r="BX187" s="864"/>
      <c r="BY187" s="864"/>
      <c r="BZ187" s="864"/>
      <c r="CA187" s="864"/>
      <c r="CB187" s="864"/>
      <c r="CC187" s="864"/>
      <c r="CD187" s="864"/>
      <c r="CE187" s="864"/>
      <c r="CF187" s="865"/>
      <c r="CG187" s="148"/>
      <c r="CH187" s="490"/>
      <c r="CI187" s="489"/>
    </row>
    <row r="188" spans="1:87" s="115" customFormat="1" ht="30" customHeight="1" x14ac:dyDescent="0.45">
      <c r="A188" s="149"/>
      <c r="B188" s="105"/>
      <c r="C188" s="105"/>
      <c r="D188" s="105"/>
      <c r="E188" s="105"/>
      <c r="F188" s="150"/>
      <c r="G188" s="114"/>
      <c r="I188" s="870" t="s">
        <v>1109</v>
      </c>
      <c r="J188" s="870"/>
      <c r="K188" s="881" t="s">
        <v>1168</v>
      </c>
      <c r="L188" s="881"/>
      <c r="M188" s="881"/>
      <c r="N188" s="881"/>
      <c r="O188" s="881"/>
      <c r="P188" s="881"/>
      <c r="Q188" s="881"/>
      <c r="R188" s="881"/>
      <c r="S188" s="881"/>
      <c r="T188" s="881"/>
      <c r="U188" s="881"/>
      <c r="V188" s="881"/>
      <c r="W188" s="881"/>
      <c r="X188" s="881"/>
      <c r="Y188" s="881"/>
      <c r="Z188" s="881"/>
      <c r="AA188" s="881"/>
      <c r="AB188" s="881"/>
      <c r="AC188" s="881"/>
      <c r="AD188" s="881"/>
      <c r="AE188" s="881"/>
      <c r="AF188" s="881"/>
      <c r="AG188" s="881"/>
      <c r="AH188" s="881"/>
      <c r="AI188" s="881"/>
      <c r="AJ188" s="881"/>
      <c r="AK188" s="881"/>
      <c r="AL188" s="881"/>
      <c r="AM188" s="881"/>
      <c r="AN188" s="881"/>
      <c r="AO188" s="881"/>
      <c r="AP188" s="881"/>
      <c r="AQ188" s="881"/>
      <c r="AR188" s="881"/>
      <c r="AS188" s="881"/>
      <c r="AT188" s="881"/>
      <c r="AU188" s="881"/>
      <c r="AV188" s="881"/>
      <c r="AW188" s="881"/>
      <c r="AX188" s="881"/>
      <c r="AY188" s="881"/>
      <c r="AZ188" s="882"/>
      <c r="BA188" s="873" t="s">
        <v>174</v>
      </c>
      <c r="BB188" s="871"/>
      <c r="BC188" s="871"/>
      <c r="BD188" s="871"/>
      <c r="BE188" s="871"/>
      <c r="BF188" s="871"/>
      <c r="BG188" s="871"/>
      <c r="BH188" s="871"/>
      <c r="BI188" s="871"/>
      <c r="BJ188" s="871"/>
      <c r="BK188" s="871"/>
      <c r="BL188" s="872"/>
      <c r="BM188" s="869" t="s">
        <v>287</v>
      </c>
      <c r="BN188" s="921"/>
      <c r="BO188" s="921"/>
      <c r="BP188" s="921"/>
      <c r="BQ188" s="921"/>
      <c r="BR188" s="921"/>
      <c r="BS188" s="921"/>
      <c r="BT188" s="921"/>
      <c r="BU188" s="921"/>
      <c r="BV188" s="921"/>
      <c r="BW188" s="921"/>
      <c r="BX188" s="921"/>
      <c r="BY188" s="921"/>
      <c r="BZ188" s="921"/>
      <c r="CA188" s="921"/>
      <c r="CB188" s="921"/>
      <c r="CC188" s="921"/>
      <c r="CD188" s="921"/>
      <c r="CE188" s="921"/>
      <c r="CF188" s="922"/>
      <c r="CG188" s="154" t="s">
        <v>927</v>
      </c>
      <c r="CH188" s="493" t="s">
        <v>971</v>
      </c>
      <c r="CI188" s="494" t="s">
        <v>1447</v>
      </c>
    </row>
    <row r="189" spans="1:87" s="3" customFormat="1" ht="17.25" customHeight="1" x14ac:dyDescent="0.45">
      <c r="A189" s="1"/>
      <c r="B189" s="5"/>
      <c r="C189" s="5"/>
      <c r="D189" s="5"/>
      <c r="E189" s="5"/>
      <c r="F189" s="151"/>
      <c r="I189" s="936" t="s">
        <v>1691</v>
      </c>
      <c r="J189" s="936"/>
      <c r="K189" s="936"/>
      <c r="L189" s="936"/>
      <c r="M189" s="936"/>
      <c r="N189" s="936"/>
      <c r="O189" s="936"/>
      <c r="P189" s="936"/>
      <c r="Q189" s="900"/>
      <c r="R189" s="900"/>
      <c r="S189" s="900"/>
      <c r="T189" s="900"/>
      <c r="U189" s="900"/>
      <c r="V189" s="900"/>
      <c r="W189" s="900"/>
      <c r="X189" s="900"/>
      <c r="Y189" s="900"/>
      <c r="Z189" s="900"/>
      <c r="BL189" s="6"/>
      <c r="BM189" s="863"/>
      <c r="BN189" s="864"/>
      <c r="BO189" s="864"/>
      <c r="BP189" s="864"/>
      <c r="BQ189" s="864"/>
      <c r="BR189" s="864"/>
      <c r="BS189" s="864"/>
      <c r="BT189" s="864"/>
      <c r="BU189" s="864"/>
      <c r="BV189" s="864"/>
      <c r="BW189" s="864"/>
      <c r="BX189" s="864"/>
      <c r="BY189" s="864"/>
      <c r="BZ189" s="864"/>
      <c r="CA189" s="864"/>
      <c r="CB189" s="864"/>
      <c r="CC189" s="864"/>
      <c r="CD189" s="864"/>
      <c r="CE189" s="864"/>
      <c r="CF189" s="865"/>
      <c r="CG189" s="154"/>
      <c r="CH189" s="490"/>
      <c r="CI189" s="489"/>
    </row>
    <row r="190" spans="1:87" s="3" customFormat="1" ht="18.75" customHeight="1" x14ac:dyDescent="0.45">
      <c r="A190" s="1"/>
      <c r="B190" s="5"/>
      <c r="C190" s="5"/>
      <c r="D190" s="5"/>
      <c r="E190" s="5"/>
      <c r="F190" s="151"/>
      <c r="I190" s="905" t="s">
        <v>198</v>
      </c>
      <c r="J190" s="906"/>
      <c r="K190" s="906"/>
      <c r="L190" s="906"/>
      <c r="M190" s="906"/>
      <c r="N190" s="906"/>
      <c r="O190" s="906"/>
      <c r="P190" s="907"/>
      <c r="Q190" s="1363" t="s">
        <v>1236</v>
      </c>
      <c r="R190" s="1364"/>
      <c r="S190" s="1364"/>
      <c r="T190" s="1364"/>
      <c r="U190" s="1364"/>
      <c r="V190" s="1364"/>
      <c r="W190" s="1364"/>
      <c r="X190" s="1364"/>
      <c r="Y190" s="1364"/>
      <c r="Z190" s="1364"/>
      <c r="AA190" s="1364"/>
      <c r="AB190" s="1364"/>
      <c r="AC190" s="1364"/>
      <c r="AD190" s="1364"/>
      <c r="AE190" s="1364"/>
      <c r="AF190" s="1364"/>
      <c r="AG190" s="1364"/>
      <c r="AH190" s="1364"/>
      <c r="AI190" s="1364"/>
      <c r="AJ190" s="1364"/>
      <c r="AK190" s="1364"/>
      <c r="AL190" s="1364"/>
      <c r="AM190" s="1364"/>
      <c r="AN190" s="1364"/>
      <c r="AO190" s="1364"/>
      <c r="AP190" s="1364"/>
      <c r="AQ190" s="1364"/>
      <c r="AR190" s="1364"/>
      <c r="AS190" s="1364"/>
      <c r="AT190" s="1364"/>
      <c r="AU190" s="1364"/>
      <c r="AV190" s="1364"/>
      <c r="AW190" s="1364"/>
      <c r="AX190" s="1364"/>
      <c r="AY190" s="1364"/>
      <c r="AZ190" s="1364"/>
      <c r="BA190" s="1364"/>
      <c r="BB190" s="1364"/>
      <c r="BC190" s="1364"/>
      <c r="BD190" s="1364"/>
      <c r="BE190" s="1364"/>
      <c r="BF190" s="1364"/>
      <c r="BG190" s="1364"/>
      <c r="BH190" s="1364"/>
      <c r="BI190" s="1365"/>
      <c r="BL190" s="6"/>
      <c r="BM190" s="863"/>
      <c r="BN190" s="864"/>
      <c r="BO190" s="864"/>
      <c r="BP190" s="864"/>
      <c r="BQ190" s="864"/>
      <c r="BR190" s="864"/>
      <c r="BS190" s="864"/>
      <c r="BT190" s="864"/>
      <c r="BU190" s="864"/>
      <c r="BV190" s="864"/>
      <c r="BW190" s="864"/>
      <c r="BX190" s="864"/>
      <c r="BY190" s="864"/>
      <c r="BZ190" s="864"/>
      <c r="CA190" s="864"/>
      <c r="CB190" s="864"/>
      <c r="CC190" s="864"/>
      <c r="CD190" s="864"/>
      <c r="CE190" s="864"/>
      <c r="CF190" s="865"/>
      <c r="CG190" s="153"/>
      <c r="CH190" s="491"/>
      <c r="CI190" s="492"/>
    </row>
    <row r="191" spans="1:87" s="3" customFormat="1" ht="18.75" customHeight="1" x14ac:dyDescent="0.45">
      <c r="A191" s="1"/>
      <c r="B191" s="5"/>
      <c r="C191" s="5"/>
      <c r="D191" s="5"/>
      <c r="E191" s="5"/>
      <c r="F191" s="151"/>
      <c r="I191" s="905" t="s">
        <v>199</v>
      </c>
      <c r="J191" s="906"/>
      <c r="K191" s="906"/>
      <c r="L191" s="906"/>
      <c r="M191" s="906"/>
      <c r="N191" s="906"/>
      <c r="O191" s="906"/>
      <c r="P191" s="906"/>
      <c r="Q191" s="987"/>
      <c r="R191" s="987"/>
      <c r="S191" s="987"/>
      <c r="T191" s="987"/>
      <c r="U191" s="987"/>
      <c r="V191" s="987"/>
      <c r="W191" s="987"/>
      <c r="X191" s="988"/>
      <c r="Y191" s="1221" t="s">
        <v>1237</v>
      </c>
      <c r="Z191" s="1222"/>
      <c r="AA191" s="1222"/>
      <c r="AB191" s="1222"/>
      <c r="AC191" s="1222"/>
      <c r="AD191" s="1222"/>
      <c r="AE191" s="1222"/>
      <c r="AF191" s="1222"/>
      <c r="AG191" s="1222"/>
      <c r="AH191" s="1223"/>
      <c r="AI191" s="1082" t="s">
        <v>200</v>
      </c>
      <c r="AJ191" s="987"/>
      <c r="AK191" s="987"/>
      <c r="AL191" s="987"/>
      <c r="AM191" s="987"/>
      <c r="AN191" s="987"/>
      <c r="AO191" s="987"/>
      <c r="AP191" s="987"/>
      <c r="AQ191" s="987"/>
      <c r="AR191" s="987"/>
      <c r="AS191" s="987"/>
      <c r="AT191" s="987"/>
      <c r="AU191" s="987"/>
      <c r="AV191" s="987"/>
      <c r="AW191" s="987"/>
      <c r="AX191" s="987"/>
      <c r="AY191" s="988"/>
      <c r="AZ191" s="1221" t="s">
        <v>1237</v>
      </c>
      <c r="BA191" s="1222"/>
      <c r="BB191" s="1222"/>
      <c r="BC191" s="1222"/>
      <c r="BD191" s="1222"/>
      <c r="BE191" s="1222"/>
      <c r="BF191" s="1222"/>
      <c r="BG191" s="1222"/>
      <c r="BH191" s="1222"/>
      <c r="BI191" s="1223"/>
      <c r="BL191" s="6"/>
      <c r="BM191" s="863"/>
      <c r="BN191" s="864"/>
      <c r="BO191" s="864"/>
      <c r="BP191" s="864"/>
      <c r="BQ191" s="864"/>
      <c r="BR191" s="864"/>
      <c r="BS191" s="864"/>
      <c r="BT191" s="864"/>
      <c r="BU191" s="864"/>
      <c r="BV191" s="864"/>
      <c r="BW191" s="864"/>
      <c r="BX191" s="864"/>
      <c r="BY191" s="864"/>
      <c r="BZ191" s="864"/>
      <c r="CA191" s="864"/>
      <c r="CB191" s="864"/>
      <c r="CC191" s="864"/>
      <c r="CD191" s="864"/>
      <c r="CE191" s="864"/>
      <c r="CF191" s="865"/>
      <c r="CG191" s="153"/>
      <c r="CH191" s="491"/>
      <c r="CI191" s="492"/>
    </row>
    <row r="192" spans="1:87" s="3" customFormat="1" ht="18.75" customHeight="1" x14ac:dyDescent="0.45">
      <c r="A192" s="1"/>
      <c r="B192" s="5"/>
      <c r="C192" s="5"/>
      <c r="D192" s="5"/>
      <c r="E192" s="5"/>
      <c r="F192" s="151"/>
      <c r="I192" s="989" t="s">
        <v>36</v>
      </c>
      <c r="J192" s="989"/>
      <c r="K192" s="989"/>
      <c r="L192" s="989"/>
      <c r="M192" s="989"/>
      <c r="N192" s="989"/>
      <c r="O192" s="989"/>
      <c r="P192" s="989"/>
      <c r="Q192" s="989" t="s">
        <v>39</v>
      </c>
      <c r="R192" s="989"/>
      <c r="S192" s="989"/>
      <c r="T192" s="989"/>
      <c r="U192" s="989"/>
      <c r="V192" s="989"/>
      <c r="W192" s="989"/>
      <c r="X192" s="989"/>
      <c r="Y192" s="937" t="s">
        <v>201</v>
      </c>
      <c r="Z192" s="938"/>
      <c r="AA192" s="938"/>
      <c r="AB192" s="938"/>
      <c r="AC192" s="938"/>
      <c r="AD192" s="938" t="s">
        <v>148</v>
      </c>
      <c r="AE192" s="939"/>
      <c r="AF192" s="905" t="s">
        <v>38</v>
      </c>
      <c r="AG192" s="906"/>
      <c r="AH192" s="906"/>
      <c r="AI192" s="906"/>
      <c r="AJ192" s="906"/>
      <c r="AK192" s="906"/>
      <c r="AL192" s="906"/>
      <c r="AM192" s="906"/>
      <c r="AN192" s="906"/>
      <c r="AO192" s="906"/>
      <c r="AP192" s="907"/>
      <c r="AQ192" s="937" t="s">
        <v>202</v>
      </c>
      <c r="AR192" s="938"/>
      <c r="AS192" s="938"/>
      <c r="AT192" s="1186"/>
      <c r="AU192" s="1186"/>
      <c r="AV192" s="1186"/>
      <c r="AW192" s="1186"/>
      <c r="AX192" s="1186" t="s">
        <v>203</v>
      </c>
      <c r="AY192" s="1187"/>
      <c r="BL192" s="6"/>
      <c r="BM192" s="863"/>
      <c r="BN192" s="864"/>
      <c r="BO192" s="864"/>
      <c r="BP192" s="864"/>
      <c r="BQ192" s="864"/>
      <c r="BR192" s="864"/>
      <c r="BS192" s="864"/>
      <c r="BT192" s="864"/>
      <c r="BU192" s="864"/>
      <c r="BV192" s="864"/>
      <c r="BW192" s="864"/>
      <c r="BX192" s="864"/>
      <c r="BY192" s="864"/>
      <c r="BZ192" s="864"/>
      <c r="CA192" s="864"/>
      <c r="CB192" s="864"/>
      <c r="CC192" s="864"/>
      <c r="CD192" s="864"/>
      <c r="CE192" s="864"/>
      <c r="CF192" s="865"/>
      <c r="CG192" s="153"/>
      <c r="CH192" s="491"/>
      <c r="CI192" s="492"/>
    </row>
    <row r="193" spans="1:87" s="3" customFormat="1" ht="18.75" customHeight="1" x14ac:dyDescent="0.45">
      <c r="A193" s="1"/>
      <c r="B193" s="5"/>
      <c r="C193" s="5"/>
      <c r="D193" s="5"/>
      <c r="E193" s="5"/>
      <c r="F193" s="151"/>
      <c r="I193" s="989"/>
      <c r="J193" s="989"/>
      <c r="K193" s="989"/>
      <c r="L193" s="989"/>
      <c r="M193" s="989"/>
      <c r="N193" s="989"/>
      <c r="O193" s="989"/>
      <c r="P193" s="989"/>
      <c r="Q193" s="905" t="s">
        <v>37</v>
      </c>
      <c r="R193" s="906"/>
      <c r="S193" s="906"/>
      <c r="T193" s="906"/>
      <c r="U193" s="907"/>
      <c r="V193" s="1032"/>
      <c r="W193" s="1033"/>
      <c r="X193" s="1033"/>
      <c r="Y193" s="1033"/>
      <c r="Z193" s="1033"/>
      <c r="AA193" s="1033"/>
      <c r="AB193" s="1033"/>
      <c r="AC193" s="1033"/>
      <c r="AD193" s="938" t="s">
        <v>204</v>
      </c>
      <c r="AE193" s="939"/>
      <c r="AF193" s="1167" t="s">
        <v>205</v>
      </c>
      <c r="AG193" s="883"/>
      <c r="AH193" s="883"/>
      <c r="AI193" s="883"/>
      <c r="AJ193" s="883"/>
      <c r="AK193" s="883"/>
      <c r="AL193" s="883"/>
      <c r="AM193" s="883"/>
      <c r="AN193" s="883"/>
      <c r="AO193" s="883"/>
      <c r="AP193" s="884"/>
      <c r="AQ193" s="1363" t="s">
        <v>206</v>
      </c>
      <c r="AR193" s="1364"/>
      <c r="AS193" s="1364"/>
      <c r="AT193" s="1364"/>
      <c r="AU193" s="1485" t="s">
        <v>207</v>
      </c>
      <c r="AV193" s="1485"/>
      <c r="AW193" s="1485"/>
      <c r="AX193" s="1485"/>
      <c r="AY193" s="1485"/>
      <c r="AZ193" s="1485"/>
      <c r="BA193" s="1485"/>
      <c r="BB193" s="1485"/>
      <c r="BC193" s="1485"/>
      <c r="BD193" s="1485"/>
      <c r="BE193" s="1485"/>
      <c r="BF193" s="1364" t="s">
        <v>208</v>
      </c>
      <c r="BG193" s="1364"/>
      <c r="BH193" s="1364"/>
      <c r="BI193" s="1365"/>
      <c r="BL193" s="6"/>
      <c r="BM193" s="863"/>
      <c r="BN193" s="864"/>
      <c r="BO193" s="864"/>
      <c r="BP193" s="864"/>
      <c r="BQ193" s="864"/>
      <c r="BR193" s="864"/>
      <c r="BS193" s="864"/>
      <c r="BT193" s="864"/>
      <c r="BU193" s="864"/>
      <c r="BV193" s="864"/>
      <c r="BW193" s="864"/>
      <c r="BX193" s="864"/>
      <c r="BY193" s="864"/>
      <c r="BZ193" s="864"/>
      <c r="CA193" s="864"/>
      <c r="CB193" s="864"/>
      <c r="CC193" s="864"/>
      <c r="CD193" s="864"/>
      <c r="CE193" s="864"/>
      <c r="CF193" s="865"/>
      <c r="CG193" s="153"/>
      <c r="CH193" s="491"/>
      <c r="CI193" s="492"/>
    </row>
    <row r="194" spans="1:87" s="3" customFormat="1" ht="12.75" customHeight="1" x14ac:dyDescent="0.45">
      <c r="A194" s="1"/>
      <c r="B194" s="5"/>
      <c r="C194" s="5"/>
      <c r="D194" s="5"/>
      <c r="E194" s="5"/>
      <c r="F194" s="151"/>
      <c r="G194" s="152"/>
      <c r="BL194" s="6"/>
      <c r="BM194" s="863"/>
      <c r="BN194" s="864"/>
      <c r="BO194" s="864"/>
      <c r="BP194" s="864"/>
      <c r="BQ194" s="864"/>
      <c r="BR194" s="864"/>
      <c r="BS194" s="864"/>
      <c r="BT194" s="864"/>
      <c r="BU194" s="864"/>
      <c r="BV194" s="864"/>
      <c r="BW194" s="864"/>
      <c r="BX194" s="864"/>
      <c r="BY194" s="864"/>
      <c r="BZ194" s="864"/>
      <c r="CA194" s="864"/>
      <c r="CB194" s="864"/>
      <c r="CC194" s="864"/>
      <c r="CD194" s="864"/>
      <c r="CE194" s="864"/>
      <c r="CF194" s="865"/>
      <c r="CG194" s="153"/>
      <c r="CH194" s="491"/>
      <c r="CI194" s="492"/>
    </row>
    <row r="195" spans="1:87" s="115" customFormat="1" ht="17.25" customHeight="1" x14ac:dyDescent="0.45">
      <c r="A195" s="149"/>
      <c r="B195" s="105"/>
      <c r="C195" s="105"/>
      <c r="D195" s="105"/>
      <c r="E195" s="105"/>
      <c r="F195" s="150"/>
      <c r="G195" s="114"/>
      <c r="H195" s="874" t="s">
        <v>263</v>
      </c>
      <c r="I195" s="874"/>
      <c r="J195" s="874"/>
      <c r="K195" s="871" t="s">
        <v>209</v>
      </c>
      <c r="L195" s="871"/>
      <c r="M195" s="871"/>
      <c r="N195" s="871"/>
      <c r="O195" s="871"/>
      <c r="P195" s="871"/>
      <c r="Q195" s="871"/>
      <c r="R195" s="871"/>
      <c r="S195" s="871"/>
      <c r="T195" s="871"/>
      <c r="U195" s="871"/>
      <c r="V195" s="871"/>
      <c r="W195" s="871"/>
      <c r="X195" s="871"/>
      <c r="Y195" s="871"/>
      <c r="Z195" s="871"/>
      <c r="AA195" s="871"/>
      <c r="AB195" s="871"/>
      <c r="AC195" s="871"/>
      <c r="AD195" s="871"/>
      <c r="AE195" s="871"/>
      <c r="AF195" s="871"/>
      <c r="AG195" s="871"/>
      <c r="AH195" s="871"/>
      <c r="AI195" s="871"/>
      <c r="AJ195" s="871"/>
      <c r="AK195" s="871"/>
      <c r="AL195" s="871"/>
      <c r="AM195" s="871"/>
      <c r="AN195" s="871"/>
      <c r="AO195" s="871"/>
      <c r="AP195" s="871"/>
      <c r="AQ195" s="871"/>
      <c r="AR195" s="871"/>
      <c r="AS195" s="871"/>
      <c r="AT195" s="871"/>
      <c r="AU195" s="871"/>
      <c r="AV195" s="871"/>
      <c r="AW195" s="871"/>
      <c r="AX195" s="871"/>
      <c r="AY195" s="871"/>
      <c r="AZ195" s="872"/>
      <c r="BA195" s="114"/>
      <c r="BL195" s="116"/>
      <c r="BM195" s="863"/>
      <c r="BN195" s="864"/>
      <c r="BO195" s="864"/>
      <c r="BP195" s="864"/>
      <c r="BQ195" s="864"/>
      <c r="BR195" s="864"/>
      <c r="BS195" s="864"/>
      <c r="BT195" s="864"/>
      <c r="BU195" s="864"/>
      <c r="BV195" s="864"/>
      <c r="BW195" s="864"/>
      <c r="BX195" s="864"/>
      <c r="BY195" s="864"/>
      <c r="BZ195" s="864"/>
      <c r="CA195" s="864"/>
      <c r="CB195" s="864"/>
      <c r="CC195" s="864"/>
      <c r="CD195" s="864"/>
      <c r="CE195" s="864"/>
      <c r="CF195" s="865"/>
      <c r="CG195" s="148"/>
      <c r="CH195" s="490"/>
      <c r="CI195" s="489"/>
    </row>
    <row r="196" spans="1:87" s="115" customFormat="1" ht="14.25" customHeight="1" x14ac:dyDescent="0.45">
      <c r="A196" s="149"/>
      <c r="B196" s="105"/>
      <c r="C196" s="105"/>
      <c r="D196" s="105"/>
      <c r="E196" s="105"/>
      <c r="F196" s="150"/>
      <c r="H196" s="548"/>
      <c r="I196" s="870" t="s">
        <v>1109</v>
      </c>
      <c r="J196" s="870"/>
      <c r="K196" s="871" t="s">
        <v>1659</v>
      </c>
      <c r="L196" s="871"/>
      <c r="M196" s="871"/>
      <c r="N196" s="871"/>
      <c r="O196" s="871"/>
      <c r="P196" s="871"/>
      <c r="Q196" s="871"/>
      <c r="R196" s="871"/>
      <c r="S196" s="871"/>
      <c r="T196" s="871"/>
      <c r="U196" s="871"/>
      <c r="V196" s="871"/>
      <c r="W196" s="871"/>
      <c r="X196" s="871"/>
      <c r="Y196" s="871"/>
      <c r="Z196" s="871"/>
      <c r="AA196" s="871"/>
      <c r="AB196" s="871"/>
      <c r="AC196" s="871"/>
      <c r="AD196" s="871"/>
      <c r="AE196" s="871"/>
      <c r="AF196" s="871"/>
      <c r="AG196" s="871"/>
      <c r="AH196" s="871"/>
      <c r="AI196" s="871"/>
      <c r="AJ196" s="871"/>
      <c r="AK196" s="871"/>
      <c r="AL196" s="871"/>
      <c r="AM196" s="871"/>
      <c r="AN196" s="871"/>
      <c r="AO196" s="871"/>
      <c r="AP196" s="871"/>
      <c r="AQ196" s="871"/>
      <c r="AR196" s="871"/>
      <c r="AS196" s="871"/>
      <c r="AT196" s="871"/>
      <c r="AU196" s="871"/>
      <c r="AV196" s="871"/>
      <c r="AW196" s="871"/>
      <c r="AX196" s="871"/>
      <c r="AY196" s="871"/>
      <c r="AZ196" s="872"/>
      <c r="BA196" s="873" t="s">
        <v>174</v>
      </c>
      <c r="BB196" s="871"/>
      <c r="BC196" s="871"/>
      <c r="BD196" s="871"/>
      <c r="BE196" s="871"/>
      <c r="BF196" s="871"/>
      <c r="BG196" s="871"/>
      <c r="BH196" s="871"/>
      <c r="BI196" s="871"/>
      <c r="BJ196" s="871"/>
      <c r="BK196" s="871"/>
      <c r="BL196" s="872"/>
      <c r="BM196" s="863" t="s">
        <v>1660</v>
      </c>
      <c r="BN196" s="885"/>
      <c r="BO196" s="885"/>
      <c r="BP196" s="885"/>
      <c r="BQ196" s="885"/>
      <c r="BR196" s="885"/>
      <c r="BS196" s="885"/>
      <c r="BT196" s="885"/>
      <c r="BU196" s="885"/>
      <c r="BV196" s="885"/>
      <c r="BW196" s="885"/>
      <c r="BX196" s="885"/>
      <c r="BY196" s="885"/>
      <c r="BZ196" s="885"/>
      <c r="CA196" s="885"/>
      <c r="CB196" s="885"/>
      <c r="CC196" s="885"/>
      <c r="CD196" s="885"/>
      <c r="CE196" s="885"/>
      <c r="CF196" s="886"/>
      <c r="CG196" s="148" t="s">
        <v>210</v>
      </c>
      <c r="CH196" s="490" t="s">
        <v>175</v>
      </c>
      <c r="CI196" s="489" t="s">
        <v>1445</v>
      </c>
    </row>
    <row r="197" spans="1:87" s="115" customFormat="1" ht="41.25" customHeight="1" x14ac:dyDescent="0.45">
      <c r="A197" s="149"/>
      <c r="B197" s="105"/>
      <c r="C197" s="105"/>
      <c r="D197" s="105"/>
      <c r="E197" s="105"/>
      <c r="F197" s="150"/>
      <c r="H197" s="548"/>
      <c r="I197" s="105"/>
      <c r="J197" s="105"/>
      <c r="K197" s="881" t="s">
        <v>1662</v>
      </c>
      <c r="L197" s="881"/>
      <c r="M197" s="881"/>
      <c r="N197" s="881"/>
      <c r="O197" s="881"/>
      <c r="P197" s="881"/>
      <c r="Q197" s="881"/>
      <c r="R197" s="881"/>
      <c r="S197" s="881"/>
      <c r="T197" s="881"/>
      <c r="U197" s="881"/>
      <c r="V197" s="881"/>
      <c r="W197" s="881"/>
      <c r="X197" s="881"/>
      <c r="Y197" s="881"/>
      <c r="Z197" s="881"/>
      <c r="AA197" s="881"/>
      <c r="AB197" s="881"/>
      <c r="AC197" s="881"/>
      <c r="AD197" s="881"/>
      <c r="AE197" s="881"/>
      <c r="AF197" s="881"/>
      <c r="AG197" s="881"/>
      <c r="AH197" s="881"/>
      <c r="AI197" s="881"/>
      <c r="AJ197" s="881"/>
      <c r="AK197" s="881"/>
      <c r="AL197" s="881"/>
      <c r="AM197" s="881"/>
      <c r="AN197" s="881"/>
      <c r="AO197" s="881"/>
      <c r="AP197" s="881"/>
      <c r="AQ197" s="881"/>
      <c r="AR197" s="881"/>
      <c r="AS197" s="881"/>
      <c r="AT197" s="881"/>
      <c r="AU197" s="881"/>
      <c r="AV197" s="881"/>
      <c r="AW197" s="881"/>
      <c r="AX197" s="881"/>
      <c r="AY197" s="881"/>
      <c r="AZ197" s="882"/>
      <c r="BA197" s="114"/>
      <c r="BL197" s="116"/>
      <c r="BM197" s="869" t="s">
        <v>1661</v>
      </c>
      <c r="BN197" s="921"/>
      <c r="BO197" s="921"/>
      <c r="BP197" s="921"/>
      <c r="BQ197" s="921"/>
      <c r="BR197" s="921"/>
      <c r="BS197" s="921"/>
      <c r="BT197" s="921"/>
      <c r="BU197" s="921"/>
      <c r="BV197" s="921"/>
      <c r="BW197" s="921"/>
      <c r="BX197" s="921"/>
      <c r="BY197" s="921"/>
      <c r="BZ197" s="921"/>
      <c r="CA197" s="921"/>
      <c r="CB197" s="921"/>
      <c r="CC197" s="921"/>
      <c r="CD197" s="921"/>
      <c r="CE197" s="921"/>
      <c r="CF197" s="922"/>
      <c r="CG197" s="148"/>
      <c r="CH197" s="490"/>
      <c r="CI197" s="489"/>
    </row>
    <row r="198" spans="1:87" s="115" customFormat="1" ht="17.25" customHeight="1" x14ac:dyDescent="0.45">
      <c r="A198" s="149"/>
      <c r="B198" s="105"/>
      <c r="C198" s="105"/>
      <c r="D198" s="105"/>
      <c r="E198" s="105"/>
      <c r="F198" s="150"/>
      <c r="G198" s="114"/>
      <c r="I198" s="875" t="s">
        <v>289</v>
      </c>
      <c r="J198" s="875"/>
      <c r="K198" s="875"/>
      <c r="L198" s="875"/>
      <c r="M198" s="875"/>
      <c r="N198" s="875"/>
      <c r="O198" s="875"/>
      <c r="P198" s="875"/>
      <c r="Q198" s="875"/>
      <c r="R198" s="875"/>
      <c r="S198" s="875"/>
      <c r="T198" s="875"/>
      <c r="U198" s="875"/>
      <c r="V198" s="875"/>
      <c r="W198" s="875"/>
      <c r="X198" s="875"/>
      <c r="Y198" s="875"/>
      <c r="Z198" s="875"/>
      <c r="AA198" s="875"/>
      <c r="AB198" s="875"/>
      <c r="AC198" s="875"/>
      <c r="AD198" s="875"/>
      <c r="AE198" s="875"/>
      <c r="AF198" s="875"/>
      <c r="AG198" s="875"/>
      <c r="AH198" s="875"/>
      <c r="AI198" s="875"/>
      <c r="AJ198" s="875"/>
      <c r="AK198" s="875"/>
      <c r="AL198" s="875"/>
      <c r="AM198" s="875"/>
      <c r="AN198" s="875"/>
      <c r="AO198" s="875"/>
      <c r="AP198" s="875"/>
      <c r="AQ198" s="875"/>
      <c r="AR198" s="875"/>
      <c r="AS198" s="875"/>
      <c r="AT198" s="875"/>
      <c r="AU198" s="875"/>
      <c r="AV198" s="875"/>
      <c r="AW198" s="875"/>
      <c r="AX198" s="875"/>
      <c r="AY198" s="875"/>
      <c r="AZ198" s="876"/>
      <c r="BA198" s="114"/>
      <c r="BL198" s="116"/>
      <c r="BM198" s="863"/>
      <c r="BN198" s="864"/>
      <c r="BO198" s="864"/>
      <c r="BP198" s="864"/>
      <c r="BQ198" s="864"/>
      <c r="BR198" s="864"/>
      <c r="BS198" s="864"/>
      <c r="BT198" s="864"/>
      <c r="BU198" s="864"/>
      <c r="BV198" s="864"/>
      <c r="BW198" s="864"/>
      <c r="BX198" s="864"/>
      <c r="BY198" s="864"/>
      <c r="BZ198" s="864"/>
      <c r="CA198" s="864"/>
      <c r="CB198" s="864"/>
      <c r="CC198" s="864"/>
      <c r="CD198" s="864"/>
      <c r="CE198" s="864"/>
      <c r="CF198" s="865"/>
      <c r="CG198" s="148"/>
      <c r="CH198" s="490"/>
      <c r="CI198" s="489"/>
    </row>
    <row r="199" spans="1:87" s="115" customFormat="1" ht="17.25" customHeight="1" x14ac:dyDescent="0.45">
      <c r="A199" s="149"/>
      <c r="B199" s="105"/>
      <c r="C199" s="105"/>
      <c r="D199" s="105"/>
      <c r="E199" s="105"/>
      <c r="F199" s="150"/>
      <c r="G199" s="114"/>
      <c r="I199" s="870" t="s">
        <v>1112</v>
      </c>
      <c r="J199" s="870"/>
      <c r="K199" s="871" t="s">
        <v>1169</v>
      </c>
      <c r="L199" s="871"/>
      <c r="M199" s="871"/>
      <c r="N199" s="871"/>
      <c r="O199" s="871"/>
      <c r="P199" s="871"/>
      <c r="Q199" s="871"/>
      <c r="R199" s="871"/>
      <c r="S199" s="871"/>
      <c r="T199" s="871"/>
      <c r="U199" s="871"/>
      <c r="V199" s="871"/>
      <c r="W199" s="871"/>
      <c r="X199" s="871"/>
      <c r="Y199" s="871"/>
      <c r="Z199" s="871"/>
      <c r="AA199" s="871"/>
      <c r="AB199" s="871"/>
      <c r="AC199" s="871"/>
      <c r="AD199" s="871"/>
      <c r="AE199" s="871"/>
      <c r="AF199" s="871"/>
      <c r="AG199" s="871"/>
      <c r="AH199" s="871"/>
      <c r="AI199" s="871"/>
      <c r="AJ199" s="871"/>
      <c r="AK199" s="871"/>
      <c r="AL199" s="871"/>
      <c r="AM199" s="871"/>
      <c r="AN199" s="871"/>
      <c r="AO199" s="871"/>
      <c r="AP199" s="871"/>
      <c r="AQ199" s="871"/>
      <c r="AR199" s="871"/>
      <c r="AS199" s="871"/>
      <c r="AT199" s="871"/>
      <c r="AU199" s="871"/>
      <c r="AV199" s="871"/>
      <c r="AW199" s="871"/>
      <c r="AX199" s="871"/>
      <c r="AY199" s="871"/>
      <c r="AZ199" s="872"/>
      <c r="BA199" s="873" t="s">
        <v>174</v>
      </c>
      <c r="BB199" s="871"/>
      <c r="BC199" s="871"/>
      <c r="BD199" s="871"/>
      <c r="BE199" s="871"/>
      <c r="BF199" s="871"/>
      <c r="BG199" s="871"/>
      <c r="BH199" s="871"/>
      <c r="BI199" s="871"/>
      <c r="BJ199" s="871"/>
      <c r="BK199" s="871"/>
      <c r="BL199" s="872"/>
      <c r="BM199" s="863" t="s">
        <v>13</v>
      </c>
      <c r="BN199" s="864"/>
      <c r="BO199" s="864"/>
      <c r="BP199" s="864"/>
      <c r="BQ199" s="864"/>
      <c r="BR199" s="864"/>
      <c r="BS199" s="864"/>
      <c r="BT199" s="864"/>
      <c r="BU199" s="864"/>
      <c r="BV199" s="864"/>
      <c r="BW199" s="864"/>
      <c r="BX199" s="864"/>
      <c r="BY199" s="864"/>
      <c r="BZ199" s="864"/>
      <c r="CA199" s="864"/>
      <c r="CB199" s="864"/>
      <c r="CC199" s="864"/>
      <c r="CD199" s="864"/>
      <c r="CE199" s="864"/>
      <c r="CF199" s="865"/>
      <c r="CG199" s="148" t="s">
        <v>210</v>
      </c>
      <c r="CH199" s="490" t="s">
        <v>175</v>
      </c>
      <c r="CI199" s="489" t="s">
        <v>1445</v>
      </c>
    </row>
    <row r="200" spans="1:87" s="115" customFormat="1" ht="18.75" customHeight="1" x14ac:dyDescent="0.45">
      <c r="A200" s="149"/>
      <c r="B200" s="105"/>
      <c r="C200" s="105"/>
      <c r="D200" s="105"/>
      <c r="E200" s="105"/>
      <c r="F200" s="150"/>
      <c r="G200" s="114"/>
      <c r="I200" s="870" t="s">
        <v>1672</v>
      </c>
      <c r="J200" s="870"/>
      <c r="K200" s="871" t="s">
        <v>930</v>
      </c>
      <c r="L200" s="871"/>
      <c r="M200" s="871"/>
      <c r="N200" s="871"/>
      <c r="O200" s="871"/>
      <c r="P200" s="871"/>
      <c r="Q200" s="871"/>
      <c r="R200" s="871"/>
      <c r="S200" s="871"/>
      <c r="T200" s="871"/>
      <c r="U200" s="871"/>
      <c r="V200" s="871"/>
      <c r="W200" s="871"/>
      <c r="X200" s="871"/>
      <c r="Y200" s="871"/>
      <c r="Z200" s="871"/>
      <c r="AA200" s="871"/>
      <c r="AB200" s="871"/>
      <c r="AC200" s="871"/>
      <c r="AD200" s="871"/>
      <c r="AE200" s="871"/>
      <c r="AF200" s="871"/>
      <c r="AG200" s="871"/>
      <c r="AH200" s="871"/>
      <c r="AI200" s="871"/>
      <c r="AJ200" s="871"/>
      <c r="AK200" s="871"/>
      <c r="AL200" s="871"/>
      <c r="AM200" s="871"/>
      <c r="AN200" s="871"/>
      <c r="AO200" s="871"/>
      <c r="AP200" s="871"/>
      <c r="AQ200" s="871"/>
      <c r="AR200" s="871"/>
      <c r="AS200" s="871"/>
      <c r="AT200" s="871"/>
      <c r="AU200" s="871"/>
      <c r="AV200" s="871"/>
      <c r="AW200" s="871"/>
      <c r="AX200" s="871"/>
      <c r="AY200" s="871"/>
      <c r="AZ200" s="872"/>
      <c r="BA200" s="873" t="s">
        <v>929</v>
      </c>
      <c r="BB200" s="871"/>
      <c r="BC200" s="871"/>
      <c r="BD200" s="871"/>
      <c r="BE200" s="871"/>
      <c r="BF200" s="871"/>
      <c r="BG200" s="871"/>
      <c r="BH200" s="871"/>
      <c r="BI200" s="871"/>
      <c r="BJ200" s="871"/>
      <c r="BK200" s="871"/>
      <c r="BL200" s="872"/>
      <c r="BM200" s="863" t="s">
        <v>13</v>
      </c>
      <c r="BN200" s="864"/>
      <c r="BO200" s="864"/>
      <c r="BP200" s="864"/>
      <c r="BQ200" s="864"/>
      <c r="BR200" s="864"/>
      <c r="BS200" s="864"/>
      <c r="BT200" s="864"/>
      <c r="BU200" s="864"/>
      <c r="BV200" s="864"/>
      <c r="BW200" s="864"/>
      <c r="BX200" s="864"/>
      <c r="BY200" s="864"/>
      <c r="BZ200" s="864"/>
      <c r="CA200" s="864"/>
      <c r="CB200" s="864"/>
      <c r="CC200" s="864"/>
      <c r="CD200" s="864"/>
      <c r="CE200" s="864"/>
      <c r="CF200" s="865"/>
      <c r="CG200" s="180" t="s">
        <v>931</v>
      </c>
      <c r="CH200" s="490" t="s">
        <v>924</v>
      </c>
      <c r="CI200" s="489" t="s">
        <v>1445</v>
      </c>
    </row>
    <row r="201" spans="1:87" s="3" customFormat="1" ht="17.25" customHeight="1" x14ac:dyDescent="0.45">
      <c r="A201" s="1"/>
      <c r="B201" s="5"/>
      <c r="C201" s="5"/>
      <c r="D201" s="5"/>
      <c r="E201" s="5"/>
      <c r="F201" s="151"/>
      <c r="I201" s="936" t="s">
        <v>1707</v>
      </c>
      <c r="J201" s="936"/>
      <c r="K201" s="936"/>
      <c r="L201" s="936"/>
      <c r="M201" s="936"/>
      <c r="N201" s="936"/>
      <c r="O201" s="936"/>
      <c r="P201" s="936"/>
      <c r="Q201" s="936"/>
      <c r="R201" s="936"/>
      <c r="S201" s="936"/>
      <c r="T201" s="936"/>
      <c r="U201" s="936"/>
      <c r="V201" s="936"/>
      <c r="W201" s="936"/>
      <c r="X201" s="936"/>
      <c r="Y201" s="936"/>
      <c r="Z201" s="936"/>
      <c r="AA201" s="936"/>
      <c r="AB201" s="936"/>
      <c r="AC201" s="936"/>
      <c r="AD201" s="936"/>
      <c r="AE201" s="936"/>
      <c r="AF201" s="936"/>
      <c r="BL201" s="6"/>
      <c r="BM201" s="863"/>
      <c r="BN201" s="864"/>
      <c r="BO201" s="864"/>
      <c r="BP201" s="864"/>
      <c r="BQ201" s="864"/>
      <c r="BR201" s="864"/>
      <c r="BS201" s="864"/>
      <c r="BT201" s="864"/>
      <c r="BU201" s="864"/>
      <c r="BV201" s="864"/>
      <c r="BW201" s="864"/>
      <c r="BX201" s="864"/>
      <c r="BY201" s="864"/>
      <c r="BZ201" s="864"/>
      <c r="CA201" s="864"/>
      <c r="CB201" s="864"/>
      <c r="CC201" s="864"/>
      <c r="CD201" s="864"/>
      <c r="CE201" s="864"/>
      <c r="CF201" s="865"/>
      <c r="CG201" s="153"/>
      <c r="CH201" s="491"/>
      <c r="CI201" s="492"/>
    </row>
    <row r="202" spans="1:87" s="3" customFormat="1" ht="15" customHeight="1" x14ac:dyDescent="0.45">
      <c r="A202" s="1"/>
      <c r="B202" s="5"/>
      <c r="C202" s="5"/>
      <c r="D202" s="5"/>
      <c r="E202" s="5"/>
      <c r="F202" s="151"/>
      <c r="I202" s="989" t="s">
        <v>40</v>
      </c>
      <c r="J202" s="989"/>
      <c r="K202" s="989"/>
      <c r="L202" s="989"/>
      <c r="M202" s="989"/>
      <c r="N202" s="989"/>
      <c r="O202" s="989"/>
      <c r="P202" s="989"/>
      <c r="Q202" s="989"/>
      <c r="R202" s="989"/>
      <c r="S202" s="989"/>
      <c r="T202" s="989"/>
      <c r="U202" s="989"/>
      <c r="V202" s="989"/>
      <c r="W202" s="989"/>
      <c r="X202" s="989"/>
      <c r="Y202" s="989"/>
      <c r="Z202" s="989"/>
      <c r="AA202" s="905" t="s">
        <v>932</v>
      </c>
      <c r="AB202" s="906"/>
      <c r="AC202" s="906"/>
      <c r="AD202" s="906"/>
      <c r="AE202" s="906"/>
      <c r="AF202" s="906"/>
      <c r="AG202" s="906"/>
      <c r="AH202" s="906"/>
      <c r="AI202" s="906"/>
      <c r="AJ202" s="906"/>
      <c r="AK202" s="906"/>
      <c r="AL202" s="906"/>
      <c r="AM202" s="906"/>
      <c r="AN202" s="906"/>
      <c r="AO202" s="906"/>
      <c r="AP202" s="906"/>
      <c r="AQ202" s="906"/>
      <c r="AR202" s="907"/>
      <c r="AS202" s="905" t="s">
        <v>933</v>
      </c>
      <c r="AT202" s="906"/>
      <c r="AU202" s="906"/>
      <c r="AV202" s="906"/>
      <c r="AW202" s="906"/>
      <c r="AX202" s="906"/>
      <c r="AY202" s="906"/>
      <c r="AZ202" s="906"/>
      <c r="BA202" s="906"/>
      <c r="BB202" s="906"/>
      <c r="BC202" s="906"/>
      <c r="BD202" s="906"/>
      <c r="BE202" s="906"/>
      <c r="BF202" s="906"/>
      <c r="BG202" s="906"/>
      <c r="BH202" s="906"/>
      <c r="BI202" s="906"/>
      <c r="BJ202" s="907"/>
      <c r="BL202" s="6"/>
      <c r="BM202" s="863"/>
      <c r="BN202" s="864"/>
      <c r="BO202" s="864"/>
      <c r="BP202" s="864"/>
      <c r="BQ202" s="864"/>
      <c r="BR202" s="864"/>
      <c r="BS202" s="864"/>
      <c r="BT202" s="864"/>
      <c r="BU202" s="864"/>
      <c r="BV202" s="864"/>
      <c r="BW202" s="864"/>
      <c r="BX202" s="864"/>
      <c r="BY202" s="864"/>
      <c r="BZ202" s="864"/>
      <c r="CA202" s="864"/>
      <c r="CB202" s="864"/>
      <c r="CC202" s="864"/>
      <c r="CD202" s="864"/>
      <c r="CE202" s="864"/>
      <c r="CF202" s="865"/>
      <c r="CG202" s="153"/>
      <c r="CH202" s="491"/>
      <c r="CI202" s="492"/>
    </row>
    <row r="203" spans="1:87" s="3" customFormat="1" ht="17.25" customHeight="1" x14ac:dyDescent="0.45">
      <c r="A203" s="1"/>
      <c r="B203" s="5"/>
      <c r="C203" s="5"/>
      <c r="D203" s="5"/>
      <c r="E203" s="5"/>
      <c r="F203" s="151"/>
      <c r="I203" s="1017" t="s">
        <v>934</v>
      </c>
      <c r="J203" s="1017"/>
      <c r="K203" s="1017"/>
      <c r="L203" s="1017"/>
      <c r="M203" s="1017"/>
      <c r="N203" s="1017"/>
      <c r="O203" s="1017"/>
      <c r="P203" s="1017"/>
      <c r="Q203" s="1017"/>
      <c r="R203" s="1017"/>
      <c r="S203" s="1017"/>
      <c r="T203" s="1017"/>
      <c r="U203" s="1017"/>
      <c r="V203" s="1017"/>
      <c r="W203" s="1017"/>
      <c r="X203" s="1017"/>
      <c r="Y203" s="1017"/>
      <c r="Z203" s="1017"/>
      <c r="AA203" s="1018" t="s">
        <v>935</v>
      </c>
      <c r="AB203" s="1019"/>
      <c r="AC203" s="1019"/>
      <c r="AD203" s="1019"/>
      <c r="AE203" s="1019"/>
      <c r="AF203" s="1019"/>
      <c r="AG203" s="1016"/>
      <c r="AH203" s="1016"/>
      <c r="AI203" s="1016"/>
      <c r="AJ203" s="1016"/>
      <c r="AK203" s="1016"/>
      <c r="AL203" s="1016"/>
      <c r="AM203" s="1016"/>
      <c r="AN203" s="1016"/>
      <c r="AO203" s="1016"/>
      <c r="AP203" s="1016"/>
      <c r="AQ203" s="1012" t="s">
        <v>41</v>
      </c>
      <c r="AR203" s="1020"/>
      <c r="AS203" s="1018" t="s">
        <v>935</v>
      </c>
      <c r="AT203" s="1019"/>
      <c r="AU203" s="1019"/>
      <c r="AV203" s="1019"/>
      <c r="AW203" s="1019"/>
      <c r="AX203" s="1019"/>
      <c r="AY203" s="1016"/>
      <c r="AZ203" s="1016"/>
      <c r="BA203" s="1016"/>
      <c r="BB203" s="1016"/>
      <c r="BC203" s="1016"/>
      <c r="BD203" s="1016"/>
      <c r="BE203" s="1016"/>
      <c r="BF203" s="1016"/>
      <c r="BG203" s="1016"/>
      <c r="BH203" s="1016"/>
      <c r="BI203" s="1012" t="s">
        <v>41</v>
      </c>
      <c r="BJ203" s="1020"/>
      <c r="BL203" s="6"/>
      <c r="BM203" s="863"/>
      <c r="BN203" s="864"/>
      <c r="BO203" s="864"/>
      <c r="BP203" s="864"/>
      <c r="BQ203" s="864"/>
      <c r="BR203" s="864"/>
      <c r="BS203" s="864"/>
      <c r="BT203" s="864"/>
      <c r="BU203" s="864"/>
      <c r="BV203" s="864"/>
      <c r="BW203" s="864"/>
      <c r="BX203" s="864"/>
      <c r="BY203" s="864"/>
      <c r="BZ203" s="864"/>
      <c r="CA203" s="864"/>
      <c r="CB203" s="864"/>
      <c r="CC203" s="864"/>
      <c r="CD203" s="864"/>
      <c r="CE203" s="864"/>
      <c r="CF203" s="865"/>
      <c r="CG203" s="153"/>
      <c r="CH203" s="491"/>
      <c r="CI203" s="492"/>
    </row>
    <row r="204" spans="1:87" s="3" customFormat="1" ht="17.25" customHeight="1" x14ac:dyDescent="0.45">
      <c r="A204" s="1"/>
      <c r="B204" s="5"/>
      <c r="C204" s="5"/>
      <c r="D204" s="5"/>
      <c r="E204" s="5"/>
      <c r="F204" s="151"/>
      <c r="I204" s="1486" t="s">
        <v>936</v>
      </c>
      <c r="J204" s="1486"/>
      <c r="K204" s="1486"/>
      <c r="L204" s="1486"/>
      <c r="M204" s="1486"/>
      <c r="N204" s="1486"/>
      <c r="O204" s="1486"/>
      <c r="P204" s="1486"/>
      <c r="Q204" s="1486"/>
      <c r="R204" s="1486"/>
      <c r="S204" s="1486"/>
      <c r="T204" s="1486"/>
      <c r="U204" s="1486"/>
      <c r="V204" s="1486"/>
      <c r="W204" s="1486"/>
      <c r="X204" s="1486"/>
      <c r="Y204" s="1486"/>
      <c r="Z204" s="1486"/>
      <c r="AA204" s="1014" t="s">
        <v>935</v>
      </c>
      <c r="AB204" s="1015"/>
      <c r="AC204" s="1015"/>
      <c r="AD204" s="1015"/>
      <c r="AE204" s="1015"/>
      <c r="AF204" s="1015"/>
      <c r="AG204" s="868"/>
      <c r="AH204" s="868"/>
      <c r="AI204" s="868"/>
      <c r="AJ204" s="868"/>
      <c r="AK204" s="868"/>
      <c r="AL204" s="868"/>
      <c r="AM204" s="868"/>
      <c r="AN204" s="868"/>
      <c r="AO204" s="868"/>
      <c r="AP204" s="868"/>
      <c r="AQ204" s="1013" t="s">
        <v>41</v>
      </c>
      <c r="AR204" s="946"/>
      <c r="AS204" s="1014" t="s">
        <v>935</v>
      </c>
      <c r="AT204" s="1015"/>
      <c r="AU204" s="1015"/>
      <c r="AV204" s="1015"/>
      <c r="AW204" s="1015"/>
      <c r="AX204" s="1015"/>
      <c r="AY204" s="868"/>
      <c r="AZ204" s="868"/>
      <c r="BA204" s="868"/>
      <c r="BB204" s="868"/>
      <c r="BC204" s="868"/>
      <c r="BD204" s="868"/>
      <c r="BE204" s="868"/>
      <c r="BF204" s="868"/>
      <c r="BG204" s="868"/>
      <c r="BH204" s="868"/>
      <c r="BI204" s="1013" t="s">
        <v>41</v>
      </c>
      <c r="BJ204" s="946"/>
      <c r="BL204" s="6"/>
      <c r="BM204" s="863"/>
      <c r="BN204" s="864"/>
      <c r="BO204" s="864"/>
      <c r="BP204" s="864"/>
      <c r="BQ204" s="864"/>
      <c r="BR204" s="864"/>
      <c r="BS204" s="864"/>
      <c r="BT204" s="864"/>
      <c r="BU204" s="864"/>
      <c r="BV204" s="864"/>
      <c r="BW204" s="864"/>
      <c r="BX204" s="864"/>
      <c r="BY204" s="864"/>
      <c r="BZ204" s="864"/>
      <c r="CA204" s="864"/>
      <c r="CB204" s="864"/>
      <c r="CC204" s="864"/>
      <c r="CD204" s="864"/>
      <c r="CE204" s="864"/>
      <c r="CF204" s="865"/>
      <c r="CG204" s="153"/>
      <c r="CH204" s="491"/>
      <c r="CI204" s="492"/>
    </row>
    <row r="205" spans="1:87" s="3" customFormat="1" ht="17.25" customHeight="1" x14ac:dyDescent="0.45">
      <c r="A205" s="1"/>
      <c r="B205" s="5"/>
      <c r="C205" s="5"/>
      <c r="D205" s="5"/>
      <c r="E205" s="5"/>
      <c r="F205" s="151"/>
      <c r="I205" s="1486" t="s">
        <v>937</v>
      </c>
      <c r="J205" s="1486"/>
      <c r="K205" s="1486"/>
      <c r="L205" s="1486"/>
      <c r="M205" s="1486"/>
      <c r="N205" s="1486"/>
      <c r="O205" s="1486"/>
      <c r="P205" s="1486"/>
      <c r="Q205" s="1486"/>
      <c r="R205" s="1486"/>
      <c r="S205" s="1486"/>
      <c r="T205" s="1486"/>
      <c r="U205" s="1486"/>
      <c r="V205" s="1486"/>
      <c r="W205" s="1486"/>
      <c r="X205" s="1486"/>
      <c r="Y205" s="1486"/>
      <c r="Z205" s="1486"/>
      <c r="AA205" s="1014" t="s">
        <v>935</v>
      </c>
      <c r="AB205" s="1015"/>
      <c r="AC205" s="1015"/>
      <c r="AD205" s="1015"/>
      <c r="AE205" s="1015"/>
      <c r="AF205" s="1015"/>
      <c r="AG205" s="868"/>
      <c r="AH205" s="868"/>
      <c r="AI205" s="868"/>
      <c r="AJ205" s="868"/>
      <c r="AK205" s="868"/>
      <c r="AL205" s="868"/>
      <c r="AM205" s="868"/>
      <c r="AN205" s="868"/>
      <c r="AO205" s="868"/>
      <c r="AP205" s="868"/>
      <c r="AQ205" s="1013" t="s">
        <v>41</v>
      </c>
      <c r="AR205" s="946"/>
      <c r="AS205" s="1014" t="s">
        <v>935</v>
      </c>
      <c r="AT205" s="1015"/>
      <c r="AU205" s="1015"/>
      <c r="AV205" s="1015"/>
      <c r="AW205" s="1015"/>
      <c r="AX205" s="1015"/>
      <c r="AY205" s="868"/>
      <c r="AZ205" s="868"/>
      <c r="BA205" s="868"/>
      <c r="BB205" s="868"/>
      <c r="BC205" s="868"/>
      <c r="BD205" s="868"/>
      <c r="BE205" s="868"/>
      <c r="BF205" s="868"/>
      <c r="BG205" s="868"/>
      <c r="BH205" s="868"/>
      <c r="BI205" s="1013" t="s">
        <v>41</v>
      </c>
      <c r="BJ205" s="946"/>
      <c r="BL205" s="6"/>
      <c r="BM205" s="863"/>
      <c r="BN205" s="864"/>
      <c r="BO205" s="864"/>
      <c r="BP205" s="864"/>
      <c r="BQ205" s="864"/>
      <c r="BR205" s="864"/>
      <c r="BS205" s="864"/>
      <c r="BT205" s="864"/>
      <c r="BU205" s="864"/>
      <c r="BV205" s="864"/>
      <c r="BW205" s="864"/>
      <c r="BX205" s="864"/>
      <c r="BY205" s="864"/>
      <c r="BZ205" s="864"/>
      <c r="CA205" s="864"/>
      <c r="CB205" s="864"/>
      <c r="CC205" s="864"/>
      <c r="CD205" s="864"/>
      <c r="CE205" s="864"/>
      <c r="CF205" s="865"/>
      <c r="CG205" s="153"/>
      <c r="CH205" s="491"/>
      <c r="CI205" s="492"/>
    </row>
    <row r="206" spans="1:87" s="3" customFormat="1" ht="17.25" customHeight="1" x14ac:dyDescent="0.45">
      <c r="A206" s="1"/>
      <c r="B206" s="5"/>
      <c r="C206" s="5"/>
      <c r="D206" s="5"/>
      <c r="E206" s="5"/>
      <c r="F206" s="151"/>
      <c r="I206" s="908" t="s">
        <v>938</v>
      </c>
      <c r="J206" s="908"/>
      <c r="K206" s="908"/>
      <c r="L206" s="908"/>
      <c r="M206" s="908"/>
      <c r="N206" s="908"/>
      <c r="O206" s="908"/>
      <c r="P206" s="908"/>
      <c r="Q206" s="908"/>
      <c r="R206" s="908"/>
      <c r="S206" s="908"/>
      <c r="T206" s="908"/>
      <c r="U206" s="908"/>
      <c r="V206" s="908"/>
      <c r="W206" s="908"/>
      <c r="X206" s="908"/>
      <c r="Y206" s="908"/>
      <c r="Z206" s="908"/>
      <c r="AA206" s="915" t="s">
        <v>935</v>
      </c>
      <c r="AB206" s="916"/>
      <c r="AC206" s="916"/>
      <c r="AD206" s="916"/>
      <c r="AE206" s="916"/>
      <c r="AF206" s="916"/>
      <c r="AG206" s="917"/>
      <c r="AH206" s="917"/>
      <c r="AI206" s="917"/>
      <c r="AJ206" s="917"/>
      <c r="AK206" s="917"/>
      <c r="AL206" s="917"/>
      <c r="AM206" s="917"/>
      <c r="AN206" s="917"/>
      <c r="AO206" s="917"/>
      <c r="AP206" s="917"/>
      <c r="AQ206" s="890" t="s">
        <v>41</v>
      </c>
      <c r="AR206" s="891"/>
      <c r="AS206" s="915" t="s">
        <v>935</v>
      </c>
      <c r="AT206" s="916"/>
      <c r="AU206" s="916"/>
      <c r="AV206" s="916"/>
      <c r="AW206" s="916"/>
      <c r="AX206" s="916"/>
      <c r="AY206" s="917"/>
      <c r="AZ206" s="917"/>
      <c r="BA206" s="917"/>
      <c r="BB206" s="917"/>
      <c r="BC206" s="917"/>
      <c r="BD206" s="917"/>
      <c r="BE206" s="917"/>
      <c r="BF206" s="917"/>
      <c r="BG206" s="917"/>
      <c r="BH206" s="917"/>
      <c r="BI206" s="890" t="s">
        <v>41</v>
      </c>
      <c r="BJ206" s="891"/>
      <c r="BL206" s="6"/>
      <c r="BM206" s="863"/>
      <c r="BN206" s="864"/>
      <c r="BO206" s="864"/>
      <c r="BP206" s="864"/>
      <c r="BQ206" s="864"/>
      <c r="BR206" s="864"/>
      <c r="BS206" s="864"/>
      <c r="BT206" s="864"/>
      <c r="BU206" s="864"/>
      <c r="BV206" s="864"/>
      <c r="BW206" s="864"/>
      <c r="BX206" s="864"/>
      <c r="BY206" s="864"/>
      <c r="BZ206" s="864"/>
      <c r="CA206" s="864"/>
      <c r="CB206" s="864"/>
      <c r="CC206" s="864"/>
      <c r="CD206" s="864"/>
      <c r="CE206" s="864"/>
      <c r="CF206" s="865"/>
      <c r="CG206" s="153"/>
      <c r="CH206" s="491"/>
      <c r="CI206" s="492"/>
    </row>
    <row r="207" spans="1:87" s="3" customFormat="1" ht="13.5" customHeight="1" x14ac:dyDescent="0.45">
      <c r="A207" s="1"/>
      <c r="B207" s="5"/>
      <c r="C207" s="5"/>
      <c r="D207" s="5"/>
      <c r="E207" s="5"/>
      <c r="F207" s="151"/>
      <c r="G207" s="152"/>
      <c r="BL207" s="6"/>
      <c r="BM207" s="863"/>
      <c r="BN207" s="864"/>
      <c r="BO207" s="864"/>
      <c r="BP207" s="864"/>
      <c r="BQ207" s="864"/>
      <c r="BR207" s="864"/>
      <c r="BS207" s="864"/>
      <c r="BT207" s="864"/>
      <c r="BU207" s="864"/>
      <c r="BV207" s="864"/>
      <c r="BW207" s="864"/>
      <c r="BX207" s="864"/>
      <c r="BY207" s="864"/>
      <c r="BZ207" s="864"/>
      <c r="CA207" s="864"/>
      <c r="CB207" s="864"/>
      <c r="CC207" s="864"/>
      <c r="CD207" s="864"/>
      <c r="CE207" s="864"/>
      <c r="CF207" s="865"/>
      <c r="CG207" s="153"/>
      <c r="CH207" s="491"/>
      <c r="CI207" s="492"/>
    </row>
    <row r="208" spans="1:87" s="115" customFormat="1" ht="29.25" customHeight="1" x14ac:dyDescent="0.45">
      <c r="A208" s="149"/>
      <c r="B208" s="105"/>
      <c r="C208" s="105"/>
      <c r="D208" s="105"/>
      <c r="E208" s="105"/>
      <c r="F208" s="150"/>
      <c r="G208" s="114"/>
      <c r="I208" s="870" t="s">
        <v>1673</v>
      </c>
      <c r="J208" s="870"/>
      <c r="K208" s="881" t="s">
        <v>515</v>
      </c>
      <c r="L208" s="881"/>
      <c r="M208" s="881"/>
      <c r="N208" s="881"/>
      <c r="O208" s="881"/>
      <c r="P208" s="881"/>
      <c r="Q208" s="881"/>
      <c r="R208" s="881"/>
      <c r="S208" s="881"/>
      <c r="T208" s="881"/>
      <c r="U208" s="881"/>
      <c r="V208" s="881"/>
      <c r="W208" s="881"/>
      <c r="X208" s="881"/>
      <c r="Y208" s="881"/>
      <c r="Z208" s="881"/>
      <c r="AA208" s="881"/>
      <c r="AB208" s="881"/>
      <c r="AC208" s="881"/>
      <c r="AD208" s="881"/>
      <c r="AE208" s="881"/>
      <c r="AF208" s="881"/>
      <c r="AG208" s="881"/>
      <c r="AH208" s="881"/>
      <c r="AI208" s="881"/>
      <c r="AJ208" s="881"/>
      <c r="AK208" s="881"/>
      <c r="AL208" s="881"/>
      <c r="AM208" s="881"/>
      <c r="AN208" s="881"/>
      <c r="AO208" s="881"/>
      <c r="AP208" s="881"/>
      <c r="AQ208" s="881"/>
      <c r="AR208" s="881"/>
      <c r="AS208" s="881"/>
      <c r="AT208" s="881"/>
      <c r="AU208" s="881"/>
      <c r="AV208" s="881"/>
      <c r="AW208" s="881"/>
      <c r="AX208" s="881"/>
      <c r="AY208" s="881"/>
      <c r="AZ208" s="882"/>
      <c r="BA208" s="873" t="s">
        <v>174</v>
      </c>
      <c r="BB208" s="871"/>
      <c r="BC208" s="871"/>
      <c r="BD208" s="871"/>
      <c r="BE208" s="871"/>
      <c r="BF208" s="871"/>
      <c r="BG208" s="871"/>
      <c r="BH208" s="871"/>
      <c r="BI208" s="871"/>
      <c r="BJ208" s="871"/>
      <c r="BK208" s="871"/>
      <c r="BL208" s="872"/>
      <c r="BM208" s="863" t="s">
        <v>13</v>
      </c>
      <c r="BN208" s="864"/>
      <c r="BO208" s="864"/>
      <c r="BP208" s="864"/>
      <c r="BQ208" s="864"/>
      <c r="BR208" s="864"/>
      <c r="BS208" s="864"/>
      <c r="BT208" s="864"/>
      <c r="BU208" s="864"/>
      <c r="BV208" s="864"/>
      <c r="BW208" s="864"/>
      <c r="BX208" s="864"/>
      <c r="BY208" s="864"/>
      <c r="BZ208" s="864"/>
      <c r="CA208" s="864"/>
      <c r="CB208" s="864"/>
      <c r="CC208" s="864"/>
      <c r="CD208" s="864"/>
      <c r="CE208" s="864"/>
      <c r="CF208" s="865"/>
      <c r="CG208" s="148" t="s">
        <v>211</v>
      </c>
      <c r="CH208" s="490" t="s">
        <v>175</v>
      </c>
      <c r="CI208" s="489" t="s">
        <v>1445</v>
      </c>
    </row>
    <row r="209" spans="1:87" s="115" customFormat="1" ht="40.5" customHeight="1" x14ac:dyDescent="0.45">
      <c r="A209" s="149"/>
      <c r="B209" s="105"/>
      <c r="C209" s="105"/>
      <c r="D209" s="105"/>
      <c r="E209" s="105"/>
      <c r="F209" s="150"/>
      <c r="G209" s="114"/>
      <c r="I209" s="870" t="s">
        <v>1674</v>
      </c>
      <c r="J209" s="870"/>
      <c r="K209" s="881" t="s">
        <v>940</v>
      </c>
      <c r="L209" s="881"/>
      <c r="M209" s="881"/>
      <c r="N209" s="881"/>
      <c r="O209" s="881"/>
      <c r="P209" s="881"/>
      <c r="Q209" s="881"/>
      <c r="R209" s="881"/>
      <c r="S209" s="881"/>
      <c r="T209" s="881"/>
      <c r="U209" s="881"/>
      <c r="V209" s="881"/>
      <c r="W209" s="881"/>
      <c r="X209" s="881"/>
      <c r="Y209" s="881"/>
      <c r="Z209" s="881"/>
      <c r="AA209" s="881"/>
      <c r="AB209" s="881"/>
      <c r="AC209" s="881"/>
      <c r="AD209" s="881"/>
      <c r="AE209" s="881"/>
      <c r="AF209" s="881"/>
      <c r="AG209" s="881"/>
      <c r="AH209" s="881"/>
      <c r="AI209" s="881"/>
      <c r="AJ209" s="881"/>
      <c r="AK209" s="881"/>
      <c r="AL209" s="881"/>
      <c r="AM209" s="881"/>
      <c r="AN209" s="881"/>
      <c r="AO209" s="881"/>
      <c r="AP209" s="881"/>
      <c r="AQ209" s="881"/>
      <c r="AR209" s="881"/>
      <c r="AS209" s="881"/>
      <c r="AT209" s="881"/>
      <c r="AU209" s="881"/>
      <c r="AV209" s="881"/>
      <c r="AW209" s="881"/>
      <c r="AX209" s="881"/>
      <c r="AY209" s="881"/>
      <c r="AZ209" s="882"/>
      <c r="BA209" s="873" t="s">
        <v>1138</v>
      </c>
      <c r="BB209" s="871"/>
      <c r="BC209" s="871"/>
      <c r="BD209" s="871"/>
      <c r="BE209" s="871"/>
      <c r="BF209" s="871"/>
      <c r="BG209" s="871"/>
      <c r="BH209" s="871"/>
      <c r="BI209" s="871"/>
      <c r="BJ209" s="871"/>
      <c r="BK209" s="871"/>
      <c r="BL209" s="872"/>
      <c r="BM209" s="863" t="s">
        <v>13</v>
      </c>
      <c r="BN209" s="864"/>
      <c r="BO209" s="864"/>
      <c r="BP209" s="864"/>
      <c r="BQ209" s="864"/>
      <c r="BR209" s="864"/>
      <c r="BS209" s="864"/>
      <c r="BT209" s="864"/>
      <c r="BU209" s="864"/>
      <c r="BV209" s="864"/>
      <c r="BW209" s="864"/>
      <c r="BX209" s="864"/>
      <c r="BY209" s="864"/>
      <c r="BZ209" s="864"/>
      <c r="CA209" s="864"/>
      <c r="CB209" s="864"/>
      <c r="CC209" s="864"/>
      <c r="CD209" s="864"/>
      <c r="CE209" s="864"/>
      <c r="CF209" s="865"/>
      <c r="CG209" s="174" t="s">
        <v>941</v>
      </c>
      <c r="CH209" s="493" t="s">
        <v>942</v>
      </c>
      <c r="CI209" s="494" t="s">
        <v>1459</v>
      </c>
    </row>
    <row r="210" spans="1:87" s="115" customFormat="1" ht="47.25" customHeight="1" x14ac:dyDescent="0.45">
      <c r="A210" s="149"/>
      <c r="B210" s="105"/>
      <c r="C210" s="105"/>
      <c r="D210" s="105"/>
      <c r="E210" s="105"/>
      <c r="F210" s="150"/>
      <c r="G210" s="114"/>
      <c r="I210" s="870" t="s">
        <v>1675</v>
      </c>
      <c r="J210" s="870"/>
      <c r="K210" s="881" t="s">
        <v>1170</v>
      </c>
      <c r="L210" s="881"/>
      <c r="M210" s="881"/>
      <c r="N210" s="881"/>
      <c r="O210" s="881"/>
      <c r="P210" s="881"/>
      <c r="Q210" s="881"/>
      <c r="R210" s="881"/>
      <c r="S210" s="881"/>
      <c r="T210" s="881"/>
      <c r="U210" s="881"/>
      <c r="V210" s="881"/>
      <c r="W210" s="881"/>
      <c r="X210" s="881"/>
      <c r="Y210" s="881"/>
      <c r="Z210" s="881"/>
      <c r="AA210" s="881"/>
      <c r="AB210" s="881"/>
      <c r="AC210" s="881"/>
      <c r="AD210" s="881"/>
      <c r="AE210" s="881"/>
      <c r="AF210" s="881"/>
      <c r="AG210" s="881"/>
      <c r="AH210" s="881"/>
      <c r="AI210" s="881"/>
      <c r="AJ210" s="881"/>
      <c r="AK210" s="881"/>
      <c r="AL210" s="881"/>
      <c r="AM210" s="881"/>
      <c r="AN210" s="881"/>
      <c r="AO210" s="881"/>
      <c r="AP210" s="881"/>
      <c r="AQ210" s="881"/>
      <c r="AR210" s="881"/>
      <c r="AS210" s="881"/>
      <c r="AT210" s="881"/>
      <c r="AU210" s="881"/>
      <c r="AV210" s="881"/>
      <c r="AW210" s="881"/>
      <c r="AX210" s="881"/>
      <c r="AY210" s="881"/>
      <c r="AZ210" s="882"/>
      <c r="BA210" s="873" t="s">
        <v>174</v>
      </c>
      <c r="BB210" s="871"/>
      <c r="BC210" s="871"/>
      <c r="BD210" s="871"/>
      <c r="BE210" s="871"/>
      <c r="BF210" s="871"/>
      <c r="BG210" s="871"/>
      <c r="BH210" s="871"/>
      <c r="BI210" s="871"/>
      <c r="BJ210" s="871"/>
      <c r="BK210" s="871"/>
      <c r="BL210" s="872"/>
      <c r="BM210" s="869" t="s">
        <v>1359</v>
      </c>
      <c r="BN210" s="864"/>
      <c r="BO210" s="864"/>
      <c r="BP210" s="864"/>
      <c r="BQ210" s="864"/>
      <c r="BR210" s="864"/>
      <c r="BS210" s="864"/>
      <c r="BT210" s="864"/>
      <c r="BU210" s="864"/>
      <c r="BV210" s="864"/>
      <c r="BW210" s="864"/>
      <c r="BX210" s="864"/>
      <c r="BY210" s="864"/>
      <c r="BZ210" s="864"/>
      <c r="CA210" s="864"/>
      <c r="CB210" s="864"/>
      <c r="CC210" s="864"/>
      <c r="CD210" s="864"/>
      <c r="CE210" s="864"/>
      <c r="CF210" s="865"/>
      <c r="CG210" s="174" t="s">
        <v>1009</v>
      </c>
      <c r="CH210" s="493" t="s">
        <v>1456</v>
      </c>
      <c r="CI210" s="494" t="s">
        <v>1460</v>
      </c>
    </row>
    <row r="211" spans="1:87" s="115" customFormat="1" ht="12" customHeight="1" x14ac:dyDescent="0.45">
      <c r="A211" s="175"/>
      <c r="B211" s="54"/>
      <c r="C211" s="54"/>
      <c r="D211" s="54"/>
      <c r="E211" s="54"/>
      <c r="F211" s="176"/>
      <c r="G211" s="55"/>
      <c r="H211" s="56"/>
      <c r="I211" s="54"/>
      <c r="J211" s="54"/>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2"/>
      <c r="BA211" s="55"/>
      <c r="BB211" s="56"/>
      <c r="BC211" s="56"/>
      <c r="BD211" s="56"/>
      <c r="BE211" s="56"/>
      <c r="BF211" s="56"/>
      <c r="BG211" s="56"/>
      <c r="BH211" s="56"/>
      <c r="BI211" s="56"/>
      <c r="BJ211" s="56"/>
      <c r="BK211" s="56"/>
      <c r="BL211" s="57"/>
      <c r="BM211" s="269"/>
      <c r="BN211" s="264"/>
      <c r="BO211" s="264"/>
      <c r="BP211" s="264"/>
      <c r="BQ211" s="264"/>
      <c r="BR211" s="264"/>
      <c r="BS211" s="264"/>
      <c r="BT211" s="264"/>
      <c r="BU211" s="264"/>
      <c r="BV211" s="264"/>
      <c r="BW211" s="264"/>
      <c r="BX211" s="264"/>
      <c r="BY211" s="264"/>
      <c r="BZ211" s="264"/>
      <c r="CA211" s="264"/>
      <c r="CB211" s="264"/>
      <c r="CC211" s="264"/>
      <c r="CD211" s="264"/>
      <c r="CE211" s="264"/>
      <c r="CF211" s="265"/>
      <c r="CG211" s="177"/>
      <c r="CH211" s="498"/>
      <c r="CI211" s="499"/>
    </row>
    <row r="212" spans="1:87" s="115" customFormat="1" ht="12.75" customHeight="1" x14ac:dyDescent="0.45">
      <c r="A212" s="149"/>
      <c r="B212" s="105"/>
      <c r="C212" s="105"/>
      <c r="D212" s="105"/>
      <c r="E212" s="105"/>
      <c r="F212" s="150"/>
      <c r="G212" s="114"/>
      <c r="I212" s="105"/>
      <c r="J212" s="105"/>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9"/>
      <c r="BA212" s="114"/>
      <c r="BL212" s="116"/>
      <c r="BM212" s="266"/>
      <c r="BN212" s="257"/>
      <c r="BO212" s="257"/>
      <c r="BP212" s="257"/>
      <c r="BQ212" s="257"/>
      <c r="BR212" s="257"/>
      <c r="BS212" s="257"/>
      <c r="BT212" s="257"/>
      <c r="BU212" s="257"/>
      <c r="BV212" s="257"/>
      <c r="BW212" s="257"/>
      <c r="BX212" s="257"/>
      <c r="BY212" s="257"/>
      <c r="BZ212" s="257"/>
      <c r="CA212" s="257"/>
      <c r="CB212" s="257"/>
      <c r="CC212" s="257"/>
      <c r="CD212" s="257"/>
      <c r="CE212" s="257"/>
      <c r="CF212" s="258"/>
      <c r="CG212" s="148"/>
      <c r="CH212" s="490"/>
      <c r="CI212" s="489"/>
    </row>
    <row r="213" spans="1:87" s="3" customFormat="1" ht="17.25" customHeight="1" x14ac:dyDescent="0.45">
      <c r="A213" s="1"/>
      <c r="B213" s="5"/>
      <c r="C213" s="5"/>
      <c r="D213" s="5"/>
      <c r="E213" s="5"/>
      <c r="F213" s="151"/>
      <c r="G213" s="152"/>
      <c r="I213" s="936" t="s">
        <v>212</v>
      </c>
      <c r="J213" s="936"/>
      <c r="K213" s="936"/>
      <c r="L213" s="936"/>
      <c r="M213" s="936"/>
      <c r="N213" s="936"/>
      <c r="O213" s="936"/>
      <c r="P213" s="936"/>
      <c r="Q213" s="936"/>
      <c r="R213" s="936"/>
      <c r="S213" s="936"/>
      <c r="T213" s="936"/>
      <c r="U213" s="936"/>
      <c r="V213" s="936"/>
      <c r="W213" s="936"/>
      <c r="X213" s="936"/>
      <c r="Y213" s="936"/>
      <c r="Z213" s="936"/>
      <c r="AA213" s="936"/>
      <c r="AB213" s="936"/>
      <c r="AC213" s="936"/>
      <c r="AZ213" s="6"/>
      <c r="BA213" s="899"/>
      <c r="BB213" s="900"/>
      <c r="BC213" s="900"/>
      <c r="BD213" s="900"/>
      <c r="BE213" s="900"/>
      <c r="BF213" s="900"/>
      <c r="BG213" s="900"/>
      <c r="BH213" s="900"/>
      <c r="BI213" s="900"/>
      <c r="BJ213" s="900"/>
      <c r="BK213" s="900"/>
      <c r="BL213" s="901"/>
      <c r="BM213" s="863"/>
      <c r="BN213" s="864"/>
      <c r="BO213" s="864"/>
      <c r="BP213" s="864"/>
      <c r="BQ213" s="864"/>
      <c r="BR213" s="864"/>
      <c r="BS213" s="864"/>
      <c r="BT213" s="864"/>
      <c r="BU213" s="864"/>
      <c r="BV213" s="864"/>
      <c r="BW213" s="864"/>
      <c r="BX213" s="864"/>
      <c r="BY213" s="864"/>
      <c r="BZ213" s="864"/>
      <c r="CA213" s="864"/>
      <c r="CB213" s="864"/>
      <c r="CC213" s="864"/>
      <c r="CD213" s="864"/>
      <c r="CE213" s="864"/>
      <c r="CF213" s="865"/>
      <c r="CG213" s="153"/>
      <c r="CH213" s="491"/>
      <c r="CI213" s="492"/>
    </row>
    <row r="214" spans="1:87" s="3" customFormat="1" ht="17.25" customHeight="1" x14ac:dyDescent="0.45">
      <c r="A214" s="1"/>
      <c r="B214" s="5"/>
      <c r="C214" s="5"/>
      <c r="D214" s="5"/>
      <c r="E214" s="5"/>
      <c r="F214" s="151"/>
      <c r="G214" s="152"/>
      <c r="I214" s="989" t="s">
        <v>40</v>
      </c>
      <c r="J214" s="989"/>
      <c r="K214" s="989"/>
      <c r="L214" s="989"/>
      <c r="M214" s="989"/>
      <c r="N214" s="989"/>
      <c r="O214" s="989"/>
      <c r="P214" s="989"/>
      <c r="Q214" s="989"/>
      <c r="R214" s="989"/>
      <c r="S214" s="989" t="s">
        <v>42</v>
      </c>
      <c r="T214" s="989"/>
      <c r="U214" s="989"/>
      <c r="V214" s="989"/>
      <c r="W214" s="989"/>
      <c r="X214" s="989"/>
      <c r="Y214" s="989"/>
      <c r="Z214" s="989"/>
      <c r="AA214" s="989"/>
      <c r="AB214" s="989"/>
      <c r="AC214" s="989"/>
      <c r="AD214" s="989"/>
      <c r="AE214" s="989"/>
      <c r="AF214" s="989"/>
      <c r="AG214" s="989"/>
      <c r="AH214" s="989"/>
      <c r="AI214" s="905" t="s">
        <v>43</v>
      </c>
      <c r="AJ214" s="906"/>
      <c r="AK214" s="906"/>
      <c r="AL214" s="906"/>
      <c r="AM214" s="906"/>
      <c r="AN214" s="906"/>
      <c r="AO214" s="906"/>
      <c r="AP214" s="906"/>
      <c r="AQ214" s="906"/>
      <c r="AR214" s="906"/>
      <c r="AS214" s="906"/>
      <c r="AT214" s="906"/>
      <c r="AU214" s="906"/>
      <c r="AV214" s="906"/>
      <c r="AW214" s="906"/>
      <c r="AX214" s="907"/>
      <c r="AZ214" s="6"/>
      <c r="BA214" s="899"/>
      <c r="BB214" s="900"/>
      <c r="BC214" s="900"/>
      <c r="BD214" s="900"/>
      <c r="BE214" s="900"/>
      <c r="BF214" s="900"/>
      <c r="BG214" s="900"/>
      <c r="BH214" s="900"/>
      <c r="BI214" s="900"/>
      <c r="BJ214" s="900"/>
      <c r="BK214" s="900"/>
      <c r="BL214" s="901"/>
      <c r="BM214" s="863"/>
      <c r="BN214" s="864"/>
      <c r="BO214" s="864"/>
      <c r="BP214" s="864"/>
      <c r="BQ214" s="864"/>
      <c r="BR214" s="864"/>
      <c r="BS214" s="864"/>
      <c r="BT214" s="864"/>
      <c r="BU214" s="864"/>
      <c r="BV214" s="864"/>
      <c r="BW214" s="864"/>
      <c r="BX214" s="864"/>
      <c r="BY214" s="864"/>
      <c r="BZ214" s="864"/>
      <c r="CA214" s="864"/>
      <c r="CB214" s="864"/>
      <c r="CC214" s="864"/>
      <c r="CD214" s="864"/>
      <c r="CE214" s="864"/>
      <c r="CF214" s="865"/>
      <c r="CG214" s="153"/>
      <c r="CH214" s="491"/>
      <c r="CI214" s="492"/>
    </row>
    <row r="215" spans="1:87" s="3" customFormat="1" ht="17.25" customHeight="1" x14ac:dyDescent="0.45">
      <c r="A215" s="1"/>
      <c r="B215" s="5"/>
      <c r="C215" s="5"/>
      <c r="D215" s="5"/>
      <c r="E215" s="5"/>
      <c r="F215" s="151"/>
      <c r="G215" s="152"/>
      <c r="I215" s="1132" t="s">
        <v>44</v>
      </c>
      <c r="J215" s="1132"/>
      <c r="K215" s="1132"/>
      <c r="L215" s="1132"/>
      <c r="M215" s="1132"/>
      <c r="N215" s="1132"/>
      <c r="O215" s="1132"/>
      <c r="P215" s="1132"/>
      <c r="Q215" s="1132"/>
      <c r="R215" s="1132"/>
      <c r="S215" s="898" t="s">
        <v>181</v>
      </c>
      <c r="T215" s="898"/>
      <c r="U215" s="898"/>
      <c r="V215" s="898"/>
      <c r="W215" s="898"/>
      <c r="X215" s="898"/>
      <c r="Y215" s="898"/>
      <c r="Z215" s="898"/>
      <c r="AA215" s="898"/>
      <c r="AB215" s="898"/>
      <c r="AC215" s="898"/>
      <c r="AD215" s="898"/>
      <c r="AE215" s="898"/>
      <c r="AF215" s="898"/>
      <c r="AG215" s="898"/>
      <c r="AH215" s="898"/>
      <c r="AI215" s="898" t="s">
        <v>181</v>
      </c>
      <c r="AJ215" s="898"/>
      <c r="AK215" s="898"/>
      <c r="AL215" s="898"/>
      <c r="AM215" s="898"/>
      <c r="AN215" s="898"/>
      <c r="AO215" s="898"/>
      <c r="AP215" s="898"/>
      <c r="AQ215" s="898"/>
      <c r="AR215" s="898"/>
      <c r="AS215" s="898"/>
      <c r="AT215" s="898"/>
      <c r="AU215" s="898"/>
      <c r="AV215" s="898"/>
      <c r="AW215" s="898"/>
      <c r="AX215" s="898"/>
      <c r="AZ215" s="6"/>
      <c r="BA215" s="899"/>
      <c r="BB215" s="900"/>
      <c r="BC215" s="900"/>
      <c r="BD215" s="900"/>
      <c r="BE215" s="900"/>
      <c r="BF215" s="900"/>
      <c r="BG215" s="900"/>
      <c r="BH215" s="900"/>
      <c r="BI215" s="900"/>
      <c r="BJ215" s="900"/>
      <c r="BK215" s="900"/>
      <c r="BL215" s="901"/>
      <c r="BM215" s="863"/>
      <c r="BN215" s="864"/>
      <c r="BO215" s="864"/>
      <c r="BP215" s="864"/>
      <c r="BQ215" s="864"/>
      <c r="BR215" s="864"/>
      <c r="BS215" s="864"/>
      <c r="BT215" s="864"/>
      <c r="BU215" s="864"/>
      <c r="BV215" s="864"/>
      <c r="BW215" s="864"/>
      <c r="BX215" s="864"/>
      <c r="BY215" s="864"/>
      <c r="BZ215" s="864"/>
      <c r="CA215" s="864"/>
      <c r="CB215" s="864"/>
      <c r="CC215" s="864"/>
      <c r="CD215" s="864"/>
      <c r="CE215" s="864"/>
      <c r="CF215" s="865"/>
      <c r="CG215" s="153"/>
      <c r="CH215" s="491"/>
      <c r="CI215" s="492"/>
    </row>
    <row r="216" spans="1:87" s="3" customFormat="1" ht="17.25" customHeight="1" x14ac:dyDescent="0.45">
      <c r="A216" s="1"/>
      <c r="B216" s="5"/>
      <c r="C216" s="5"/>
      <c r="D216" s="5"/>
      <c r="E216" s="5"/>
      <c r="F216" s="151"/>
      <c r="G216" s="152"/>
      <c r="I216" s="1133" t="s">
        <v>45</v>
      </c>
      <c r="J216" s="1133"/>
      <c r="K216" s="1133"/>
      <c r="L216" s="1133"/>
      <c r="M216" s="1133"/>
      <c r="N216" s="1133"/>
      <c r="O216" s="1133"/>
      <c r="P216" s="1133"/>
      <c r="Q216" s="1133"/>
      <c r="R216" s="1133"/>
      <c r="S216" s="1134" t="s">
        <v>181</v>
      </c>
      <c r="T216" s="1134"/>
      <c r="U216" s="1134"/>
      <c r="V216" s="1134"/>
      <c r="W216" s="1134"/>
      <c r="X216" s="1134"/>
      <c r="Y216" s="1134"/>
      <c r="Z216" s="1134"/>
      <c r="AA216" s="1134"/>
      <c r="AB216" s="1134"/>
      <c r="AC216" s="1134"/>
      <c r="AD216" s="1134"/>
      <c r="AE216" s="1134"/>
      <c r="AF216" s="1134"/>
      <c r="AG216" s="1134"/>
      <c r="AH216" s="1134"/>
      <c r="AI216" s="1134" t="s">
        <v>181</v>
      </c>
      <c r="AJ216" s="1134"/>
      <c r="AK216" s="1134"/>
      <c r="AL216" s="1134"/>
      <c r="AM216" s="1134"/>
      <c r="AN216" s="1134"/>
      <c r="AO216" s="1134"/>
      <c r="AP216" s="1134"/>
      <c r="AQ216" s="1134"/>
      <c r="AR216" s="1134"/>
      <c r="AS216" s="1134"/>
      <c r="AT216" s="1134"/>
      <c r="AU216" s="1134"/>
      <c r="AV216" s="1134"/>
      <c r="AW216" s="1134"/>
      <c r="AX216" s="1134"/>
      <c r="AZ216" s="6"/>
      <c r="BA216" s="899"/>
      <c r="BB216" s="900"/>
      <c r="BC216" s="900"/>
      <c r="BD216" s="900"/>
      <c r="BE216" s="900"/>
      <c r="BF216" s="900"/>
      <c r="BG216" s="900"/>
      <c r="BH216" s="900"/>
      <c r="BI216" s="900"/>
      <c r="BJ216" s="900"/>
      <c r="BK216" s="900"/>
      <c r="BL216" s="901"/>
      <c r="BM216" s="863"/>
      <c r="BN216" s="864"/>
      <c r="BO216" s="864"/>
      <c r="BP216" s="864"/>
      <c r="BQ216" s="864"/>
      <c r="BR216" s="864"/>
      <c r="BS216" s="864"/>
      <c r="BT216" s="864"/>
      <c r="BU216" s="864"/>
      <c r="BV216" s="864"/>
      <c r="BW216" s="864"/>
      <c r="BX216" s="864"/>
      <c r="BY216" s="864"/>
      <c r="BZ216" s="864"/>
      <c r="CA216" s="864"/>
      <c r="CB216" s="864"/>
      <c r="CC216" s="864"/>
      <c r="CD216" s="864"/>
      <c r="CE216" s="864"/>
      <c r="CF216" s="865"/>
      <c r="CG216" s="153"/>
      <c r="CH216" s="491"/>
      <c r="CI216" s="492"/>
    </row>
    <row r="217" spans="1:87" s="3" customFormat="1" ht="17.25" customHeight="1" x14ac:dyDescent="0.45">
      <c r="A217" s="1"/>
      <c r="B217" s="5"/>
      <c r="C217" s="5"/>
      <c r="D217" s="5"/>
      <c r="E217" s="5"/>
      <c r="F217" s="151"/>
      <c r="G217" s="152"/>
      <c r="I217" s="1133" t="s">
        <v>46</v>
      </c>
      <c r="J217" s="1133"/>
      <c r="K217" s="1133"/>
      <c r="L217" s="1133"/>
      <c r="M217" s="1133"/>
      <c r="N217" s="1133"/>
      <c r="O217" s="1133"/>
      <c r="P217" s="1133"/>
      <c r="Q217" s="1133"/>
      <c r="R217" s="1133"/>
      <c r="S217" s="1134" t="s">
        <v>181</v>
      </c>
      <c r="T217" s="1134"/>
      <c r="U217" s="1134"/>
      <c r="V217" s="1134"/>
      <c r="W217" s="1134"/>
      <c r="X217" s="1134"/>
      <c r="Y217" s="1134"/>
      <c r="Z217" s="1134"/>
      <c r="AA217" s="1134"/>
      <c r="AB217" s="1134"/>
      <c r="AC217" s="1134"/>
      <c r="AD217" s="1134"/>
      <c r="AE217" s="1134"/>
      <c r="AF217" s="1134"/>
      <c r="AG217" s="1134"/>
      <c r="AH217" s="1134"/>
      <c r="AI217" s="1134" t="s">
        <v>181</v>
      </c>
      <c r="AJ217" s="1134"/>
      <c r="AK217" s="1134"/>
      <c r="AL217" s="1134"/>
      <c r="AM217" s="1134"/>
      <c r="AN217" s="1134"/>
      <c r="AO217" s="1134"/>
      <c r="AP217" s="1134"/>
      <c r="AQ217" s="1134"/>
      <c r="AR217" s="1134"/>
      <c r="AS217" s="1134"/>
      <c r="AT217" s="1134"/>
      <c r="AU217" s="1134"/>
      <c r="AV217" s="1134"/>
      <c r="AW217" s="1134"/>
      <c r="AX217" s="1134"/>
      <c r="AZ217" s="6"/>
      <c r="BA217" s="899"/>
      <c r="BB217" s="900"/>
      <c r="BC217" s="900"/>
      <c r="BD217" s="900"/>
      <c r="BE217" s="900"/>
      <c r="BF217" s="900"/>
      <c r="BG217" s="900"/>
      <c r="BH217" s="900"/>
      <c r="BI217" s="900"/>
      <c r="BJ217" s="900"/>
      <c r="BK217" s="900"/>
      <c r="BL217" s="901"/>
      <c r="BM217" s="863"/>
      <c r="BN217" s="864"/>
      <c r="BO217" s="864"/>
      <c r="BP217" s="864"/>
      <c r="BQ217" s="864"/>
      <c r="BR217" s="864"/>
      <c r="BS217" s="864"/>
      <c r="BT217" s="864"/>
      <c r="BU217" s="864"/>
      <c r="BV217" s="864"/>
      <c r="BW217" s="864"/>
      <c r="BX217" s="864"/>
      <c r="BY217" s="864"/>
      <c r="BZ217" s="864"/>
      <c r="CA217" s="864"/>
      <c r="CB217" s="864"/>
      <c r="CC217" s="864"/>
      <c r="CD217" s="864"/>
      <c r="CE217" s="864"/>
      <c r="CF217" s="865"/>
      <c r="CG217" s="153"/>
      <c r="CH217" s="491"/>
      <c r="CI217" s="492"/>
    </row>
    <row r="218" spans="1:87" s="3" customFormat="1" ht="17.25" customHeight="1" x14ac:dyDescent="0.45">
      <c r="A218" s="1"/>
      <c r="B218" s="5"/>
      <c r="C218" s="5"/>
      <c r="D218" s="5"/>
      <c r="E218" s="5"/>
      <c r="F218" s="151"/>
      <c r="G218" s="152"/>
      <c r="I218" s="1133" t="s">
        <v>47</v>
      </c>
      <c r="J218" s="1133"/>
      <c r="K218" s="1133"/>
      <c r="L218" s="1133"/>
      <c r="M218" s="1133"/>
      <c r="N218" s="1133"/>
      <c r="O218" s="1133"/>
      <c r="P218" s="1133"/>
      <c r="Q218" s="1133"/>
      <c r="R218" s="1135"/>
      <c r="S218" s="961" t="s">
        <v>206</v>
      </c>
      <c r="T218" s="962"/>
      <c r="U218" s="962"/>
      <c r="V218" s="962"/>
      <c r="W218" s="1136" t="s">
        <v>1238</v>
      </c>
      <c r="X218" s="1136"/>
      <c r="Y218" s="1136"/>
      <c r="Z218" s="1136"/>
      <c r="AA218" s="1136"/>
      <c r="AB218" s="1136"/>
      <c r="AC218" s="1136"/>
      <c r="AD218" s="1136"/>
      <c r="AE218" s="962" t="s">
        <v>208</v>
      </c>
      <c r="AF218" s="962"/>
      <c r="AG218" s="962"/>
      <c r="AH218" s="963"/>
      <c r="AI218" s="961" t="s">
        <v>206</v>
      </c>
      <c r="AJ218" s="962"/>
      <c r="AK218" s="962"/>
      <c r="AL218" s="962"/>
      <c r="AM218" s="1136" t="s">
        <v>1238</v>
      </c>
      <c r="AN218" s="1136"/>
      <c r="AO218" s="1136"/>
      <c r="AP218" s="1136"/>
      <c r="AQ218" s="1136"/>
      <c r="AR218" s="1136"/>
      <c r="AS218" s="1136"/>
      <c r="AT218" s="1136"/>
      <c r="AU218" s="962" t="s">
        <v>208</v>
      </c>
      <c r="AV218" s="962"/>
      <c r="AW218" s="962"/>
      <c r="AX218" s="963"/>
      <c r="AZ218" s="6"/>
      <c r="BA218" s="899"/>
      <c r="BB218" s="900"/>
      <c r="BC218" s="900"/>
      <c r="BD218" s="900"/>
      <c r="BE218" s="900"/>
      <c r="BF218" s="900"/>
      <c r="BG218" s="900"/>
      <c r="BH218" s="900"/>
      <c r="BI218" s="900"/>
      <c r="BJ218" s="900"/>
      <c r="BK218" s="900"/>
      <c r="BL218" s="901"/>
      <c r="BM218" s="863"/>
      <c r="BN218" s="864"/>
      <c r="BO218" s="864"/>
      <c r="BP218" s="864"/>
      <c r="BQ218" s="864"/>
      <c r="BR218" s="864"/>
      <c r="BS218" s="864"/>
      <c r="BT218" s="864"/>
      <c r="BU218" s="864"/>
      <c r="BV218" s="864"/>
      <c r="BW218" s="864"/>
      <c r="BX218" s="864"/>
      <c r="BY218" s="864"/>
      <c r="BZ218" s="864"/>
      <c r="CA218" s="864"/>
      <c r="CB218" s="864"/>
      <c r="CC218" s="864"/>
      <c r="CD218" s="864"/>
      <c r="CE218" s="864"/>
      <c r="CF218" s="865"/>
      <c r="CG218" s="153"/>
      <c r="CH218" s="491"/>
      <c r="CI218" s="492"/>
    </row>
    <row r="219" spans="1:87" s="3" customFormat="1" ht="17.25" customHeight="1" x14ac:dyDescent="0.45">
      <c r="A219" s="1"/>
      <c r="B219" s="5"/>
      <c r="C219" s="5"/>
      <c r="D219" s="5"/>
      <c r="E219" s="5"/>
      <c r="F219" s="151"/>
      <c r="G219" s="152"/>
      <c r="I219" s="1133" t="s">
        <v>48</v>
      </c>
      <c r="J219" s="1133"/>
      <c r="K219" s="1133"/>
      <c r="L219" s="1133"/>
      <c r="M219" s="1133"/>
      <c r="N219" s="1133"/>
      <c r="O219" s="1133"/>
      <c r="P219" s="1133"/>
      <c r="Q219" s="1133"/>
      <c r="R219" s="1133"/>
      <c r="S219" s="1134" t="s">
        <v>181</v>
      </c>
      <c r="T219" s="1134"/>
      <c r="U219" s="1134"/>
      <c r="V219" s="1134"/>
      <c r="W219" s="1134"/>
      <c r="X219" s="1134"/>
      <c r="Y219" s="1134"/>
      <c r="Z219" s="1134"/>
      <c r="AA219" s="1134"/>
      <c r="AB219" s="1134"/>
      <c r="AC219" s="1134"/>
      <c r="AD219" s="1134"/>
      <c r="AE219" s="1134"/>
      <c r="AF219" s="1134"/>
      <c r="AG219" s="1134"/>
      <c r="AH219" s="1134"/>
      <c r="AI219" s="1134" t="s">
        <v>181</v>
      </c>
      <c r="AJ219" s="1134"/>
      <c r="AK219" s="1134"/>
      <c r="AL219" s="1134"/>
      <c r="AM219" s="1134"/>
      <c r="AN219" s="1134"/>
      <c r="AO219" s="1134"/>
      <c r="AP219" s="1134"/>
      <c r="AQ219" s="1134"/>
      <c r="AR219" s="1134"/>
      <c r="AS219" s="1134"/>
      <c r="AT219" s="1134"/>
      <c r="AU219" s="1134"/>
      <c r="AV219" s="1134"/>
      <c r="AW219" s="1134"/>
      <c r="AX219" s="1134"/>
      <c r="AZ219" s="6"/>
      <c r="BA219" s="899"/>
      <c r="BB219" s="900"/>
      <c r="BC219" s="900"/>
      <c r="BD219" s="900"/>
      <c r="BE219" s="900"/>
      <c r="BF219" s="900"/>
      <c r="BG219" s="900"/>
      <c r="BH219" s="900"/>
      <c r="BI219" s="900"/>
      <c r="BJ219" s="900"/>
      <c r="BK219" s="900"/>
      <c r="BL219" s="901"/>
      <c r="BM219" s="863"/>
      <c r="BN219" s="864"/>
      <c r="BO219" s="864"/>
      <c r="BP219" s="864"/>
      <c r="BQ219" s="864"/>
      <c r="BR219" s="864"/>
      <c r="BS219" s="864"/>
      <c r="BT219" s="864"/>
      <c r="BU219" s="864"/>
      <c r="BV219" s="864"/>
      <c r="BW219" s="864"/>
      <c r="BX219" s="864"/>
      <c r="BY219" s="864"/>
      <c r="BZ219" s="864"/>
      <c r="CA219" s="864"/>
      <c r="CB219" s="864"/>
      <c r="CC219" s="864"/>
      <c r="CD219" s="864"/>
      <c r="CE219" s="864"/>
      <c r="CF219" s="865"/>
      <c r="CG219" s="153"/>
      <c r="CH219" s="491"/>
      <c r="CI219" s="492"/>
    </row>
    <row r="220" spans="1:87" s="3" customFormat="1" ht="17.25" customHeight="1" x14ac:dyDescent="0.45">
      <c r="A220" s="1"/>
      <c r="B220" s="5"/>
      <c r="C220" s="5"/>
      <c r="D220" s="5"/>
      <c r="E220" s="5"/>
      <c r="F220" s="151"/>
      <c r="G220" s="152"/>
      <c r="I220" s="1133" t="s">
        <v>49</v>
      </c>
      <c r="J220" s="1133"/>
      <c r="K220" s="1133"/>
      <c r="L220" s="1133"/>
      <c r="M220" s="1133"/>
      <c r="N220" s="1133"/>
      <c r="O220" s="1133"/>
      <c r="P220" s="1133"/>
      <c r="Q220" s="1133"/>
      <c r="R220" s="1133"/>
      <c r="S220" s="1134" t="s">
        <v>181</v>
      </c>
      <c r="T220" s="1134"/>
      <c r="U220" s="1134"/>
      <c r="V220" s="1134"/>
      <c r="W220" s="1134"/>
      <c r="X220" s="1134"/>
      <c r="Y220" s="1134"/>
      <c r="Z220" s="1134"/>
      <c r="AA220" s="1134"/>
      <c r="AB220" s="1134"/>
      <c r="AC220" s="1134"/>
      <c r="AD220" s="1134"/>
      <c r="AE220" s="1134"/>
      <c r="AF220" s="1134"/>
      <c r="AG220" s="1134"/>
      <c r="AH220" s="1134"/>
      <c r="AI220" s="1134" t="s">
        <v>181</v>
      </c>
      <c r="AJ220" s="1134"/>
      <c r="AK220" s="1134"/>
      <c r="AL220" s="1134"/>
      <c r="AM220" s="1134"/>
      <c r="AN220" s="1134"/>
      <c r="AO220" s="1134"/>
      <c r="AP220" s="1134"/>
      <c r="AQ220" s="1134"/>
      <c r="AR220" s="1134"/>
      <c r="AS220" s="1134"/>
      <c r="AT220" s="1134"/>
      <c r="AU220" s="1134"/>
      <c r="AV220" s="1134"/>
      <c r="AW220" s="1134"/>
      <c r="AX220" s="1134"/>
      <c r="AZ220" s="6"/>
      <c r="BA220" s="899"/>
      <c r="BB220" s="900"/>
      <c r="BC220" s="900"/>
      <c r="BD220" s="900"/>
      <c r="BE220" s="900"/>
      <c r="BF220" s="900"/>
      <c r="BG220" s="900"/>
      <c r="BH220" s="900"/>
      <c r="BI220" s="900"/>
      <c r="BJ220" s="900"/>
      <c r="BK220" s="900"/>
      <c r="BL220" s="901"/>
      <c r="BM220" s="863"/>
      <c r="BN220" s="864"/>
      <c r="BO220" s="864"/>
      <c r="BP220" s="864"/>
      <c r="BQ220" s="864"/>
      <c r="BR220" s="864"/>
      <c r="BS220" s="864"/>
      <c r="BT220" s="864"/>
      <c r="BU220" s="864"/>
      <c r="BV220" s="864"/>
      <c r="BW220" s="864"/>
      <c r="BX220" s="864"/>
      <c r="BY220" s="864"/>
      <c r="BZ220" s="864"/>
      <c r="CA220" s="864"/>
      <c r="CB220" s="864"/>
      <c r="CC220" s="864"/>
      <c r="CD220" s="864"/>
      <c r="CE220" s="864"/>
      <c r="CF220" s="865"/>
      <c r="CG220" s="153"/>
      <c r="CH220" s="491"/>
      <c r="CI220" s="492"/>
    </row>
    <row r="221" spans="1:87" s="3" customFormat="1" ht="17.25" customHeight="1" x14ac:dyDescent="0.45">
      <c r="A221" s="1"/>
      <c r="B221" s="5"/>
      <c r="C221" s="5"/>
      <c r="D221" s="5"/>
      <c r="E221" s="5"/>
      <c r="F221" s="151"/>
      <c r="G221" s="152"/>
      <c r="I221" s="1133" t="s">
        <v>50</v>
      </c>
      <c r="J221" s="1133"/>
      <c r="K221" s="1133"/>
      <c r="L221" s="1133"/>
      <c r="M221" s="1133"/>
      <c r="N221" s="1133"/>
      <c r="O221" s="1133"/>
      <c r="P221" s="1133"/>
      <c r="Q221" s="1133"/>
      <c r="R221" s="1133"/>
      <c r="S221" s="1134" t="s">
        <v>181</v>
      </c>
      <c r="T221" s="1134"/>
      <c r="U221" s="1134"/>
      <c r="V221" s="1134"/>
      <c r="W221" s="1134"/>
      <c r="X221" s="1134"/>
      <c r="Y221" s="1134"/>
      <c r="Z221" s="1134"/>
      <c r="AA221" s="1134"/>
      <c r="AB221" s="1134"/>
      <c r="AC221" s="1134"/>
      <c r="AD221" s="1134"/>
      <c r="AE221" s="1134"/>
      <c r="AF221" s="1134"/>
      <c r="AG221" s="1134"/>
      <c r="AH221" s="1134"/>
      <c r="AI221" s="1134" t="s">
        <v>181</v>
      </c>
      <c r="AJ221" s="1134"/>
      <c r="AK221" s="1134"/>
      <c r="AL221" s="1134"/>
      <c r="AM221" s="1134"/>
      <c r="AN221" s="1134"/>
      <c r="AO221" s="1134"/>
      <c r="AP221" s="1134"/>
      <c r="AQ221" s="1134"/>
      <c r="AR221" s="1134"/>
      <c r="AS221" s="1134"/>
      <c r="AT221" s="1134"/>
      <c r="AU221" s="1134"/>
      <c r="AV221" s="1134"/>
      <c r="AW221" s="1134"/>
      <c r="AX221" s="1134"/>
      <c r="AZ221" s="6"/>
      <c r="BA221" s="899"/>
      <c r="BB221" s="900"/>
      <c r="BC221" s="900"/>
      <c r="BD221" s="900"/>
      <c r="BE221" s="900"/>
      <c r="BF221" s="900"/>
      <c r="BG221" s="900"/>
      <c r="BH221" s="900"/>
      <c r="BI221" s="900"/>
      <c r="BJ221" s="900"/>
      <c r="BK221" s="900"/>
      <c r="BL221" s="901"/>
      <c r="BM221" s="863"/>
      <c r="BN221" s="864"/>
      <c r="BO221" s="864"/>
      <c r="BP221" s="864"/>
      <c r="BQ221" s="864"/>
      <c r="BR221" s="864"/>
      <c r="BS221" s="864"/>
      <c r="BT221" s="864"/>
      <c r="BU221" s="864"/>
      <c r="BV221" s="864"/>
      <c r="BW221" s="864"/>
      <c r="BX221" s="864"/>
      <c r="BY221" s="864"/>
      <c r="BZ221" s="864"/>
      <c r="CA221" s="864"/>
      <c r="CB221" s="864"/>
      <c r="CC221" s="864"/>
      <c r="CD221" s="864"/>
      <c r="CE221" s="864"/>
      <c r="CF221" s="865"/>
      <c r="CG221" s="153"/>
      <c r="CH221" s="491"/>
      <c r="CI221" s="492"/>
    </row>
    <row r="222" spans="1:87" s="3" customFormat="1" ht="17.25" customHeight="1" x14ac:dyDescent="0.45">
      <c r="A222" s="1"/>
      <c r="B222" s="5"/>
      <c r="C222" s="5"/>
      <c r="D222" s="5"/>
      <c r="E222" s="5"/>
      <c r="F222" s="151"/>
      <c r="G222" s="152"/>
      <c r="I222" s="1133" t="s">
        <v>51</v>
      </c>
      <c r="J222" s="1133"/>
      <c r="K222" s="1133"/>
      <c r="L222" s="1133"/>
      <c r="M222" s="1133"/>
      <c r="N222" s="1133"/>
      <c r="O222" s="1133"/>
      <c r="P222" s="1133"/>
      <c r="Q222" s="1133"/>
      <c r="R222" s="1133"/>
      <c r="S222" s="1134" t="s">
        <v>181</v>
      </c>
      <c r="T222" s="1134"/>
      <c r="U222" s="1134"/>
      <c r="V222" s="1134"/>
      <c r="W222" s="1134"/>
      <c r="X222" s="1134"/>
      <c r="Y222" s="1134"/>
      <c r="Z222" s="1134"/>
      <c r="AA222" s="1134"/>
      <c r="AB222" s="1134"/>
      <c r="AC222" s="1134"/>
      <c r="AD222" s="1134"/>
      <c r="AE222" s="1134"/>
      <c r="AF222" s="1134"/>
      <c r="AG222" s="1134"/>
      <c r="AH222" s="1134"/>
      <c r="AI222" s="1134" t="s">
        <v>181</v>
      </c>
      <c r="AJ222" s="1134"/>
      <c r="AK222" s="1134"/>
      <c r="AL222" s="1134"/>
      <c r="AM222" s="1134"/>
      <c r="AN222" s="1134"/>
      <c r="AO222" s="1134"/>
      <c r="AP222" s="1134"/>
      <c r="AQ222" s="1134"/>
      <c r="AR222" s="1134"/>
      <c r="AS222" s="1134"/>
      <c r="AT222" s="1134"/>
      <c r="AU222" s="1134"/>
      <c r="AV222" s="1134"/>
      <c r="AW222" s="1134"/>
      <c r="AX222" s="1134"/>
      <c r="AZ222" s="6"/>
      <c r="BA222" s="899"/>
      <c r="BB222" s="900"/>
      <c r="BC222" s="900"/>
      <c r="BD222" s="900"/>
      <c r="BE222" s="900"/>
      <c r="BF222" s="900"/>
      <c r="BG222" s="900"/>
      <c r="BH222" s="900"/>
      <c r="BI222" s="900"/>
      <c r="BJ222" s="900"/>
      <c r="BK222" s="900"/>
      <c r="BL222" s="901"/>
      <c r="BM222" s="863"/>
      <c r="BN222" s="864"/>
      <c r="BO222" s="864"/>
      <c r="BP222" s="864"/>
      <c r="BQ222" s="864"/>
      <c r="BR222" s="864"/>
      <c r="BS222" s="864"/>
      <c r="BT222" s="864"/>
      <c r="BU222" s="864"/>
      <c r="BV222" s="864"/>
      <c r="BW222" s="864"/>
      <c r="BX222" s="864"/>
      <c r="BY222" s="864"/>
      <c r="BZ222" s="864"/>
      <c r="CA222" s="864"/>
      <c r="CB222" s="864"/>
      <c r="CC222" s="864"/>
      <c r="CD222" s="864"/>
      <c r="CE222" s="864"/>
      <c r="CF222" s="865"/>
      <c r="CG222" s="153"/>
      <c r="CH222" s="491"/>
      <c r="CI222" s="492"/>
    </row>
    <row r="223" spans="1:87" s="3" customFormat="1" ht="17.25" customHeight="1" x14ac:dyDescent="0.45">
      <c r="A223" s="1"/>
      <c r="B223" s="5"/>
      <c r="C223" s="5"/>
      <c r="D223" s="5"/>
      <c r="E223" s="5"/>
      <c r="F223" s="151"/>
      <c r="G223" s="152"/>
      <c r="I223" s="1133" t="s">
        <v>213</v>
      </c>
      <c r="J223" s="1133"/>
      <c r="K223" s="1133"/>
      <c r="L223" s="1133"/>
      <c r="M223" s="1133"/>
      <c r="N223" s="1133"/>
      <c r="O223" s="1133"/>
      <c r="P223" s="1133"/>
      <c r="Q223" s="1133"/>
      <c r="R223" s="1133"/>
      <c r="S223" s="1134" t="s">
        <v>181</v>
      </c>
      <c r="T223" s="1134"/>
      <c r="U223" s="1134"/>
      <c r="V223" s="1134"/>
      <c r="W223" s="1134"/>
      <c r="X223" s="1134"/>
      <c r="Y223" s="1134"/>
      <c r="Z223" s="1134"/>
      <c r="AA223" s="1134"/>
      <c r="AB223" s="1134"/>
      <c r="AC223" s="1134"/>
      <c r="AD223" s="1134"/>
      <c r="AE223" s="1134"/>
      <c r="AF223" s="1134"/>
      <c r="AG223" s="1134"/>
      <c r="AH223" s="1134"/>
      <c r="AI223" s="1134" t="s">
        <v>181</v>
      </c>
      <c r="AJ223" s="1134"/>
      <c r="AK223" s="1134"/>
      <c r="AL223" s="1134"/>
      <c r="AM223" s="1134"/>
      <c r="AN223" s="1134"/>
      <c r="AO223" s="1134"/>
      <c r="AP223" s="1134"/>
      <c r="AQ223" s="1134"/>
      <c r="AR223" s="1134"/>
      <c r="AS223" s="1134"/>
      <c r="AT223" s="1134"/>
      <c r="AU223" s="1134"/>
      <c r="AV223" s="1134"/>
      <c r="AW223" s="1134"/>
      <c r="AX223" s="1134"/>
      <c r="AZ223" s="6"/>
      <c r="BA223" s="899"/>
      <c r="BB223" s="900"/>
      <c r="BC223" s="900"/>
      <c r="BD223" s="900"/>
      <c r="BE223" s="900"/>
      <c r="BF223" s="900"/>
      <c r="BG223" s="900"/>
      <c r="BH223" s="900"/>
      <c r="BI223" s="900"/>
      <c r="BJ223" s="900"/>
      <c r="BK223" s="900"/>
      <c r="BL223" s="901"/>
      <c r="BM223" s="863"/>
      <c r="BN223" s="864"/>
      <c r="BO223" s="864"/>
      <c r="BP223" s="864"/>
      <c r="BQ223" s="864"/>
      <c r="BR223" s="864"/>
      <c r="BS223" s="864"/>
      <c r="BT223" s="864"/>
      <c r="BU223" s="864"/>
      <c r="BV223" s="864"/>
      <c r="BW223" s="864"/>
      <c r="BX223" s="864"/>
      <c r="BY223" s="864"/>
      <c r="BZ223" s="864"/>
      <c r="CA223" s="864"/>
      <c r="CB223" s="864"/>
      <c r="CC223" s="864"/>
      <c r="CD223" s="864"/>
      <c r="CE223" s="864"/>
      <c r="CF223" s="865"/>
      <c r="CG223" s="153"/>
      <c r="CH223" s="491"/>
      <c r="CI223" s="492"/>
    </row>
    <row r="224" spans="1:87" s="3" customFormat="1" ht="17.25" customHeight="1" x14ac:dyDescent="0.45">
      <c r="A224" s="1"/>
      <c r="B224" s="5"/>
      <c r="C224" s="5"/>
      <c r="D224" s="5"/>
      <c r="E224" s="5"/>
      <c r="F224" s="151"/>
      <c r="G224" s="152"/>
      <c r="I224" s="1133"/>
      <c r="J224" s="1133"/>
      <c r="K224" s="1133"/>
      <c r="L224" s="1133"/>
      <c r="M224" s="1133"/>
      <c r="N224" s="1133"/>
      <c r="O224" s="1133"/>
      <c r="P224" s="1133"/>
      <c r="Q224" s="1133"/>
      <c r="R224" s="1133"/>
      <c r="S224" s="1134" t="s">
        <v>181</v>
      </c>
      <c r="T224" s="1134"/>
      <c r="U224" s="1134"/>
      <c r="V224" s="1134"/>
      <c r="W224" s="1134"/>
      <c r="X224" s="1134"/>
      <c r="Y224" s="1134"/>
      <c r="Z224" s="1134"/>
      <c r="AA224" s="1134"/>
      <c r="AB224" s="1134"/>
      <c r="AC224" s="1134"/>
      <c r="AD224" s="1134"/>
      <c r="AE224" s="1134"/>
      <c r="AF224" s="1134"/>
      <c r="AG224" s="1134"/>
      <c r="AH224" s="1134"/>
      <c r="AI224" s="1134" t="s">
        <v>181</v>
      </c>
      <c r="AJ224" s="1134"/>
      <c r="AK224" s="1134"/>
      <c r="AL224" s="1134"/>
      <c r="AM224" s="1134"/>
      <c r="AN224" s="1134"/>
      <c r="AO224" s="1134"/>
      <c r="AP224" s="1134"/>
      <c r="AQ224" s="1134"/>
      <c r="AR224" s="1134"/>
      <c r="AS224" s="1134"/>
      <c r="AT224" s="1134"/>
      <c r="AU224" s="1134"/>
      <c r="AV224" s="1134"/>
      <c r="AW224" s="1134"/>
      <c r="AX224" s="1134"/>
      <c r="AZ224" s="6"/>
      <c r="BA224" s="899"/>
      <c r="BB224" s="900"/>
      <c r="BC224" s="900"/>
      <c r="BD224" s="900"/>
      <c r="BE224" s="900"/>
      <c r="BF224" s="900"/>
      <c r="BG224" s="900"/>
      <c r="BH224" s="900"/>
      <c r="BI224" s="900"/>
      <c r="BJ224" s="900"/>
      <c r="BK224" s="900"/>
      <c r="BL224" s="901"/>
      <c r="BM224" s="863"/>
      <c r="BN224" s="864"/>
      <c r="BO224" s="864"/>
      <c r="BP224" s="864"/>
      <c r="BQ224" s="864"/>
      <c r="BR224" s="864"/>
      <c r="BS224" s="864"/>
      <c r="BT224" s="864"/>
      <c r="BU224" s="864"/>
      <c r="BV224" s="864"/>
      <c r="BW224" s="864"/>
      <c r="BX224" s="864"/>
      <c r="BY224" s="864"/>
      <c r="BZ224" s="864"/>
      <c r="CA224" s="864"/>
      <c r="CB224" s="864"/>
      <c r="CC224" s="864"/>
      <c r="CD224" s="864"/>
      <c r="CE224" s="864"/>
      <c r="CF224" s="865"/>
      <c r="CG224" s="153"/>
      <c r="CH224" s="491"/>
      <c r="CI224" s="492"/>
    </row>
    <row r="225" spans="1:87" s="3" customFormat="1" ht="17.25" customHeight="1" x14ac:dyDescent="0.45">
      <c r="A225" s="1"/>
      <c r="B225" s="5"/>
      <c r="C225" s="5"/>
      <c r="D225" s="5"/>
      <c r="E225" s="5"/>
      <c r="F225" s="151"/>
      <c r="G225" s="152"/>
      <c r="I225" s="1140"/>
      <c r="J225" s="1140"/>
      <c r="K225" s="1140"/>
      <c r="L225" s="1140"/>
      <c r="M225" s="1140"/>
      <c r="N225" s="1140"/>
      <c r="O225" s="1140"/>
      <c r="P225" s="1140"/>
      <c r="Q225" s="1140"/>
      <c r="R225" s="1140"/>
      <c r="S225" s="1141" t="s">
        <v>181</v>
      </c>
      <c r="T225" s="1141"/>
      <c r="U225" s="1141"/>
      <c r="V225" s="1141"/>
      <c r="W225" s="1141"/>
      <c r="X225" s="1141"/>
      <c r="Y225" s="1141"/>
      <c r="Z225" s="1141"/>
      <c r="AA225" s="1141"/>
      <c r="AB225" s="1141"/>
      <c r="AC225" s="1141"/>
      <c r="AD225" s="1141"/>
      <c r="AE225" s="1141"/>
      <c r="AF225" s="1141"/>
      <c r="AG225" s="1141"/>
      <c r="AH225" s="1141"/>
      <c r="AI225" s="1141" t="s">
        <v>181</v>
      </c>
      <c r="AJ225" s="1141"/>
      <c r="AK225" s="1141"/>
      <c r="AL225" s="1141"/>
      <c r="AM225" s="1141"/>
      <c r="AN225" s="1141"/>
      <c r="AO225" s="1141"/>
      <c r="AP225" s="1141"/>
      <c r="AQ225" s="1141"/>
      <c r="AR225" s="1141"/>
      <c r="AS225" s="1141"/>
      <c r="AT225" s="1141"/>
      <c r="AU225" s="1141"/>
      <c r="AV225" s="1141"/>
      <c r="AW225" s="1141"/>
      <c r="AX225" s="1141"/>
      <c r="AZ225" s="6"/>
      <c r="BA225" s="899"/>
      <c r="BB225" s="900"/>
      <c r="BC225" s="900"/>
      <c r="BD225" s="900"/>
      <c r="BE225" s="900"/>
      <c r="BF225" s="900"/>
      <c r="BG225" s="900"/>
      <c r="BH225" s="900"/>
      <c r="BI225" s="900"/>
      <c r="BJ225" s="900"/>
      <c r="BK225" s="900"/>
      <c r="BL225" s="901"/>
      <c r="BM225" s="863"/>
      <c r="BN225" s="864"/>
      <c r="BO225" s="864"/>
      <c r="BP225" s="864"/>
      <c r="BQ225" s="864"/>
      <c r="BR225" s="864"/>
      <c r="BS225" s="864"/>
      <c r="BT225" s="864"/>
      <c r="BU225" s="864"/>
      <c r="BV225" s="864"/>
      <c r="BW225" s="864"/>
      <c r="BX225" s="864"/>
      <c r="BY225" s="864"/>
      <c r="BZ225" s="864"/>
      <c r="CA225" s="864"/>
      <c r="CB225" s="864"/>
      <c r="CC225" s="864"/>
      <c r="CD225" s="864"/>
      <c r="CE225" s="864"/>
      <c r="CF225" s="865"/>
      <c r="CG225" s="153"/>
      <c r="CH225" s="491"/>
      <c r="CI225" s="492"/>
    </row>
    <row r="226" spans="1:87" s="3" customFormat="1" ht="24" customHeight="1" x14ac:dyDescent="0.45">
      <c r="A226" s="1"/>
      <c r="B226" s="5"/>
      <c r="C226" s="5"/>
      <c r="D226" s="5"/>
      <c r="E226" s="5"/>
      <c r="F226" s="151"/>
      <c r="G226" s="152"/>
      <c r="I226" s="1139" t="s">
        <v>52</v>
      </c>
      <c r="J226" s="1139"/>
      <c r="K226" s="1139"/>
      <c r="L226" s="1139"/>
      <c r="M226" s="1139"/>
      <c r="N226" s="1139"/>
      <c r="O226" s="1139"/>
      <c r="P226" s="1139"/>
      <c r="Q226" s="1139"/>
      <c r="R226" s="1139"/>
      <c r="S226" s="1139"/>
      <c r="T226" s="1139"/>
      <c r="U226" s="1139"/>
      <c r="V226" s="1139"/>
      <c r="W226" s="1139"/>
      <c r="X226" s="1139"/>
      <c r="Y226" s="1139"/>
      <c r="Z226" s="1139"/>
      <c r="AA226" s="1139"/>
      <c r="AB226" s="1139"/>
      <c r="AC226" s="1139"/>
      <c r="AD226" s="1139"/>
      <c r="AE226" s="1139"/>
      <c r="AF226" s="1139"/>
      <c r="AG226" s="1139"/>
      <c r="AH226" s="1139"/>
      <c r="AI226" s="1139"/>
      <c r="AJ226" s="1139"/>
      <c r="AK226" s="1139"/>
      <c r="AL226" s="1139"/>
      <c r="AM226" s="1139"/>
      <c r="AN226" s="1139"/>
      <c r="AO226" s="1139"/>
      <c r="AP226" s="1139"/>
      <c r="AQ226" s="1139"/>
      <c r="AR226" s="1139"/>
      <c r="AS226" s="1139"/>
      <c r="AT226" s="1139"/>
      <c r="AU226" s="1139"/>
      <c r="AV226" s="1139"/>
      <c r="AW226" s="1139"/>
      <c r="AX226" s="1139"/>
      <c r="AZ226" s="6"/>
      <c r="BA226" s="899"/>
      <c r="BB226" s="900"/>
      <c r="BC226" s="900"/>
      <c r="BD226" s="900"/>
      <c r="BE226" s="900"/>
      <c r="BF226" s="900"/>
      <c r="BG226" s="900"/>
      <c r="BH226" s="900"/>
      <c r="BI226" s="900"/>
      <c r="BJ226" s="900"/>
      <c r="BK226" s="900"/>
      <c r="BL226" s="901"/>
      <c r="BM226" s="863"/>
      <c r="BN226" s="864"/>
      <c r="BO226" s="864"/>
      <c r="BP226" s="864"/>
      <c r="BQ226" s="864"/>
      <c r="BR226" s="864"/>
      <c r="BS226" s="864"/>
      <c r="BT226" s="864"/>
      <c r="BU226" s="864"/>
      <c r="BV226" s="864"/>
      <c r="BW226" s="864"/>
      <c r="BX226" s="864"/>
      <c r="BY226" s="864"/>
      <c r="BZ226" s="864"/>
      <c r="CA226" s="864"/>
      <c r="CB226" s="864"/>
      <c r="CC226" s="864"/>
      <c r="CD226" s="864"/>
      <c r="CE226" s="864"/>
      <c r="CF226" s="865"/>
      <c r="CG226" s="153"/>
      <c r="CH226" s="491"/>
      <c r="CI226" s="492"/>
    </row>
    <row r="227" spans="1:87" s="3" customFormat="1" ht="15" customHeight="1" x14ac:dyDescent="0.45">
      <c r="A227" s="1"/>
      <c r="B227" s="5"/>
      <c r="C227" s="5"/>
      <c r="D227" s="5"/>
      <c r="E227" s="5"/>
      <c r="F227" s="151"/>
      <c r="G227" s="152"/>
      <c r="AZ227" s="6"/>
      <c r="BA227" s="899"/>
      <c r="BB227" s="900"/>
      <c r="BC227" s="900"/>
      <c r="BD227" s="900"/>
      <c r="BE227" s="900"/>
      <c r="BF227" s="900"/>
      <c r="BG227" s="900"/>
      <c r="BH227" s="900"/>
      <c r="BI227" s="900"/>
      <c r="BJ227" s="900"/>
      <c r="BK227" s="900"/>
      <c r="BL227" s="901"/>
      <c r="BM227" s="863"/>
      <c r="BN227" s="864"/>
      <c r="BO227" s="864"/>
      <c r="BP227" s="864"/>
      <c r="BQ227" s="864"/>
      <c r="BR227" s="864"/>
      <c r="BS227" s="864"/>
      <c r="BT227" s="864"/>
      <c r="BU227" s="864"/>
      <c r="BV227" s="864"/>
      <c r="BW227" s="864"/>
      <c r="BX227" s="864"/>
      <c r="BY227" s="864"/>
      <c r="BZ227" s="864"/>
      <c r="CA227" s="864"/>
      <c r="CB227" s="864"/>
      <c r="CC227" s="864"/>
      <c r="CD227" s="864"/>
      <c r="CE227" s="864"/>
      <c r="CF227" s="865"/>
      <c r="CG227" s="153"/>
      <c r="CH227" s="491"/>
      <c r="CI227" s="492"/>
    </row>
    <row r="228" spans="1:87" s="115" customFormat="1" ht="17.25" customHeight="1" x14ac:dyDescent="0.45">
      <c r="A228" s="149"/>
      <c r="B228" s="105"/>
      <c r="C228" s="105"/>
      <c r="D228" s="105"/>
      <c r="E228" s="105"/>
      <c r="F228" s="150"/>
      <c r="G228" s="114"/>
      <c r="H228" s="874" t="s">
        <v>255</v>
      </c>
      <c r="I228" s="874"/>
      <c r="J228" s="874"/>
      <c r="K228" s="871" t="s">
        <v>214</v>
      </c>
      <c r="L228" s="871"/>
      <c r="M228" s="871"/>
      <c r="N228" s="871"/>
      <c r="O228" s="871"/>
      <c r="P228" s="871"/>
      <c r="Q228" s="871"/>
      <c r="R228" s="871"/>
      <c r="S228" s="871"/>
      <c r="T228" s="871"/>
      <c r="U228" s="871"/>
      <c r="V228" s="871"/>
      <c r="W228" s="871"/>
      <c r="X228" s="871"/>
      <c r="Y228" s="871"/>
      <c r="Z228" s="871"/>
      <c r="AA228" s="871"/>
      <c r="AB228" s="871"/>
      <c r="AC228" s="871"/>
      <c r="AD228" s="871"/>
      <c r="AE228" s="871"/>
      <c r="AF228" s="871"/>
      <c r="AG228" s="871"/>
      <c r="AH228" s="871"/>
      <c r="AI228" s="871"/>
      <c r="AJ228" s="871"/>
      <c r="AK228" s="871"/>
      <c r="AL228" s="871"/>
      <c r="AM228" s="871"/>
      <c r="AN228" s="871"/>
      <c r="AO228" s="871"/>
      <c r="AP228" s="871"/>
      <c r="AQ228" s="871"/>
      <c r="AR228" s="871"/>
      <c r="AS228" s="871"/>
      <c r="AT228" s="871"/>
      <c r="AU228" s="871"/>
      <c r="AV228" s="871"/>
      <c r="AW228" s="871"/>
      <c r="AX228" s="871"/>
      <c r="AY228" s="871"/>
      <c r="AZ228" s="872"/>
      <c r="BA228" s="899"/>
      <c r="BB228" s="900"/>
      <c r="BC228" s="900"/>
      <c r="BD228" s="900"/>
      <c r="BE228" s="900"/>
      <c r="BF228" s="900"/>
      <c r="BG228" s="900"/>
      <c r="BH228" s="900"/>
      <c r="BI228" s="900"/>
      <c r="BJ228" s="900"/>
      <c r="BK228" s="900"/>
      <c r="BL228" s="901"/>
      <c r="BM228" s="863"/>
      <c r="BN228" s="864"/>
      <c r="BO228" s="864"/>
      <c r="BP228" s="864"/>
      <c r="BQ228" s="864"/>
      <c r="BR228" s="864"/>
      <c r="BS228" s="864"/>
      <c r="BT228" s="864"/>
      <c r="BU228" s="864"/>
      <c r="BV228" s="864"/>
      <c r="BW228" s="864"/>
      <c r="BX228" s="864"/>
      <c r="BY228" s="864"/>
      <c r="BZ228" s="864"/>
      <c r="CA228" s="864"/>
      <c r="CB228" s="864"/>
      <c r="CC228" s="864"/>
      <c r="CD228" s="864"/>
      <c r="CE228" s="864"/>
      <c r="CF228" s="865"/>
      <c r="CG228" s="148"/>
      <c r="CH228" s="490"/>
      <c r="CI228" s="489"/>
    </row>
    <row r="229" spans="1:87" s="115" customFormat="1" ht="60" customHeight="1" x14ac:dyDescent="0.45">
      <c r="A229" s="149"/>
      <c r="B229" s="105"/>
      <c r="C229" s="105"/>
      <c r="D229" s="105"/>
      <c r="E229" s="105"/>
      <c r="F229" s="150"/>
      <c r="G229" s="114"/>
      <c r="I229" s="870" t="s">
        <v>1109</v>
      </c>
      <c r="J229" s="870"/>
      <c r="K229" s="881" t="s">
        <v>290</v>
      </c>
      <c r="L229" s="881"/>
      <c r="M229" s="881"/>
      <c r="N229" s="881"/>
      <c r="O229" s="881"/>
      <c r="P229" s="881"/>
      <c r="Q229" s="881"/>
      <c r="R229" s="881"/>
      <c r="S229" s="881"/>
      <c r="T229" s="881"/>
      <c r="U229" s="881"/>
      <c r="V229" s="881"/>
      <c r="W229" s="881"/>
      <c r="X229" s="881"/>
      <c r="Y229" s="881"/>
      <c r="Z229" s="881"/>
      <c r="AA229" s="881"/>
      <c r="AB229" s="881"/>
      <c r="AC229" s="881"/>
      <c r="AD229" s="881"/>
      <c r="AE229" s="881"/>
      <c r="AF229" s="881"/>
      <c r="AG229" s="881"/>
      <c r="AH229" s="881"/>
      <c r="AI229" s="881"/>
      <c r="AJ229" s="881"/>
      <c r="AK229" s="881"/>
      <c r="AL229" s="881"/>
      <c r="AM229" s="881"/>
      <c r="AN229" s="881"/>
      <c r="AO229" s="881"/>
      <c r="AP229" s="881"/>
      <c r="AQ229" s="881"/>
      <c r="AR229" s="881"/>
      <c r="AS229" s="881"/>
      <c r="AT229" s="881"/>
      <c r="AU229" s="881"/>
      <c r="AV229" s="881"/>
      <c r="AW229" s="881"/>
      <c r="AX229" s="881"/>
      <c r="AY229" s="881"/>
      <c r="AZ229" s="882"/>
      <c r="BA229" s="873" t="s">
        <v>174</v>
      </c>
      <c r="BB229" s="871"/>
      <c r="BC229" s="871"/>
      <c r="BD229" s="871"/>
      <c r="BE229" s="871"/>
      <c r="BF229" s="871"/>
      <c r="BG229" s="871"/>
      <c r="BH229" s="871"/>
      <c r="BI229" s="871"/>
      <c r="BJ229" s="871"/>
      <c r="BK229" s="871"/>
      <c r="BL229" s="872"/>
      <c r="BM229" s="869" t="s">
        <v>833</v>
      </c>
      <c r="BN229" s="921"/>
      <c r="BO229" s="921"/>
      <c r="BP229" s="921"/>
      <c r="BQ229" s="921"/>
      <c r="BR229" s="921"/>
      <c r="BS229" s="921"/>
      <c r="BT229" s="921"/>
      <c r="BU229" s="921"/>
      <c r="BV229" s="921"/>
      <c r="BW229" s="921"/>
      <c r="BX229" s="921"/>
      <c r="BY229" s="921"/>
      <c r="BZ229" s="921"/>
      <c r="CA229" s="921"/>
      <c r="CB229" s="921"/>
      <c r="CC229" s="921"/>
      <c r="CD229" s="921"/>
      <c r="CE229" s="921"/>
      <c r="CF229" s="922"/>
      <c r="CG229" s="180" t="s">
        <v>215</v>
      </c>
      <c r="CH229" s="493" t="s">
        <v>672</v>
      </c>
      <c r="CI229" s="489" t="s">
        <v>1449</v>
      </c>
    </row>
    <row r="230" spans="1:87" s="115" customFormat="1" ht="56.25" customHeight="1" x14ac:dyDescent="0.45">
      <c r="A230" s="149"/>
      <c r="B230" s="105"/>
      <c r="C230" s="105"/>
      <c r="D230" s="105"/>
      <c r="E230" s="105"/>
      <c r="F230" s="150"/>
      <c r="G230" s="125"/>
      <c r="H230" s="874" t="s">
        <v>256</v>
      </c>
      <c r="I230" s="874"/>
      <c r="J230" s="874"/>
      <c r="K230" s="881" t="s">
        <v>1360</v>
      </c>
      <c r="L230" s="881"/>
      <c r="M230" s="881"/>
      <c r="N230" s="881"/>
      <c r="O230" s="881"/>
      <c r="P230" s="881"/>
      <c r="Q230" s="881"/>
      <c r="R230" s="881"/>
      <c r="S230" s="881"/>
      <c r="T230" s="881"/>
      <c r="U230" s="881"/>
      <c r="V230" s="881"/>
      <c r="W230" s="881"/>
      <c r="X230" s="881"/>
      <c r="Y230" s="881"/>
      <c r="Z230" s="881"/>
      <c r="AA230" s="881"/>
      <c r="AB230" s="881"/>
      <c r="AC230" s="881"/>
      <c r="AD230" s="881"/>
      <c r="AE230" s="881"/>
      <c r="AF230" s="881"/>
      <c r="AG230" s="881"/>
      <c r="AH230" s="881"/>
      <c r="AI230" s="881"/>
      <c r="AJ230" s="881"/>
      <c r="AK230" s="881"/>
      <c r="AL230" s="881"/>
      <c r="AM230" s="881"/>
      <c r="AN230" s="881"/>
      <c r="AO230" s="881"/>
      <c r="AP230" s="881"/>
      <c r="AQ230" s="881"/>
      <c r="AR230" s="881"/>
      <c r="AS230" s="881"/>
      <c r="AT230" s="881"/>
      <c r="AU230" s="881"/>
      <c r="AV230" s="881"/>
      <c r="AW230" s="881"/>
      <c r="AX230" s="881"/>
      <c r="AY230" s="881"/>
      <c r="AZ230" s="882"/>
      <c r="BA230" s="899"/>
      <c r="BB230" s="900"/>
      <c r="BC230" s="900"/>
      <c r="BD230" s="900"/>
      <c r="BE230" s="900"/>
      <c r="BF230" s="900"/>
      <c r="BG230" s="900"/>
      <c r="BH230" s="900"/>
      <c r="BI230" s="900"/>
      <c r="BJ230" s="900"/>
      <c r="BK230" s="900"/>
      <c r="BL230" s="901"/>
      <c r="BM230" s="869"/>
      <c r="BN230" s="921"/>
      <c r="BO230" s="921"/>
      <c r="BP230" s="921"/>
      <c r="BQ230" s="921"/>
      <c r="BR230" s="921"/>
      <c r="BS230" s="921"/>
      <c r="BT230" s="921"/>
      <c r="BU230" s="921"/>
      <c r="BV230" s="921"/>
      <c r="BW230" s="921"/>
      <c r="BX230" s="921"/>
      <c r="BY230" s="921"/>
      <c r="BZ230" s="921"/>
      <c r="CA230" s="921"/>
      <c r="CB230" s="921"/>
      <c r="CC230" s="921"/>
      <c r="CD230" s="921"/>
      <c r="CE230" s="921"/>
      <c r="CF230" s="922"/>
      <c r="CG230" s="148"/>
      <c r="CH230" s="490"/>
      <c r="CI230" s="489"/>
    </row>
    <row r="231" spans="1:87" s="115" customFormat="1" ht="29.25" customHeight="1" x14ac:dyDescent="0.45">
      <c r="A231" s="149"/>
      <c r="B231" s="105"/>
      <c r="C231" s="105"/>
      <c r="D231" s="105"/>
      <c r="E231" s="105"/>
      <c r="F231" s="150"/>
      <c r="G231" s="114"/>
      <c r="I231" s="870" t="s">
        <v>1109</v>
      </c>
      <c r="J231" s="870"/>
      <c r="K231" s="881" t="s">
        <v>1239</v>
      </c>
      <c r="L231" s="881"/>
      <c r="M231" s="881"/>
      <c r="N231" s="881"/>
      <c r="O231" s="881"/>
      <c r="P231" s="881"/>
      <c r="Q231" s="881"/>
      <c r="R231" s="881"/>
      <c r="S231" s="881"/>
      <c r="T231" s="881"/>
      <c r="U231" s="881"/>
      <c r="V231" s="881"/>
      <c r="W231" s="881"/>
      <c r="X231" s="881"/>
      <c r="Y231" s="881"/>
      <c r="Z231" s="881"/>
      <c r="AA231" s="881"/>
      <c r="AB231" s="881"/>
      <c r="AC231" s="881"/>
      <c r="AD231" s="881"/>
      <c r="AE231" s="881"/>
      <c r="AF231" s="881"/>
      <c r="AG231" s="881"/>
      <c r="AH231" s="881"/>
      <c r="AI231" s="881"/>
      <c r="AJ231" s="881"/>
      <c r="AK231" s="881"/>
      <c r="AL231" s="881"/>
      <c r="AM231" s="881"/>
      <c r="AN231" s="881"/>
      <c r="AO231" s="881"/>
      <c r="AP231" s="881"/>
      <c r="AQ231" s="881"/>
      <c r="AR231" s="881"/>
      <c r="AS231" s="881"/>
      <c r="AT231" s="881"/>
      <c r="AU231" s="881"/>
      <c r="AV231" s="881"/>
      <c r="AW231" s="881"/>
      <c r="AX231" s="881"/>
      <c r="AY231" s="881"/>
      <c r="AZ231" s="882"/>
      <c r="BA231" s="873" t="s">
        <v>174</v>
      </c>
      <c r="BB231" s="871"/>
      <c r="BC231" s="871"/>
      <c r="BD231" s="871"/>
      <c r="BE231" s="871"/>
      <c r="BF231" s="871"/>
      <c r="BG231" s="871"/>
      <c r="BH231" s="871"/>
      <c r="BI231" s="871"/>
      <c r="BJ231" s="871"/>
      <c r="BK231" s="871"/>
      <c r="BL231" s="872"/>
      <c r="BM231" s="869" t="s">
        <v>1098</v>
      </c>
      <c r="BN231" s="921"/>
      <c r="BO231" s="921"/>
      <c r="BP231" s="921"/>
      <c r="BQ231" s="921"/>
      <c r="BR231" s="921"/>
      <c r="BS231" s="921"/>
      <c r="BT231" s="921"/>
      <c r="BU231" s="921"/>
      <c r="BV231" s="921"/>
      <c r="BW231" s="921"/>
      <c r="BX231" s="921"/>
      <c r="BY231" s="921"/>
      <c r="BZ231" s="921"/>
      <c r="CA231" s="921"/>
      <c r="CB231" s="921"/>
      <c r="CC231" s="921"/>
      <c r="CD231" s="921"/>
      <c r="CE231" s="921"/>
      <c r="CF231" s="922"/>
      <c r="CG231" s="213" t="s">
        <v>992</v>
      </c>
      <c r="CH231" s="493" t="s">
        <v>1445</v>
      </c>
      <c r="CI231" s="494" t="s">
        <v>1449</v>
      </c>
    </row>
    <row r="232" spans="1:87" s="115" customFormat="1" ht="37.5" customHeight="1" x14ac:dyDescent="0.45">
      <c r="A232" s="149"/>
      <c r="B232" s="105"/>
      <c r="C232" s="105"/>
      <c r="D232" s="105"/>
      <c r="E232" s="105"/>
      <c r="F232" s="150"/>
      <c r="I232" s="870"/>
      <c r="J232" s="870"/>
      <c r="K232" s="964" t="s">
        <v>1654</v>
      </c>
      <c r="L232" s="964"/>
      <c r="M232" s="881" t="s">
        <v>1610</v>
      </c>
      <c r="N232" s="1056"/>
      <c r="O232" s="1056"/>
      <c r="P232" s="1056"/>
      <c r="Q232" s="1056"/>
      <c r="R232" s="1056"/>
      <c r="S232" s="1056"/>
      <c r="T232" s="1056"/>
      <c r="U232" s="1056"/>
      <c r="V232" s="1056"/>
      <c r="W232" s="1056"/>
      <c r="X232" s="1056"/>
      <c r="Y232" s="1056"/>
      <c r="Z232" s="1056"/>
      <c r="AA232" s="1056"/>
      <c r="AB232" s="1056"/>
      <c r="AC232" s="1056"/>
      <c r="AD232" s="1056"/>
      <c r="AE232" s="1056"/>
      <c r="AF232" s="1056"/>
      <c r="AG232" s="1056"/>
      <c r="AH232" s="1056"/>
      <c r="AI232" s="1056"/>
      <c r="AJ232" s="1056"/>
      <c r="AK232" s="1056"/>
      <c r="AL232" s="1056"/>
      <c r="AM232" s="1056"/>
      <c r="AN232" s="1056"/>
      <c r="AO232" s="1056"/>
      <c r="AP232" s="1056"/>
      <c r="AQ232" s="1056"/>
      <c r="AR232" s="1056"/>
      <c r="AS232" s="1056"/>
      <c r="AT232" s="1056"/>
      <c r="AU232" s="1056"/>
      <c r="AV232" s="1056"/>
      <c r="AW232" s="1056"/>
      <c r="AX232" s="1056"/>
      <c r="AY232" s="1056"/>
      <c r="AZ232" s="1057"/>
      <c r="BA232" s="873" t="s">
        <v>174</v>
      </c>
      <c r="BB232" s="871"/>
      <c r="BC232" s="871"/>
      <c r="BD232" s="871"/>
      <c r="BE232" s="871"/>
      <c r="BF232" s="871"/>
      <c r="BG232" s="871"/>
      <c r="BH232" s="871"/>
      <c r="BI232" s="871"/>
      <c r="BJ232" s="871"/>
      <c r="BK232" s="871"/>
      <c r="BL232" s="872"/>
      <c r="BM232" s="869"/>
      <c r="BN232" s="921"/>
      <c r="BO232" s="921"/>
      <c r="BP232" s="921"/>
      <c r="BQ232" s="921"/>
      <c r="BR232" s="921"/>
      <c r="BS232" s="921"/>
      <c r="BT232" s="921"/>
      <c r="BU232" s="921"/>
      <c r="BV232" s="921"/>
      <c r="BW232" s="921"/>
      <c r="BX232" s="921"/>
      <c r="BY232" s="921"/>
      <c r="BZ232" s="921"/>
      <c r="CA232" s="921"/>
      <c r="CB232" s="921"/>
      <c r="CC232" s="921"/>
      <c r="CD232" s="921"/>
      <c r="CE232" s="921"/>
      <c r="CF232" s="922"/>
      <c r="CG232" s="154" t="s">
        <v>1099</v>
      </c>
      <c r="CH232" s="493" t="s">
        <v>878</v>
      </c>
      <c r="CI232" s="494" t="s">
        <v>1447</v>
      </c>
    </row>
    <row r="233" spans="1:87" s="115" customFormat="1" ht="34.5" customHeight="1" x14ac:dyDescent="0.45">
      <c r="A233" s="149"/>
      <c r="B233" s="105"/>
      <c r="C233" s="105"/>
      <c r="D233" s="105"/>
      <c r="E233" s="105"/>
      <c r="F233" s="150"/>
      <c r="I233" s="870"/>
      <c r="J233" s="870"/>
      <c r="K233" s="964" t="s">
        <v>1653</v>
      </c>
      <c r="L233" s="964"/>
      <c r="M233" s="881" t="s">
        <v>1550</v>
      </c>
      <c r="N233" s="1056"/>
      <c r="O233" s="1056"/>
      <c r="P233" s="1056"/>
      <c r="Q233" s="1056"/>
      <c r="R233" s="1056"/>
      <c r="S233" s="1056"/>
      <c r="T233" s="1056"/>
      <c r="U233" s="1056"/>
      <c r="V233" s="1056"/>
      <c r="W233" s="1056"/>
      <c r="X233" s="1056"/>
      <c r="Y233" s="1056"/>
      <c r="Z233" s="1056"/>
      <c r="AA233" s="1056"/>
      <c r="AB233" s="1056"/>
      <c r="AC233" s="1056"/>
      <c r="AD233" s="1056"/>
      <c r="AE233" s="1056"/>
      <c r="AF233" s="1056"/>
      <c r="AG233" s="1056"/>
      <c r="AH233" s="1056"/>
      <c r="AI233" s="1056"/>
      <c r="AJ233" s="1056"/>
      <c r="AK233" s="1056"/>
      <c r="AL233" s="1056"/>
      <c r="AM233" s="1056"/>
      <c r="AN233" s="1056"/>
      <c r="AO233" s="1056"/>
      <c r="AP233" s="1056"/>
      <c r="AQ233" s="1056"/>
      <c r="AR233" s="1056"/>
      <c r="AS233" s="1056"/>
      <c r="AT233" s="1056"/>
      <c r="AU233" s="1056"/>
      <c r="AV233" s="1056"/>
      <c r="AW233" s="1056"/>
      <c r="AX233" s="1056"/>
      <c r="AY233" s="1056"/>
      <c r="AZ233" s="1057"/>
      <c r="BA233" s="873" t="s">
        <v>174</v>
      </c>
      <c r="BB233" s="871"/>
      <c r="BC233" s="871"/>
      <c r="BD233" s="871"/>
      <c r="BE233" s="871"/>
      <c r="BF233" s="871"/>
      <c r="BG233" s="871"/>
      <c r="BH233" s="871"/>
      <c r="BI233" s="871"/>
      <c r="BJ233" s="871"/>
      <c r="BK233" s="871"/>
      <c r="BL233" s="872"/>
      <c r="BM233" s="869"/>
      <c r="BN233" s="921"/>
      <c r="BO233" s="921"/>
      <c r="BP233" s="921"/>
      <c r="BQ233" s="921"/>
      <c r="BR233" s="921"/>
      <c r="BS233" s="921"/>
      <c r="BT233" s="921"/>
      <c r="BU233" s="921"/>
      <c r="BV233" s="921"/>
      <c r="BW233" s="921"/>
      <c r="BX233" s="921"/>
      <c r="BY233" s="921"/>
      <c r="BZ233" s="921"/>
      <c r="CA233" s="921"/>
      <c r="CB233" s="921"/>
      <c r="CC233" s="921"/>
      <c r="CD233" s="921"/>
      <c r="CE233" s="921"/>
      <c r="CF233" s="922"/>
      <c r="CG233" s="174" t="s">
        <v>1022</v>
      </c>
      <c r="CH233" s="493" t="s">
        <v>175</v>
      </c>
      <c r="CI233" s="494" t="s">
        <v>1445</v>
      </c>
    </row>
    <row r="234" spans="1:87" s="188" customFormat="1" ht="39" customHeight="1" x14ac:dyDescent="0.45">
      <c r="A234" s="202"/>
      <c r="B234" s="203"/>
      <c r="C234" s="203"/>
      <c r="D234" s="203"/>
      <c r="E234" s="203"/>
      <c r="F234" s="204"/>
      <c r="G234" s="55"/>
      <c r="H234" s="56"/>
      <c r="I234" s="1157"/>
      <c r="J234" s="1157"/>
      <c r="K234" s="1147" t="s">
        <v>1654</v>
      </c>
      <c r="L234" s="1147"/>
      <c r="M234" s="923" t="s">
        <v>1611</v>
      </c>
      <c r="N234" s="1148"/>
      <c r="O234" s="1148"/>
      <c r="P234" s="1148"/>
      <c r="Q234" s="1148"/>
      <c r="R234" s="1148"/>
      <c r="S234" s="1148"/>
      <c r="T234" s="1148"/>
      <c r="U234" s="1148"/>
      <c r="V234" s="1148"/>
      <c r="W234" s="1148"/>
      <c r="X234" s="1148"/>
      <c r="Y234" s="1148"/>
      <c r="Z234" s="1148"/>
      <c r="AA234" s="1148"/>
      <c r="AB234" s="1148"/>
      <c r="AC234" s="1148"/>
      <c r="AD234" s="1148"/>
      <c r="AE234" s="1148"/>
      <c r="AF234" s="1148"/>
      <c r="AG234" s="1148"/>
      <c r="AH234" s="1148"/>
      <c r="AI234" s="1148"/>
      <c r="AJ234" s="1148"/>
      <c r="AK234" s="1148"/>
      <c r="AL234" s="1148"/>
      <c r="AM234" s="1148"/>
      <c r="AN234" s="1148"/>
      <c r="AO234" s="1148"/>
      <c r="AP234" s="1148"/>
      <c r="AQ234" s="1148"/>
      <c r="AR234" s="1148"/>
      <c r="AS234" s="1148"/>
      <c r="AT234" s="1148"/>
      <c r="AU234" s="1148"/>
      <c r="AV234" s="1148"/>
      <c r="AW234" s="1148"/>
      <c r="AX234" s="1148"/>
      <c r="AY234" s="1148"/>
      <c r="AZ234" s="1149"/>
      <c r="BA234" s="1155" t="s">
        <v>174</v>
      </c>
      <c r="BB234" s="920"/>
      <c r="BC234" s="920"/>
      <c r="BD234" s="920"/>
      <c r="BE234" s="920"/>
      <c r="BF234" s="920"/>
      <c r="BG234" s="920"/>
      <c r="BH234" s="920"/>
      <c r="BI234" s="920"/>
      <c r="BJ234" s="920"/>
      <c r="BK234" s="920"/>
      <c r="BL234" s="1156"/>
      <c r="BM234" s="1068"/>
      <c r="BN234" s="1069"/>
      <c r="BO234" s="1069"/>
      <c r="BP234" s="1069"/>
      <c r="BQ234" s="1069"/>
      <c r="BR234" s="1069"/>
      <c r="BS234" s="1069"/>
      <c r="BT234" s="1069"/>
      <c r="BU234" s="1069"/>
      <c r="BV234" s="1069"/>
      <c r="BW234" s="1069"/>
      <c r="BX234" s="1069"/>
      <c r="BY234" s="1069"/>
      <c r="BZ234" s="1069"/>
      <c r="CA234" s="1069"/>
      <c r="CB234" s="1069"/>
      <c r="CC234" s="1069"/>
      <c r="CD234" s="1069"/>
      <c r="CE234" s="1069"/>
      <c r="CF234" s="1070"/>
      <c r="CG234" s="318" t="s">
        <v>1548</v>
      </c>
      <c r="CH234" s="498" t="s">
        <v>1549</v>
      </c>
      <c r="CI234" s="532" t="s">
        <v>1445</v>
      </c>
    </row>
    <row r="235" spans="1:87" s="188" customFormat="1" ht="13.5" customHeight="1" x14ac:dyDescent="0.45">
      <c r="A235" s="184"/>
      <c r="B235" s="185"/>
      <c r="C235" s="185"/>
      <c r="D235" s="185"/>
      <c r="E235" s="185"/>
      <c r="F235" s="186"/>
      <c r="G235" s="187"/>
      <c r="AZ235" s="189"/>
      <c r="BA235" s="187"/>
      <c r="BL235" s="189"/>
      <c r="BM235" s="281"/>
      <c r="BN235" s="282"/>
      <c r="BO235" s="282"/>
      <c r="BP235" s="282"/>
      <c r="BQ235" s="282"/>
      <c r="BR235" s="282"/>
      <c r="BS235" s="282"/>
      <c r="BT235" s="282"/>
      <c r="BU235" s="282"/>
      <c r="BV235" s="282"/>
      <c r="BW235" s="282"/>
      <c r="BX235" s="282"/>
      <c r="BY235" s="282"/>
      <c r="BZ235" s="282"/>
      <c r="CA235" s="282"/>
      <c r="CB235" s="282"/>
      <c r="CC235" s="282"/>
      <c r="CD235" s="282"/>
      <c r="CE235" s="282"/>
      <c r="CF235" s="283"/>
      <c r="CG235" s="201"/>
      <c r="CH235" s="502"/>
      <c r="CI235" s="503"/>
    </row>
    <row r="236" spans="1:87" s="112" customFormat="1" ht="17.25" customHeight="1" x14ac:dyDescent="0.45">
      <c r="A236" s="1038" t="s">
        <v>53</v>
      </c>
      <c r="B236" s="1039"/>
      <c r="C236" s="1039"/>
      <c r="D236" s="1039"/>
      <c r="E236" s="1039"/>
      <c r="F236" s="1040"/>
      <c r="G236" s="971" t="s">
        <v>666</v>
      </c>
      <c r="H236" s="1041"/>
      <c r="I236" s="1041"/>
      <c r="J236" s="1041"/>
      <c r="K236" s="1041"/>
      <c r="L236" s="1041"/>
      <c r="M236" s="1041"/>
      <c r="N236" s="1041"/>
      <c r="O236" s="1041"/>
      <c r="P236" s="1041"/>
      <c r="Q236" s="1041"/>
      <c r="R236" s="1041"/>
      <c r="S236" s="1041"/>
      <c r="AZ236" s="113"/>
      <c r="BA236" s="1042"/>
      <c r="BB236" s="1043"/>
      <c r="BC236" s="1043"/>
      <c r="BD236" s="1043"/>
      <c r="BE236" s="1043"/>
      <c r="BF236" s="1043"/>
      <c r="BG236" s="1043"/>
      <c r="BH236" s="1043"/>
      <c r="BI236" s="1043"/>
      <c r="BJ236" s="1043"/>
      <c r="BK236" s="1043"/>
      <c r="BL236" s="1044"/>
      <c r="BM236" s="1045"/>
      <c r="BN236" s="1046"/>
      <c r="BO236" s="1046"/>
      <c r="BP236" s="1046"/>
      <c r="BQ236" s="1046"/>
      <c r="BR236" s="1046"/>
      <c r="BS236" s="1046"/>
      <c r="BT236" s="1046"/>
      <c r="BU236" s="1046"/>
      <c r="BV236" s="1046"/>
      <c r="BW236" s="1046"/>
      <c r="BX236" s="1046"/>
      <c r="BY236" s="1046"/>
      <c r="BZ236" s="1046"/>
      <c r="CA236" s="1046"/>
      <c r="CB236" s="1046"/>
      <c r="CC236" s="1046"/>
      <c r="CD236" s="1046"/>
      <c r="CE236" s="1046"/>
      <c r="CF236" s="1047"/>
      <c r="CG236" s="200"/>
      <c r="CH236" s="506"/>
      <c r="CI236" s="497"/>
    </row>
    <row r="237" spans="1:87" s="112" customFormat="1" ht="17.25" customHeight="1" x14ac:dyDescent="0.45">
      <c r="A237" s="214"/>
      <c r="B237" s="110"/>
      <c r="C237" s="110"/>
      <c r="D237" s="110"/>
      <c r="E237" s="110"/>
      <c r="F237" s="215"/>
      <c r="G237" s="111"/>
      <c r="H237" s="1059" t="s">
        <v>254</v>
      </c>
      <c r="I237" s="972"/>
      <c r="K237" s="972" t="s">
        <v>216</v>
      </c>
      <c r="L237" s="972"/>
      <c r="M237" s="972"/>
      <c r="N237" s="972"/>
      <c r="O237" s="972"/>
      <c r="P237" s="972"/>
      <c r="Q237" s="972"/>
      <c r="R237" s="972"/>
      <c r="S237" s="972"/>
      <c r="T237" s="972"/>
      <c r="U237" s="972"/>
      <c r="V237" s="972"/>
      <c r="W237" s="972"/>
      <c r="X237" s="972"/>
      <c r="Y237" s="972"/>
      <c r="Z237" s="972"/>
      <c r="AA237" s="972"/>
      <c r="AB237" s="972"/>
      <c r="AC237" s="972"/>
      <c r="AZ237" s="113"/>
      <c r="BA237" s="1042"/>
      <c r="BB237" s="1043"/>
      <c r="BC237" s="1043"/>
      <c r="BD237" s="1043"/>
      <c r="BE237" s="1043"/>
      <c r="BF237" s="1043"/>
      <c r="BG237" s="1043"/>
      <c r="BH237" s="1043"/>
      <c r="BI237" s="1043"/>
      <c r="BJ237" s="1043"/>
      <c r="BK237" s="1043"/>
      <c r="BL237" s="1044"/>
      <c r="BM237" s="1045"/>
      <c r="BN237" s="1046"/>
      <c r="BO237" s="1046"/>
      <c r="BP237" s="1046"/>
      <c r="BQ237" s="1046"/>
      <c r="BR237" s="1046"/>
      <c r="BS237" s="1046"/>
      <c r="BT237" s="1046"/>
      <c r="BU237" s="1046"/>
      <c r="BV237" s="1046"/>
      <c r="BW237" s="1046"/>
      <c r="BX237" s="1046"/>
      <c r="BY237" s="1046"/>
      <c r="BZ237" s="1046"/>
      <c r="CA237" s="1046"/>
      <c r="CB237" s="1046"/>
      <c r="CC237" s="1046"/>
      <c r="CD237" s="1046"/>
      <c r="CE237" s="1046"/>
      <c r="CF237" s="1047"/>
      <c r="CG237" s="200"/>
      <c r="CH237" s="506"/>
      <c r="CI237" s="497"/>
    </row>
    <row r="238" spans="1:87" s="112" customFormat="1" ht="17.25" customHeight="1" x14ac:dyDescent="0.45">
      <c r="A238" s="214"/>
      <c r="B238" s="110"/>
      <c r="C238" s="110"/>
      <c r="D238" s="110"/>
      <c r="E238" s="110"/>
      <c r="F238" s="215"/>
      <c r="G238" s="111"/>
      <c r="I238" s="1052" t="s">
        <v>667</v>
      </c>
      <c r="J238" s="1052"/>
      <c r="K238" s="1052"/>
      <c r="L238" s="1052"/>
      <c r="M238" s="1052"/>
      <c r="N238" s="1052"/>
      <c r="O238" s="1052"/>
      <c r="P238" s="1052"/>
      <c r="Q238" s="1052"/>
      <c r="R238" s="1052"/>
      <c r="S238" s="1052"/>
      <c r="T238" s="1052"/>
      <c r="U238" s="1052"/>
      <c r="V238" s="1052"/>
      <c r="W238" s="1052"/>
      <c r="X238" s="1052"/>
      <c r="Y238" s="1052"/>
      <c r="Z238" s="1052"/>
      <c r="AA238" s="1052"/>
      <c r="AB238" s="1052"/>
      <c r="AC238" s="1052"/>
      <c r="AD238" s="1052"/>
      <c r="AE238" s="1052"/>
      <c r="AF238" s="1052"/>
      <c r="AG238" s="1052"/>
      <c r="AH238" s="1052"/>
      <c r="AI238" s="1052"/>
      <c r="AJ238" s="1052"/>
      <c r="AK238" s="1052"/>
      <c r="AL238" s="1052"/>
      <c r="AM238" s="1052"/>
      <c r="AN238" s="1052"/>
      <c r="AO238" s="1052"/>
      <c r="AP238" s="1052"/>
      <c r="AQ238" s="1052"/>
      <c r="AR238" s="1052"/>
      <c r="AS238" s="1052"/>
      <c r="AT238" s="1052"/>
      <c r="AU238" s="1052"/>
      <c r="AV238" s="1052"/>
      <c r="AW238" s="1052"/>
      <c r="AX238" s="1052"/>
      <c r="AY238" s="1052"/>
      <c r="AZ238" s="1053"/>
      <c r="BA238" s="1042"/>
      <c r="BB238" s="1043"/>
      <c r="BC238" s="1043"/>
      <c r="BD238" s="1043"/>
      <c r="BE238" s="1043"/>
      <c r="BF238" s="1043"/>
      <c r="BG238" s="1043"/>
      <c r="BH238" s="1043"/>
      <c r="BI238" s="1043"/>
      <c r="BJ238" s="1043"/>
      <c r="BK238" s="1043"/>
      <c r="BL238" s="1044"/>
      <c r="BM238" s="1045"/>
      <c r="BN238" s="1046"/>
      <c r="BO238" s="1046"/>
      <c r="BP238" s="1046"/>
      <c r="BQ238" s="1046"/>
      <c r="BR238" s="1046"/>
      <c r="BS238" s="1046"/>
      <c r="BT238" s="1046"/>
      <c r="BU238" s="1046"/>
      <c r="BV238" s="1046"/>
      <c r="BW238" s="1046"/>
      <c r="BX238" s="1046"/>
      <c r="BY238" s="1046"/>
      <c r="BZ238" s="1046"/>
      <c r="CA238" s="1046"/>
      <c r="CB238" s="1046"/>
      <c r="CC238" s="1046"/>
      <c r="CD238" s="1046"/>
      <c r="CE238" s="1046"/>
      <c r="CF238" s="1047"/>
      <c r="CG238" s="200"/>
      <c r="CH238" s="506"/>
      <c r="CI238" s="497"/>
    </row>
    <row r="239" spans="1:87" s="112" customFormat="1" ht="38.25" customHeight="1" x14ac:dyDescent="0.45">
      <c r="A239" s="214"/>
      <c r="B239" s="110"/>
      <c r="C239" s="110"/>
      <c r="D239" s="110"/>
      <c r="E239" s="110"/>
      <c r="F239" s="215"/>
      <c r="G239" s="111"/>
      <c r="I239" s="1039" t="s">
        <v>1109</v>
      </c>
      <c r="J239" s="1039"/>
      <c r="K239" s="972" t="s">
        <v>834</v>
      </c>
      <c r="L239" s="972"/>
      <c r="M239" s="972"/>
      <c r="N239" s="972"/>
      <c r="O239" s="972"/>
      <c r="P239" s="972"/>
      <c r="Q239" s="972"/>
      <c r="R239" s="972"/>
      <c r="S239" s="972"/>
      <c r="T239" s="972"/>
      <c r="U239" s="972"/>
      <c r="V239" s="972"/>
      <c r="W239" s="972"/>
      <c r="X239" s="972"/>
      <c r="Y239" s="972"/>
      <c r="Z239" s="972"/>
      <c r="AA239" s="972"/>
      <c r="AB239" s="972"/>
      <c r="AC239" s="972"/>
      <c r="AD239" s="972"/>
      <c r="AE239" s="972"/>
      <c r="AF239" s="972"/>
      <c r="AG239" s="972"/>
      <c r="AH239" s="972"/>
      <c r="AI239" s="972"/>
      <c r="AJ239" s="972"/>
      <c r="AK239" s="972"/>
      <c r="AL239" s="972"/>
      <c r="AM239" s="972"/>
      <c r="AN239" s="972"/>
      <c r="AO239" s="972"/>
      <c r="AP239" s="972"/>
      <c r="AQ239" s="972"/>
      <c r="AR239" s="972"/>
      <c r="AS239" s="972"/>
      <c r="AT239" s="972"/>
      <c r="AU239" s="972"/>
      <c r="AV239" s="972"/>
      <c r="AW239" s="972"/>
      <c r="AX239" s="972"/>
      <c r="AY239" s="972"/>
      <c r="AZ239" s="973"/>
      <c r="BA239" s="971" t="s">
        <v>217</v>
      </c>
      <c r="BB239" s="972"/>
      <c r="BC239" s="972"/>
      <c r="BD239" s="972"/>
      <c r="BE239" s="972"/>
      <c r="BF239" s="972"/>
      <c r="BG239" s="972"/>
      <c r="BH239" s="972"/>
      <c r="BI239" s="972"/>
      <c r="BJ239" s="972"/>
      <c r="BK239" s="972"/>
      <c r="BL239" s="973"/>
      <c r="BM239" s="1048" t="s">
        <v>671</v>
      </c>
      <c r="BN239" s="1049"/>
      <c r="BO239" s="1049"/>
      <c r="BP239" s="1049"/>
      <c r="BQ239" s="1049"/>
      <c r="BR239" s="1049"/>
      <c r="BS239" s="1049"/>
      <c r="BT239" s="1049"/>
      <c r="BU239" s="1049"/>
      <c r="BV239" s="1049"/>
      <c r="BW239" s="1049"/>
      <c r="BX239" s="1049"/>
      <c r="BY239" s="1049"/>
      <c r="BZ239" s="1049"/>
      <c r="CA239" s="1049"/>
      <c r="CB239" s="1049"/>
      <c r="CC239" s="1049"/>
      <c r="CD239" s="1049"/>
      <c r="CE239" s="1049"/>
      <c r="CF239" s="1050"/>
      <c r="CG239" s="216" t="s">
        <v>925</v>
      </c>
      <c r="CH239" s="506" t="s">
        <v>1445</v>
      </c>
      <c r="CI239" s="497" t="s">
        <v>1445</v>
      </c>
    </row>
    <row r="240" spans="1:87" s="112" customFormat="1" ht="53.25" customHeight="1" x14ac:dyDescent="0.45">
      <c r="A240" s="214"/>
      <c r="B240" s="110"/>
      <c r="C240" s="110"/>
      <c r="D240" s="110"/>
      <c r="E240" s="110"/>
      <c r="F240" s="215"/>
      <c r="G240" s="111"/>
      <c r="I240" s="1039"/>
      <c r="J240" s="1039"/>
      <c r="K240" s="1054" t="s">
        <v>1653</v>
      </c>
      <c r="L240" s="1054"/>
      <c r="M240" s="1055" t="s">
        <v>1551</v>
      </c>
      <c r="N240" s="1056"/>
      <c r="O240" s="1056"/>
      <c r="P240" s="1056"/>
      <c r="Q240" s="1056"/>
      <c r="R240" s="1056"/>
      <c r="S240" s="1056"/>
      <c r="T240" s="1056"/>
      <c r="U240" s="1056"/>
      <c r="V240" s="1056"/>
      <c r="W240" s="1056"/>
      <c r="X240" s="1056"/>
      <c r="Y240" s="1056"/>
      <c r="Z240" s="1056"/>
      <c r="AA240" s="1056"/>
      <c r="AB240" s="1056"/>
      <c r="AC240" s="1056"/>
      <c r="AD240" s="1056"/>
      <c r="AE240" s="1056"/>
      <c r="AF240" s="1056"/>
      <c r="AG240" s="1056"/>
      <c r="AH240" s="1056"/>
      <c r="AI240" s="1056"/>
      <c r="AJ240" s="1056"/>
      <c r="AK240" s="1056"/>
      <c r="AL240" s="1056"/>
      <c r="AM240" s="1056"/>
      <c r="AN240" s="1056"/>
      <c r="AO240" s="1056"/>
      <c r="AP240" s="1056"/>
      <c r="AQ240" s="1056"/>
      <c r="AR240" s="1056"/>
      <c r="AS240" s="1056"/>
      <c r="AT240" s="1056"/>
      <c r="AU240" s="1056"/>
      <c r="AV240" s="1056"/>
      <c r="AW240" s="1056"/>
      <c r="AX240" s="1056"/>
      <c r="AY240" s="1056"/>
      <c r="AZ240" s="1057"/>
      <c r="BA240" s="971" t="s">
        <v>217</v>
      </c>
      <c r="BB240" s="972"/>
      <c r="BC240" s="972"/>
      <c r="BD240" s="972"/>
      <c r="BE240" s="972"/>
      <c r="BF240" s="972"/>
      <c r="BG240" s="972"/>
      <c r="BH240" s="972"/>
      <c r="BI240" s="972"/>
      <c r="BJ240" s="972"/>
      <c r="BK240" s="972"/>
      <c r="BL240" s="973"/>
      <c r="BM240" s="1048" t="s">
        <v>1361</v>
      </c>
      <c r="BN240" s="1049"/>
      <c r="BO240" s="1049"/>
      <c r="BP240" s="1049"/>
      <c r="BQ240" s="1049"/>
      <c r="BR240" s="1049"/>
      <c r="BS240" s="1049"/>
      <c r="BT240" s="1049"/>
      <c r="BU240" s="1049"/>
      <c r="BV240" s="1049"/>
      <c r="BW240" s="1049"/>
      <c r="BX240" s="1049"/>
      <c r="BY240" s="1049"/>
      <c r="BZ240" s="1049"/>
      <c r="CA240" s="1049"/>
      <c r="CB240" s="1049"/>
      <c r="CC240" s="1049"/>
      <c r="CD240" s="1049"/>
      <c r="CE240" s="1049"/>
      <c r="CF240" s="1050"/>
      <c r="CG240" s="200" t="s">
        <v>218</v>
      </c>
      <c r="CH240" s="506" t="s">
        <v>1445</v>
      </c>
      <c r="CI240" s="497" t="s">
        <v>175</v>
      </c>
    </row>
    <row r="241" spans="1:87" s="112" customFormat="1" ht="55.5" customHeight="1" x14ac:dyDescent="0.45">
      <c r="A241" s="214"/>
      <c r="B241" s="110"/>
      <c r="C241" s="110"/>
      <c r="D241" s="110"/>
      <c r="E241" s="110"/>
      <c r="F241" s="215"/>
      <c r="G241" s="111"/>
      <c r="I241" s="1039"/>
      <c r="J241" s="1039"/>
      <c r="K241" s="1054" t="s">
        <v>1654</v>
      </c>
      <c r="L241" s="1054"/>
      <c r="M241" s="1055" t="s">
        <v>1552</v>
      </c>
      <c r="N241" s="1056"/>
      <c r="O241" s="1056"/>
      <c r="P241" s="1056"/>
      <c r="Q241" s="1056"/>
      <c r="R241" s="1056"/>
      <c r="S241" s="1056"/>
      <c r="T241" s="1056"/>
      <c r="U241" s="1056"/>
      <c r="V241" s="1056"/>
      <c r="W241" s="1056"/>
      <c r="X241" s="1056"/>
      <c r="Y241" s="1056"/>
      <c r="Z241" s="1056"/>
      <c r="AA241" s="1056"/>
      <c r="AB241" s="1056"/>
      <c r="AC241" s="1056"/>
      <c r="AD241" s="1056"/>
      <c r="AE241" s="1056"/>
      <c r="AF241" s="1056"/>
      <c r="AG241" s="1056"/>
      <c r="AH241" s="1056"/>
      <c r="AI241" s="1056"/>
      <c r="AJ241" s="1056"/>
      <c r="AK241" s="1056"/>
      <c r="AL241" s="1056"/>
      <c r="AM241" s="1056"/>
      <c r="AN241" s="1056"/>
      <c r="AO241" s="1056"/>
      <c r="AP241" s="1056"/>
      <c r="AQ241" s="1056"/>
      <c r="AR241" s="1056"/>
      <c r="AS241" s="1056"/>
      <c r="AT241" s="1056"/>
      <c r="AU241" s="1056"/>
      <c r="AV241" s="1056"/>
      <c r="AW241" s="1056"/>
      <c r="AX241" s="1056"/>
      <c r="AY241" s="1056"/>
      <c r="AZ241" s="1057"/>
      <c r="BA241" s="971" t="s">
        <v>217</v>
      </c>
      <c r="BB241" s="972"/>
      <c r="BC241" s="972"/>
      <c r="BD241" s="972"/>
      <c r="BE241" s="972"/>
      <c r="BF241" s="972"/>
      <c r="BG241" s="972"/>
      <c r="BH241" s="972"/>
      <c r="BI241" s="972"/>
      <c r="BJ241" s="972"/>
      <c r="BK241" s="972"/>
      <c r="BL241" s="973"/>
      <c r="BM241" s="1048" t="s">
        <v>835</v>
      </c>
      <c r="BN241" s="1049"/>
      <c r="BO241" s="1049"/>
      <c r="BP241" s="1049"/>
      <c r="BQ241" s="1049"/>
      <c r="BR241" s="1049"/>
      <c r="BS241" s="1049"/>
      <c r="BT241" s="1049"/>
      <c r="BU241" s="1049"/>
      <c r="BV241" s="1049"/>
      <c r="BW241" s="1049"/>
      <c r="BX241" s="1049"/>
      <c r="BY241" s="1049"/>
      <c r="BZ241" s="1049"/>
      <c r="CA241" s="1049"/>
      <c r="CB241" s="1049"/>
      <c r="CC241" s="1049"/>
      <c r="CD241" s="1049"/>
      <c r="CE241" s="1049"/>
      <c r="CF241" s="1050"/>
      <c r="CG241" s="217" t="s">
        <v>943</v>
      </c>
      <c r="CH241" s="507" t="s">
        <v>1459</v>
      </c>
      <c r="CI241" s="508" t="s">
        <v>978</v>
      </c>
    </row>
    <row r="242" spans="1:87" s="112" customFormat="1" ht="48.75" customHeight="1" x14ac:dyDescent="0.45">
      <c r="A242" s="214"/>
      <c r="B242" s="110"/>
      <c r="C242" s="110"/>
      <c r="D242" s="110"/>
      <c r="E242" s="110"/>
      <c r="F242" s="215"/>
      <c r="G242" s="111"/>
      <c r="I242" s="1039"/>
      <c r="J242" s="1039"/>
      <c r="K242" s="1145" t="s">
        <v>836</v>
      </c>
      <c r="L242" s="1145"/>
      <c r="M242" s="1145"/>
      <c r="N242" s="1145"/>
      <c r="O242" s="1145"/>
      <c r="P242" s="1145"/>
      <c r="Q242" s="1145"/>
      <c r="R242" s="1145"/>
      <c r="S242" s="1145"/>
      <c r="T242" s="1145"/>
      <c r="U242" s="1145"/>
      <c r="V242" s="1145"/>
      <c r="W242" s="1145"/>
      <c r="X242" s="1145"/>
      <c r="Y242" s="1145"/>
      <c r="Z242" s="1145"/>
      <c r="AA242" s="1145"/>
      <c r="AB242" s="1145"/>
      <c r="AC242" s="1145"/>
      <c r="AD242" s="1145"/>
      <c r="AE242" s="1145"/>
      <c r="AF242" s="1145"/>
      <c r="AG242" s="1145"/>
      <c r="AH242" s="1145"/>
      <c r="AI242" s="1145"/>
      <c r="AJ242" s="1145"/>
      <c r="AK242" s="1145"/>
      <c r="AL242" s="1145"/>
      <c r="AM242" s="1145"/>
      <c r="AN242" s="1145"/>
      <c r="AO242" s="1145"/>
      <c r="AP242" s="1145"/>
      <c r="AQ242" s="1145"/>
      <c r="AR242" s="1145"/>
      <c r="AS242" s="1145"/>
      <c r="AT242" s="1145"/>
      <c r="AU242" s="1145"/>
      <c r="AV242" s="1145"/>
      <c r="AW242" s="1145"/>
      <c r="AX242" s="1145"/>
      <c r="AY242" s="1145"/>
      <c r="AZ242" s="1145"/>
      <c r="BA242" s="1145"/>
      <c r="BB242" s="1145"/>
      <c r="BC242" s="1145"/>
      <c r="BD242" s="1145"/>
      <c r="BE242" s="1145"/>
      <c r="BF242" s="1145"/>
      <c r="BG242" s="1145"/>
      <c r="BH242" s="1145"/>
      <c r="BI242" s="1145"/>
      <c r="BJ242" s="1145"/>
      <c r="BK242" s="1145"/>
      <c r="BL242" s="1145"/>
      <c r="BM242" s="1145"/>
      <c r="BN242" s="1145"/>
      <c r="BO242" s="1145"/>
      <c r="BP242" s="1145"/>
      <c r="BQ242" s="1145"/>
      <c r="BR242" s="1145"/>
      <c r="BS242" s="1145"/>
      <c r="BT242" s="1145"/>
      <c r="BU242" s="1145"/>
      <c r="BV242" s="1145"/>
      <c r="BW242" s="1145"/>
      <c r="BX242" s="1145"/>
      <c r="BY242" s="1145"/>
      <c r="BZ242" s="1145"/>
      <c r="CA242" s="1145"/>
      <c r="CB242" s="1145"/>
      <c r="CC242" s="1145"/>
      <c r="CD242" s="1145"/>
      <c r="CE242" s="1145"/>
      <c r="CF242" s="1145"/>
      <c r="CG242" s="1146"/>
      <c r="CH242" s="507"/>
      <c r="CI242" s="497"/>
    </row>
    <row r="243" spans="1:87" s="112" customFormat="1" ht="26.25" customHeight="1" x14ac:dyDescent="0.45">
      <c r="A243" s="214"/>
      <c r="B243" s="110"/>
      <c r="C243" s="110"/>
      <c r="D243" s="110"/>
      <c r="E243" s="110"/>
      <c r="F243" s="215"/>
      <c r="G243" s="111"/>
      <c r="I243" s="110"/>
      <c r="J243" s="11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55"/>
      <c r="BB243" s="230"/>
      <c r="BC243" s="230"/>
      <c r="BD243" s="230"/>
      <c r="BE243" s="230"/>
      <c r="BF243" s="230"/>
      <c r="BG243" s="230"/>
      <c r="BH243" s="230"/>
      <c r="BI243" s="230"/>
      <c r="BJ243" s="230"/>
      <c r="BK243" s="230"/>
      <c r="BL243" s="230"/>
      <c r="BM243" s="255"/>
      <c r="BN243" s="230"/>
      <c r="BO243" s="230"/>
      <c r="BP243" s="230"/>
      <c r="BQ243" s="230"/>
      <c r="BR243" s="230"/>
      <c r="BS243" s="230"/>
      <c r="BT243" s="230"/>
      <c r="BU243" s="230"/>
      <c r="BV243" s="230"/>
      <c r="BW243" s="230"/>
      <c r="BX243" s="230"/>
      <c r="BY243" s="230"/>
      <c r="BZ243" s="230"/>
      <c r="CA243" s="230"/>
      <c r="CB243" s="230"/>
      <c r="CC243" s="230"/>
      <c r="CD243" s="230"/>
      <c r="CE243" s="230"/>
      <c r="CF243" s="230"/>
      <c r="CG243" s="484"/>
      <c r="CH243" s="507"/>
      <c r="CI243" s="497"/>
    </row>
    <row r="244" spans="1:87" s="123" customFormat="1" ht="17.25" customHeight="1" x14ac:dyDescent="0.45">
      <c r="A244" s="169"/>
      <c r="B244" s="121"/>
      <c r="C244" s="121"/>
      <c r="D244" s="121"/>
      <c r="E244" s="121"/>
      <c r="F244" s="170"/>
      <c r="G244" s="171"/>
      <c r="H244" s="1051" t="s">
        <v>668</v>
      </c>
      <c r="I244" s="974"/>
      <c r="K244" s="974" t="s">
        <v>1171</v>
      </c>
      <c r="L244" s="974"/>
      <c r="M244" s="974"/>
      <c r="N244" s="974"/>
      <c r="O244" s="974"/>
      <c r="P244" s="974"/>
      <c r="Q244" s="974"/>
      <c r="R244" s="974"/>
      <c r="S244" s="974"/>
      <c r="T244" s="974"/>
      <c r="U244" s="974"/>
      <c r="V244" s="974"/>
      <c r="W244" s="974"/>
      <c r="X244" s="974"/>
      <c r="Y244" s="974"/>
      <c r="Z244" s="974"/>
      <c r="AA244" s="974"/>
      <c r="AB244" s="974"/>
      <c r="AC244" s="974"/>
      <c r="AD244" s="974"/>
      <c r="AE244" s="974"/>
      <c r="AF244" s="974"/>
      <c r="AG244" s="974"/>
      <c r="AH244" s="974"/>
      <c r="AI244" s="974"/>
      <c r="AJ244" s="974"/>
      <c r="AK244" s="974"/>
      <c r="AL244" s="974"/>
      <c r="AM244" s="974"/>
      <c r="AN244" s="974"/>
      <c r="AO244" s="974"/>
      <c r="AP244" s="974"/>
      <c r="AQ244" s="974"/>
      <c r="AZ244" s="218"/>
      <c r="BA244" s="171"/>
      <c r="BL244" s="218"/>
      <c r="BM244" s="909"/>
      <c r="BN244" s="910"/>
      <c r="BO244" s="910"/>
      <c r="BP244" s="910"/>
      <c r="BQ244" s="910"/>
      <c r="BR244" s="910"/>
      <c r="BS244" s="910"/>
      <c r="BT244" s="910"/>
      <c r="BU244" s="910"/>
      <c r="BV244" s="910"/>
      <c r="BW244" s="910"/>
      <c r="BX244" s="910"/>
      <c r="BY244" s="910"/>
      <c r="BZ244" s="910"/>
      <c r="CA244" s="910"/>
      <c r="CB244" s="910"/>
      <c r="CC244" s="910"/>
      <c r="CD244" s="910"/>
      <c r="CE244" s="910"/>
      <c r="CF244" s="911"/>
      <c r="CG244" s="172"/>
      <c r="CH244" s="514"/>
      <c r="CI244" s="509"/>
    </row>
    <row r="245" spans="1:87" s="123" customFormat="1" ht="40.5" customHeight="1" x14ac:dyDescent="0.45">
      <c r="A245" s="169"/>
      <c r="B245" s="121"/>
      <c r="C245" s="121"/>
      <c r="D245" s="121"/>
      <c r="E245" s="121"/>
      <c r="F245" s="170"/>
      <c r="G245" s="171"/>
      <c r="I245" s="912" t="s">
        <v>1109</v>
      </c>
      <c r="J245" s="912"/>
      <c r="K245" s="913" t="s">
        <v>1172</v>
      </c>
      <c r="L245" s="913"/>
      <c r="M245" s="913"/>
      <c r="N245" s="913"/>
      <c r="O245" s="913"/>
      <c r="P245" s="913"/>
      <c r="Q245" s="913"/>
      <c r="R245" s="913"/>
      <c r="S245" s="913"/>
      <c r="T245" s="913"/>
      <c r="U245" s="913"/>
      <c r="V245" s="913"/>
      <c r="W245" s="913"/>
      <c r="X245" s="913"/>
      <c r="Y245" s="913"/>
      <c r="Z245" s="913"/>
      <c r="AA245" s="913"/>
      <c r="AB245" s="913"/>
      <c r="AC245" s="913"/>
      <c r="AD245" s="913"/>
      <c r="AE245" s="913"/>
      <c r="AF245" s="913"/>
      <c r="AG245" s="913"/>
      <c r="AH245" s="913"/>
      <c r="AI245" s="913"/>
      <c r="AJ245" s="913"/>
      <c r="AK245" s="913"/>
      <c r="AL245" s="913"/>
      <c r="AM245" s="913"/>
      <c r="AN245" s="913"/>
      <c r="AO245" s="913"/>
      <c r="AP245" s="913"/>
      <c r="AQ245" s="913"/>
      <c r="AR245" s="913"/>
      <c r="AS245" s="913"/>
      <c r="AT245" s="913"/>
      <c r="AU245" s="913"/>
      <c r="AV245" s="913"/>
      <c r="AW245" s="913"/>
      <c r="AX245" s="913"/>
      <c r="AY245" s="913"/>
      <c r="AZ245" s="914"/>
      <c r="BA245" s="971" t="s">
        <v>217</v>
      </c>
      <c r="BB245" s="972"/>
      <c r="BC245" s="972"/>
      <c r="BD245" s="972"/>
      <c r="BE245" s="972"/>
      <c r="BF245" s="972"/>
      <c r="BG245" s="972"/>
      <c r="BH245" s="972"/>
      <c r="BI245" s="972"/>
      <c r="BJ245" s="972"/>
      <c r="BK245" s="972"/>
      <c r="BL245" s="973"/>
      <c r="BM245" s="975" t="s">
        <v>1362</v>
      </c>
      <c r="BN245" s="976"/>
      <c r="BO245" s="976"/>
      <c r="BP245" s="976"/>
      <c r="BQ245" s="976"/>
      <c r="BR245" s="976"/>
      <c r="BS245" s="976"/>
      <c r="BT245" s="976"/>
      <c r="BU245" s="976"/>
      <c r="BV245" s="976"/>
      <c r="BW245" s="976"/>
      <c r="BX245" s="976"/>
      <c r="BY245" s="976"/>
      <c r="BZ245" s="976"/>
      <c r="CA245" s="976"/>
      <c r="CB245" s="976"/>
      <c r="CC245" s="976"/>
      <c r="CD245" s="976"/>
      <c r="CE245" s="976"/>
      <c r="CF245" s="977"/>
      <c r="CG245" s="182" t="s">
        <v>673</v>
      </c>
      <c r="CH245" s="514" t="s">
        <v>1445</v>
      </c>
      <c r="CI245" s="509" t="s">
        <v>672</v>
      </c>
    </row>
    <row r="246" spans="1:87" s="123" customFormat="1" ht="43.5" customHeight="1" x14ac:dyDescent="0.45">
      <c r="A246" s="169"/>
      <c r="B246" s="121"/>
      <c r="C246" s="121"/>
      <c r="D246" s="121"/>
      <c r="E246" s="121"/>
      <c r="F246" s="170"/>
      <c r="G246" s="171"/>
      <c r="I246" s="912" t="s">
        <v>1112</v>
      </c>
      <c r="J246" s="912"/>
      <c r="K246" s="913" t="s">
        <v>979</v>
      </c>
      <c r="L246" s="913"/>
      <c r="M246" s="913"/>
      <c r="N246" s="913"/>
      <c r="O246" s="913"/>
      <c r="P246" s="913"/>
      <c r="Q246" s="913"/>
      <c r="R246" s="913"/>
      <c r="S246" s="913"/>
      <c r="T246" s="913"/>
      <c r="U246" s="913"/>
      <c r="V246" s="913"/>
      <c r="W246" s="913"/>
      <c r="X246" s="913"/>
      <c r="Y246" s="913"/>
      <c r="Z246" s="913"/>
      <c r="AA246" s="913"/>
      <c r="AB246" s="913"/>
      <c r="AC246" s="913"/>
      <c r="AD246" s="913"/>
      <c r="AE246" s="913"/>
      <c r="AF246" s="913"/>
      <c r="AG246" s="913"/>
      <c r="AH246" s="913"/>
      <c r="AI246" s="913"/>
      <c r="AJ246" s="913"/>
      <c r="AK246" s="913"/>
      <c r="AL246" s="913"/>
      <c r="AM246" s="913"/>
      <c r="AN246" s="913"/>
      <c r="AO246" s="913"/>
      <c r="AP246" s="913"/>
      <c r="AQ246" s="913"/>
      <c r="AR246" s="913"/>
      <c r="AS246" s="913"/>
      <c r="AT246" s="913"/>
      <c r="AU246" s="913"/>
      <c r="AV246" s="913"/>
      <c r="AW246" s="913"/>
      <c r="AX246" s="913"/>
      <c r="AY246" s="913"/>
      <c r="AZ246" s="914"/>
      <c r="BA246" s="971" t="s">
        <v>669</v>
      </c>
      <c r="BB246" s="972"/>
      <c r="BC246" s="972"/>
      <c r="BD246" s="972"/>
      <c r="BE246" s="972"/>
      <c r="BF246" s="972"/>
      <c r="BG246" s="972"/>
      <c r="BH246" s="972"/>
      <c r="BI246" s="972"/>
      <c r="BJ246" s="972"/>
      <c r="BK246" s="972"/>
      <c r="BL246" s="973"/>
      <c r="BM246" s="975"/>
      <c r="BN246" s="976"/>
      <c r="BO246" s="976"/>
      <c r="BP246" s="976"/>
      <c r="BQ246" s="976"/>
      <c r="BR246" s="976"/>
      <c r="BS246" s="976"/>
      <c r="BT246" s="976"/>
      <c r="BU246" s="976"/>
      <c r="BV246" s="976"/>
      <c r="BW246" s="976"/>
      <c r="BX246" s="976"/>
      <c r="BY246" s="976"/>
      <c r="BZ246" s="976"/>
      <c r="CA246" s="976"/>
      <c r="CB246" s="976"/>
      <c r="CC246" s="976"/>
      <c r="CD246" s="976"/>
      <c r="CE246" s="976"/>
      <c r="CF246" s="977"/>
      <c r="CG246" s="182" t="s">
        <v>674</v>
      </c>
      <c r="CH246" s="510" t="s">
        <v>1456</v>
      </c>
      <c r="CI246" s="517" t="s">
        <v>1460</v>
      </c>
    </row>
    <row r="247" spans="1:87" s="123" customFormat="1" ht="48.75" customHeight="1" x14ac:dyDescent="0.45">
      <c r="A247" s="169"/>
      <c r="B247" s="121"/>
      <c r="C247" s="121"/>
      <c r="D247" s="121"/>
      <c r="E247" s="121"/>
      <c r="F247" s="170"/>
      <c r="G247" s="171"/>
      <c r="I247" s="912" t="s">
        <v>1672</v>
      </c>
      <c r="J247" s="912"/>
      <c r="K247" s="913" t="s">
        <v>670</v>
      </c>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3"/>
      <c r="AY247" s="913"/>
      <c r="AZ247" s="914"/>
      <c r="BA247" s="971" t="s">
        <v>174</v>
      </c>
      <c r="BB247" s="972"/>
      <c r="BC247" s="972"/>
      <c r="BD247" s="972"/>
      <c r="BE247" s="972"/>
      <c r="BF247" s="972"/>
      <c r="BG247" s="972"/>
      <c r="BH247" s="972"/>
      <c r="BI247" s="972"/>
      <c r="BJ247" s="972"/>
      <c r="BK247" s="972"/>
      <c r="BL247" s="973"/>
      <c r="BM247" s="863"/>
      <c r="BN247" s="864"/>
      <c r="BO247" s="864"/>
      <c r="BP247" s="864"/>
      <c r="BQ247" s="864"/>
      <c r="BR247" s="864"/>
      <c r="BS247" s="864"/>
      <c r="BT247" s="864"/>
      <c r="BU247" s="864"/>
      <c r="BV247" s="864"/>
      <c r="BW247" s="864"/>
      <c r="BX247" s="864"/>
      <c r="BY247" s="864"/>
      <c r="BZ247" s="864"/>
      <c r="CA247" s="864"/>
      <c r="CB247" s="864"/>
      <c r="CC247" s="864"/>
      <c r="CD247" s="864"/>
      <c r="CE247" s="864"/>
      <c r="CF247" s="865"/>
      <c r="CG247" s="174" t="s">
        <v>980</v>
      </c>
      <c r="CH247" s="514" t="s">
        <v>1445</v>
      </c>
      <c r="CI247" s="489" t="s">
        <v>175</v>
      </c>
    </row>
    <row r="248" spans="1:87" s="123" customFormat="1" ht="21.75" customHeight="1" x14ac:dyDescent="0.45">
      <c r="A248" s="169"/>
      <c r="B248" s="121"/>
      <c r="C248" s="121"/>
      <c r="D248" s="121"/>
      <c r="E248" s="121"/>
      <c r="F248" s="170"/>
      <c r="G248" s="171"/>
      <c r="I248" s="121"/>
      <c r="J248" s="121"/>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4"/>
      <c r="BA248" s="111"/>
      <c r="BB248" s="112"/>
      <c r="BC248" s="112"/>
      <c r="BD248" s="112"/>
      <c r="BE248" s="112"/>
      <c r="BF248" s="112"/>
      <c r="BG248" s="112"/>
      <c r="BH248" s="112"/>
      <c r="BI248" s="112"/>
      <c r="BJ248" s="112"/>
      <c r="BK248" s="112"/>
      <c r="BL248" s="113"/>
      <c r="BM248" s="256"/>
      <c r="BN248" s="257"/>
      <c r="BO248" s="257"/>
      <c r="BP248" s="257"/>
      <c r="BQ248" s="257"/>
      <c r="BR248" s="257"/>
      <c r="BS248" s="257"/>
      <c r="BT248" s="257"/>
      <c r="BU248" s="257"/>
      <c r="BV248" s="257"/>
      <c r="BW248" s="257"/>
      <c r="BX248" s="257"/>
      <c r="BY248" s="257"/>
      <c r="BZ248" s="257"/>
      <c r="CA248" s="257"/>
      <c r="CB248" s="257"/>
      <c r="CC248" s="257"/>
      <c r="CD248" s="257"/>
      <c r="CE248" s="257"/>
      <c r="CF248" s="258"/>
      <c r="CG248" s="174"/>
      <c r="CH248" s="514"/>
      <c r="CI248" s="489"/>
    </row>
    <row r="249" spans="1:87" s="123" customFormat="1" ht="21.75" customHeight="1" x14ac:dyDescent="0.45">
      <c r="A249" s="169"/>
      <c r="B249" s="121"/>
      <c r="C249" s="121"/>
      <c r="D249" s="121"/>
      <c r="E249" s="121"/>
      <c r="F249" s="170"/>
      <c r="G249" s="171"/>
      <c r="I249" s="121"/>
      <c r="J249" s="121"/>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4"/>
      <c r="BA249" s="111"/>
      <c r="BB249" s="112"/>
      <c r="BC249" s="112"/>
      <c r="BD249" s="112"/>
      <c r="BE249" s="112"/>
      <c r="BF249" s="112"/>
      <c r="BG249" s="112"/>
      <c r="BH249" s="112"/>
      <c r="BI249" s="112"/>
      <c r="BJ249" s="112"/>
      <c r="BK249" s="112"/>
      <c r="BL249" s="113"/>
      <c r="BM249" s="256"/>
      <c r="BN249" s="257"/>
      <c r="BO249" s="257"/>
      <c r="BP249" s="257"/>
      <c r="BQ249" s="257"/>
      <c r="BR249" s="257"/>
      <c r="BS249" s="257"/>
      <c r="BT249" s="257"/>
      <c r="BU249" s="257"/>
      <c r="BV249" s="257"/>
      <c r="BW249" s="257"/>
      <c r="BX249" s="257"/>
      <c r="BY249" s="257"/>
      <c r="BZ249" s="257"/>
      <c r="CA249" s="257"/>
      <c r="CB249" s="257"/>
      <c r="CC249" s="257"/>
      <c r="CD249" s="257"/>
      <c r="CE249" s="257"/>
      <c r="CF249" s="258"/>
      <c r="CG249" s="174"/>
      <c r="CH249" s="514"/>
      <c r="CI249" s="489"/>
    </row>
    <row r="250" spans="1:87" s="123" customFormat="1" ht="21.75" customHeight="1" x14ac:dyDescent="0.45">
      <c r="A250" s="169"/>
      <c r="B250" s="121"/>
      <c r="C250" s="121"/>
      <c r="D250" s="121"/>
      <c r="E250" s="121"/>
      <c r="F250" s="170"/>
      <c r="G250" s="171"/>
      <c r="I250" s="121"/>
      <c r="J250" s="121"/>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4"/>
      <c r="BA250" s="111"/>
      <c r="BB250" s="112"/>
      <c r="BC250" s="112"/>
      <c r="BD250" s="112"/>
      <c r="BE250" s="112"/>
      <c r="BF250" s="112"/>
      <c r="BG250" s="112"/>
      <c r="BH250" s="112"/>
      <c r="BI250" s="112"/>
      <c r="BJ250" s="112"/>
      <c r="BK250" s="112"/>
      <c r="BL250" s="113"/>
      <c r="BM250" s="256"/>
      <c r="BN250" s="257"/>
      <c r="BO250" s="257"/>
      <c r="BP250" s="257"/>
      <c r="BQ250" s="257"/>
      <c r="BR250" s="257"/>
      <c r="BS250" s="257"/>
      <c r="BT250" s="257"/>
      <c r="BU250" s="257"/>
      <c r="BV250" s="257"/>
      <c r="BW250" s="257"/>
      <c r="BX250" s="257"/>
      <c r="BY250" s="257"/>
      <c r="BZ250" s="257"/>
      <c r="CA250" s="257"/>
      <c r="CB250" s="257"/>
      <c r="CC250" s="257"/>
      <c r="CD250" s="257"/>
      <c r="CE250" s="257"/>
      <c r="CF250" s="258"/>
      <c r="CG250" s="174"/>
      <c r="CH250" s="514"/>
      <c r="CI250" s="489"/>
    </row>
    <row r="251" spans="1:87" s="123" customFormat="1" ht="21.75" customHeight="1" x14ac:dyDescent="0.45">
      <c r="A251" s="219"/>
      <c r="B251" s="58"/>
      <c r="C251" s="58"/>
      <c r="D251" s="58"/>
      <c r="E251" s="58"/>
      <c r="F251" s="220"/>
      <c r="G251" s="221"/>
      <c r="H251" s="192"/>
      <c r="I251" s="58"/>
      <c r="J251" s="58"/>
      <c r="K251" s="222"/>
      <c r="L251" s="222"/>
      <c r="M251" s="222"/>
      <c r="N251" s="222"/>
      <c r="O251" s="222"/>
      <c r="P251" s="222"/>
      <c r="Q251" s="222"/>
      <c r="R251" s="222"/>
      <c r="S251" s="222"/>
      <c r="T251" s="222"/>
      <c r="U251" s="222"/>
      <c r="V251" s="222"/>
      <c r="W251" s="222"/>
      <c r="X251" s="222"/>
      <c r="Y251" s="222"/>
      <c r="Z251" s="222"/>
      <c r="AA251" s="222"/>
      <c r="AB251" s="222"/>
      <c r="AC251" s="222"/>
      <c r="AD251" s="222"/>
      <c r="AE251" s="222"/>
      <c r="AF251" s="222"/>
      <c r="AG251" s="222"/>
      <c r="AH251" s="222"/>
      <c r="AI251" s="222"/>
      <c r="AJ251" s="222"/>
      <c r="AK251" s="222"/>
      <c r="AL251" s="222"/>
      <c r="AM251" s="222"/>
      <c r="AN251" s="222"/>
      <c r="AO251" s="222"/>
      <c r="AP251" s="222"/>
      <c r="AQ251" s="222"/>
      <c r="AR251" s="222"/>
      <c r="AS251" s="222"/>
      <c r="AT251" s="222"/>
      <c r="AU251" s="222"/>
      <c r="AV251" s="222"/>
      <c r="AW251" s="222"/>
      <c r="AX251" s="222"/>
      <c r="AY251" s="222"/>
      <c r="AZ251" s="223"/>
      <c r="BA251" s="107"/>
      <c r="BB251" s="108"/>
      <c r="BC251" s="108"/>
      <c r="BD251" s="108"/>
      <c r="BE251" s="108"/>
      <c r="BF251" s="108"/>
      <c r="BG251" s="108"/>
      <c r="BH251" s="108"/>
      <c r="BI251" s="108"/>
      <c r="BJ251" s="108"/>
      <c r="BK251" s="108"/>
      <c r="BL251" s="109"/>
      <c r="BM251" s="263"/>
      <c r="BN251" s="264"/>
      <c r="BO251" s="264"/>
      <c r="BP251" s="264"/>
      <c r="BQ251" s="264"/>
      <c r="BR251" s="264"/>
      <c r="BS251" s="264"/>
      <c r="BT251" s="264"/>
      <c r="BU251" s="264"/>
      <c r="BV251" s="264"/>
      <c r="BW251" s="264"/>
      <c r="BX251" s="264"/>
      <c r="BY251" s="264"/>
      <c r="BZ251" s="264"/>
      <c r="CA251" s="264"/>
      <c r="CB251" s="264"/>
      <c r="CC251" s="264"/>
      <c r="CD251" s="264"/>
      <c r="CE251" s="264"/>
      <c r="CF251" s="265"/>
      <c r="CG251" s="177"/>
      <c r="CH251" s="520"/>
      <c r="CI251" s="499"/>
    </row>
    <row r="252" spans="1:87" s="3" customFormat="1" ht="15.75" customHeight="1" x14ac:dyDescent="0.45">
      <c r="A252" s="1"/>
      <c r="B252" s="5"/>
      <c r="C252" s="5"/>
      <c r="D252" s="5"/>
      <c r="E252" s="5"/>
      <c r="F252" s="151"/>
      <c r="G252" s="152"/>
      <c r="AZ252" s="6"/>
      <c r="BA252" s="899"/>
      <c r="BB252" s="900"/>
      <c r="BC252" s="900"/>
      <c r="BD252" s="900"/>
      <c r="BE252" s="900"/>
      <c r="BF252" s="900"/>
      <c r="BG252" s="900"/>
      <c r="BH252" s="900"/>
      <c r="BI252" s="900"/>
      <c r="BJ252" s="900"/>
      <c r="BK252" s="900"/>
      <c r="BL252" s="901"/>
      <c r="BM252" s="863"/>
      <c r="BN252" s="864"/>
      <c r="BO252" s="864"/>
      <c r="BP252" s="864"/>
      <c r="BQ252" s="864"/>
      <c r="BR252" s="864"/>
      <c r="BS252" s="864"/>
      <c r="BT252" s="864"/>
      <c r="BU252" s="864"/>
      <c r="BV252" s="864"/>
      <c r="BW252" s="864"/>
      <c r="BX252" s="864"/>
      <c r="BY252" s="864"/>
      <c r="BZ252" s="864"/>
      <c r="CA252" s="864"/>
      <c r="CB252" s="864"/>
      <c r="CC252" s="864"/>
      <c r="CD252" s="864"/>
      <c r="CE252" s="864"/>
      <c r="CF252" s="865"/>
      <c r="CG252" s="153"/>
      <c r="CH252" s="491"/>
      <c r="CI252" s="492"/>
    </row>
    <row r="253" spans="1:87" s="115" customFormat="1" ht="20.25" customHeight="1" x14ac:dyDescent="0.45">
      <c r="A253" s="1021" t="s">
        <v>54</v>
      </c>
      <c r="B253" s="870"/>
      <c r="C253" s="870"/>
      <c r="D253" s="870"/>
      <c r="E253" s="870"/>
      <c r="F253" s="1022"/>
      <c r="G253" s="873" t="s">
        <v>55</v>
      </c>
      <c r="H253" s="871"/>
      <c r="I253" s="871"/>
      <c r="J253" s="871"/>
      <c r="K253" s="871"/>
      <c r="L253" s="871"/>
      <c r="M253" s="871"/>
      <c r="N253" s="871"/>
      <c r="O253" s="871"/>
      <c r="P253" s="871"/>
      <c r="Q253" s="871"/>
      <c r="AZ253" s="116"/>
      <c r="BA253" s="114"/>
      <c r="BL253" s="116"/>
      <c r="BM253" s="863"/>
      <c r="BN253" s="864"/>
      <c r="BO253" s="864"/>
      <c r="BP253" s="864"/>
      <c r="BQ253" s="864"/>
      <c r="BR253" s="864"/>
      <c r="BS253" s="864"/>
      <c r="BT253" s="864"/>
      <c r="BU253" s="864"/>
      <c r="BV253" s="864"/>
      <c r="BW253" s="864"/>
      <c r="BX253" s="864"/>
      <c r="BY253" s="864"/>
      <c r="BZ253" s="864"/>
      <c r="CA253" s="864"/>
      <c r="CB253" s="864"/>
      <c r="CC253" s="864"/>
      <c r="CD253" s="864"/>
      <c r="CE253" s="864"/>
      <c r="CF253" s="865"/>
      <c r="CG253" s="148"/>
      <c r="CH253" s="490"/>
      <c r="CI253" s="489"/>
    </row>
    <row r="254" spans="1:87" s="115" customFormat="1" ht="17.25" customHeight="1" x14ac:dyDescent="0.45">
      <c r="A254" s="149"/>
      <c r="B254" s="105"/>
      <c r="C254" s="105"/>
      <c r="D254" s="105"/>
      <c r="E254" s="105"/>
      <c r="F254" s="150"/>
      <c r="G254" s="114"/>
      <c r="H254" s="1037" t="s">
        <v>254</v>
      </c>
      <c r="I254" s="871"/>
      <c r="K254" s="871" t="s">
        <v>675</v>
      </c>
      <c r="L254" s="871"/>
      <c r="M254" s="871"/>
      <c r="N254" s="871"/>
      <c r="O254" s="871"/>
      <c r="P254" s="871"/>
      <c r="Q254" s="871"/>
      <c r="R254" s="871"/>
      <c r="S254" s="871"/>
      <c r="T254" s="871"/>
      <c r="U254" s="871"/>
      <c r="V254" s="871"/>
      <c r="W254" s="871"/>
      <c r="X254" s="871"/>
      <c r="Y254" s="871"/>
      <c r="Z254" s="871"/>
      <c r="AA254" s="871"/>
      <c r="AB254" s="871"/>
      <c r="AC254" s="871"/>
      <c r="AD254" s="871"/>
      <c r="AE254" s="871"/>
      <c r="AF254" s="871"/>
      <c r="AG254" s="871"/>
      <c r="AH254" s="871"/>
      <c r="AI254" s="871"/>
      <c r="AJ254" s="871"/>
      <c r="AK254" s="871"/>
      <c r="AL254" s="871"/>
      <c r="AM254" s="871"/>
      <c r="AN254" s="871"/>
      <c r="AO254" s="871"/>
      <c r="AP254" s="871"/>
      <c r="AQ254" s="871"/>
      <c r="AR254" s="871"/>
      <c r="AS254" s="871"/>
      <c r="AT254" s="871"/>
      <c r="AU254" s="871"/>
      <c r="AV254" s="871"/>
      <c r="AW254" s="871"/>
      <c r="AX254" s="871"/>
      <c r="AZ254" s="116"/>
      <c r="BA254" s="114"/>
      <c r="BL254" s="116"/>
      <c r="BM254" s="863"/>
      <c r="BN254" s="864"/>
      <c r="BO254" s="864"/>
      <c r="BP254" s="864"/>
      <c r="BQ254" s="864"/>
      <c r="BR254" s="864"/>
      <c r="BS254" s="864"/>
      <c r="BT254" s="864"/>
      <c r="BU254" s="864"/>
      <c r="BV254" s="864"/>
      <c r="BW254" s="864"/>
      <c r="BX254" s="864"/>
      <c r="BY254" s="864"/>
      <c r="BZ254" s="864"/>
      <c r="CA254" s="864"/>
      <c r="CB254" s="864"/>
      <c r="CC254" s="864"/>
      <c r="CD254" s="864"/>
      <c r="CE254" s="864"/>
      <c r="CF254" s="865"/>
      <c r="CG254" s="148"/>
      <c r="CH254" s="490"/>
      <c r="CI254" s="489"/>
    </row>
    <row r="255" spans="1:87" s="115" customFormat="1" ht="18" customHeight="1" x14ac:dyDescent="0.45">
      <c r="A255" s="149"/>
      <c r="B255" s="105"/>
      <c r="C255" s="105"/>
      <c r="D255" s="105"/>
      <c r="E255" s="105"/>
      <c r="F255" s="150"/>
      <c r="G255" s="114"/>
      <c r="I255" s="870" t="s">
        <v>1109</v>
      </c>
      <c r="J255" s="870"/>
      <c r="K255" s="881" t="s">
        <v>265</v>
      </c>
      <c r="L255" s="881"/>
      <c r="M255" s="881"/>
      <c r="N255" s="881"/>
      <c r="O255" s="881"/>
      <c r="P255" s="881"/>
      <c r="Q255" s="881"/>
      <c r="R255" s="881"/>
      <c r="S255" s="881"/>
      <c r="T255" s="881"/>
      <c r="U255" s="881"/>
      <c r="V255" s="881"/>
      <c r="W255" s="881"/>
      <c r="X255" s="881"/>
      <c r="Y255" s="881"/>
      <c r="Z255" s="881"/>
      <c r="AA255" s="881"/>
      <c r="AB255" s="881"/>
      <c r="AC255" s="881"/>
      <c r="AD255" s="881"/>
      <c r="AE255" s="881"/>
      <c r="AF255" s="881"/>
      <c r="AG255" s="881"/>
      <c r="AH255" s="881"/>
      <c r="AI255" s="881"/>
      <c r="AJ255" s="881"/>
      <c r="AK255" s="881"/>
      <c r="AL255" s="881"/>
      <c r="AM255" s="881"/>
      <c r="AN255" s="881"/>
      <c r="AO255" s="881"/>
      <c r="AP255" s="881"/>
      <c r="AQ255" s="881"/>
      <c r="AR255" s="881"/>
      <c r="AS255" s="881"/>
      <c r="AT255" s="881"/>
      <c r="AU255" s="881"/>
      <c r="AV255" s="881"/>
      <c r="AW255" s="881"/>
      <c r="AX255" s="881"/>
      <c r="AY255" s="881"/>
      <c r="AZ255" s="882"/>
      <c r="BA255" s="873" t="s">
        <v>174</v>
      </c>
      <c r="BB255" s="871"/>
      <c r="BC255" s="871"/>
      <c r="BD255" s="871"/>
      <c r="BE255" s="871"/>
      <c r="BF255" s="871"/>
      <c r="BG255" s="871"/>
      <c r="BH255" s="871"/>
      <c r="BI255" s="871"/>
      <c r="BJ255" s="871"/>
      <c r="BK255" s="871"/>
      <c r="BL255" s="872"/>
      <c r="BM255" s="869" t="s">
        <v>1363</v>
      </c>
      <c r="BN255" s="864"/>
      <c r="BO255" s="864"/>
      <c r="BP255" s="864"/>
      <c r="BQ255" s="864"/>
      <c r="BR255" s="864"/>
      <c r="BS255" s="864"/>
      <c r="BT255" s="864"/>
      <c r="BU255" s="864"/>
      <c r="BV255" s="864"/>
      <c r="BW255" s="864"/>
      <c r="BX255" s="864"/>
      <c r="BY255" s="864"/>
      <c r="BZ255" s="864"/>
      <c r="CA255" s="864"/>
      <c r="CB255" s="864"/>
      <c r="CC255" s="864"/>
      <c r="CD255" s="864"/>
      <c r="CE255" s="864"/>
      <c r="CF255" s="865"/>
      <c r="CG255" s="174" t="s">
        <v>593</v>
      </c>
      <c r="CH255" s="493" t="s">
        <v>175</v>
      </c>
      <c r="CI255" s="489" t="s">
        <v>1449</v>
      </c>
    </row>
    <row r="256" spans="1:87" s="115" customFormat="1" ht="19.5" customHeight="1" x14ac:dyDescent="0.45">
      <c r="A256" s="149"/>
      <c r="B256" s="105"/>
      <c r="C256" s="105"/>
      <c r="D256" s="105"/>
      <c r="E256" s="105"/>
      <c r="F256" s="150"/>
      <c r="G256" s="114"/>
      <c r="I256" s="870" t="s">
        <v>1112</v>
      </c>
      <c r="J256" s="870"/>
      <c r="K256" s="881" t="s">
        <v>266</v>
      </c>
      <c r="L256" s="881"/>
      <c r="M256" s="881"/>
      <c r="N256" s="881"/>
      <c r="O256" s="881"/>
      <c r="P256" s="881"/>
      <c r="Q256" s="881"/>
      <c r="R256" s="881"/>
      <c r="S256" s="881"/>
      <c r="T256" s="881"/>
      <c r="U256" s="881"/>
      <c r="V256" s="881"/>
      <c r="W256" s="881"/>
      <c r="X256" s="881"/>
      <c r="Y256" s="881"/>
      <c r="Z256" s="881"/>
      <c r="AA256" s="881"/>
      <c r="AB256" s="881"/>
      <c r="AC256" s="881"/>
      <c r="AD256" s="881"/>
      <c r="AE256" s="881"/>
      <c r="AF256" s="881"/>
      <c r="AG256" s="881"/>
      <c r="AH256" s="881"/>
      <c r="AI256" s="881"/>
      <c r="AJ256" s="881"/>
      <c r="AK256" s="881"/>
      <c r="AL256" s="881"/>
      <c r="AM256" s="881"/>
      <c r="AN256" s="881"/>
      <c r="AO256" s="881"/>
      <c r="AP256" s="881"/>
      <c r="AQ256" s="881"/>
      <c r="AR256" s="881"/>
      <c r="AS256" s="881"/>
      <c r="AT256" s="881"/>
      <c r="AU256" s="881"/>
      <c r="AV256" s="881"/>
      <c r="AW256" s="881"/>
      <c r="AX256" s="881"/>
      <c r="AY256" s="881"/>
      <c r="AZ256" s="882"/>
      <c r="BA256" s="873" t="s">
        <v>219</v>
      </c>
      <c r="BB256" s="871"/>
      <c r="BC256" s="871"/>
      <c r="BD256" s="871"/>
      <c r="BE256" s="871"/>
      <c r="BF256" s="871"/>
      <c r="BG256" s="871"/>
      <c r="BH256" s="871"/>
      <c r="BI256" s="871"/>
      <c r="BJ256" s="871"/>
      <c r="BK256" s="871"/>
      <c r="BL256" s="872"/>
      <c r="BM256" s="863"/>
      <c r="BN256" s="864"/>
      <c r="BO256" s="864"/>
      <c r="BP256" s="864"/>
      <c r="BQ256" s="864"/>
      <c r="BR256" s="864"/>
      <c r="BS256" s="864"/>
      <c r="BT256" s="864"/>
      <c r="BU256" s="864"/>
      <c r="BV256" s="864"/>
      <c r="BW256" s="864"/>
      <c r="BX256" s="864"/>
      <c r="BY256" s="864"/>
      <c r="BZ256" s="864"/>
      <c r="CA256" s="864"/>
      <c r="CB256" s="864"/>
      <c r="CC256" s="864"/>
      <c r="CD256" s="864"/>
      <c r="CE256" s="864"/>
      <c r="CF256" s="865"/>
      <c r="CG256" s="154" t="s">
        <v>580</v>
      </c>
      <c r="CH256" s="493" t="s">
        <v>175</v>
      </c>
      <c r="CI256" s="489" t="s">
        <v>1445</v>
      </c>
    </row>
    <row r="257" spans="1:87" s="115" customFormat="1" ht="18.75" customHeight="1" x14ac:dyDescent="0.45">
      <c r="A257" s="149"/>
      <c r="B257" s="105"/>
      <c r="C257" s="105"/>
      <c r="D257" s="105"/>
      <c r="E257" s="105"/>
      <c r="F257" s="150"/>
      <c r="G257" s="114"/>
      <c r="I257" s="105"/>
      <c r="J257" s="105"/>
      <c r="K257" s="905" t="s">
        <v>1173</v>
      </c>
      <c r="L257" s="906"/>
      <c r="M257" s="906"/>
      <c r="N257" s="906"/>
      <c r="O257" s="906"/>
      <c r="P257" s="907"/>
      <c r="Q257" s="1032"/>
      <c r="R257" s="1033"/>
      <c r="S257" s="1033"/>
      <c r="T257" s="938" t="s">
        <v>875</v>
      </c>
      <c r="U257" s="938"/>
      <c r="V257" s="938"/>
      <c r="W257" s="938"/>
      <c r="X257" s="938"/>
      <c r="Y257" s="939"/>
      <c r="AA257" s="178"/>
      <c r="AB257" s="178"/>
      <c r="AC257" s="178"/>
      <c r="AD257" s="178"/>
      <c r="AE257" s="178"/>
      <c r="AF257" s="178"/>
      <c r="AG257" s="178"/>
      <c r="AH257" s="178"/>
      <c r="AI257" s="178"/>
      <c r="AJ257" s="178"/>
      <c r="AK257" s="178"/>
      <c r="AR257" s="178"/>
      <c r="AS257" s="178"/>
      <c r="AZ257" s="116"/>
      <c r="BA257" s="114"/>
      <c r="BL257" s="116"/>
      <c r="BM257" s="863"/>
      <c r="BN257" s="864"/>
      <c r="BO257" s="864"/>
      <c r="BP257" s="864"/>
      <c r="BQ257" s="864"/>
      <c r="BR257" s="864"/>
      <c r="BS257" s="864"/>
      <c r="BT257" s="864"/>
      <c r="BU257" s="864"/>
      <c r="BV257" s="864"/>
      <c r="BW257" s="864"/>
      <c r="BX257" s="864"/>
      <c r="BY257" s="864"/>
      <c r="BZ257" s="864"/>
      <c r="CA257" s="864"/>
      <c r="CB257" s="864"/>
      <c r="CC257" s="864"/>
      <c r="CD257" s="864"/>
      <c r="CE257" s="864"/>
      <c r="CF257" s="865"/>
      <c r="CG257" s="154"/>
      <c r="CH257" s="490"/>
      <c r="CI257" s="489"/>
    </row>
    <row r="258" spans="1:87" s="115" customFormat="1" ht="42" customHeight="1" x14ac:dyDescent="0.45">
      <c r="A258" s="149"/>
      <c r="B258" s="105"/>
      <c r="C258" s="105"/>
      <c r="D258" s="105"/>
      <c r="E258" s="105"/>
      <c r="F258" s="150"/>
      <c r="G258" s="114"/>
      <c r="K258" s="1034" t="s">
        <v>1241</v>
      </c>
      <c r="L258" s="1034"/>
      <c r="M258" s="1034"/>
      <c r="N258" s="1034"/>
      <c r="O258" s="1034"/>
      <c r="P258" s="1034"/>
      <c r="Q258" s="1034"/>
      <c r="R258" s="1034"/>
      <c r="S258" s="1034"/>
      <c r="T258" s="1034"/>
      <c r="U258" s="1034"/>
      <c r="V258" s="1034"/>
      <c r="W258" s="1034"/>
      <c r="X258" s="1034"/>
      <c r="Y258" s="1034"/>
      <c r="Z258" s="1034"/>
      <c r="AA258" s="1034"/>
      <c r="AB258" s="1034"/>
      <c r="AC258" s="1034"/>
      <c r="AD258" s="1034"/>
      <c r="AE258" s="1034"/>
      <c r="AF258" s="1034"/>
      <c r="AG258" s="1034"/>
      <c r="AH258" s="1034"/>
      <c r="AI258" s="1034"/>
      <c r="AJ258" s="1034"/>
      <c r="AK258" s="1034"/>
      <c r="AL258" s="1034"/>
      <c r="AM258" s="1034"/>
      <c r="AN258" s="1034"/>
      <c r="AO258" s="1034"/>
      <c r="AP258" s="1034"/>
      <c r="AQ258" s="1034"/>
      <c r="AR258" s="1034"/>
      <c r="AS258" s="1034"/>
      <c r="AT258" s="1034"/>
      <c r="AU258" s="1034"/>
      <c r="AV258" s="1034"/>
      <c r="AW258" s="1034"/>
      <c r="AX258" s="1034"/>
      <c r="AY258" s="1034"/>
      <c r="AZ258" s="1035"/>
      <c r="BA258" s="114"/>
      <c r="BL258" s="116"/>
      <c r="BM258" s="863"/>
      <c r="BN258" s="864"/>
      <c r="BO258" s="864"/>
      <c r="BP258" s="864"/>
      <c r="BQ258" s="864"/>
      <c r="BR258" s="864"/>
      <c r="BS258" s="864"/>
      <c r="BT258" s="864"/>
      <c r="BU258" s="864"/>
      <c r="BV258" s="864"/>
      <c r="BW258" s="864"/>
      <c r="BX258" s="864"/>
      <c r="BY258" s="864"/>
      <c r="BZ258" s="864"/>
      <c r="CA258" s="864"/>
      <c r="CB258" s="864"/>
      <c r="CC258" s="864"/>
      <c r="CD258" s="864"/>
      <c r="CE258" s="864"/>
      <c r="CF258" s="865"/>
      <c r="CG258" s="154"/>
      <c r="CH258" s="490"/>
      <c r="CI258" s="489"/>
    </row>
    <row r="259" spans="1:87" s="3" customFormat="1" ht="17.25" customHeight="1" x14ac:dyDescent="0.45">
      <c r="A259" s="1"/>
      <c r="B259" s="5"/>
      <c r="C259" s="5"/>
      <c r="D259" s="5"/>
      <c r="E259" s="5"/>
      <c r="F259" s="151"/>
      <c r="G259" s="152"/>
      <c r="I259" s="936" t="s">
        <v>676</v>
      </c>
      <c r="J259" s="936"/>
      <c r="K259" s="936"/>
      <c r="L259" s="936"/>
      <c r="M259" s="936"/>
      <c r="N259" s="936"/>
      <c r="O259" s="936"/>
      <c r="P259" s="936"/>
      <c r="Q259" s="936"/>
      <c r="R259" s="936"/>
      <c r="S259" s="936"/>
      <c r="T259" s="936"/>
      <c r="U259" s="936"/>
      <c r="AZ259" s="6"/>
      <c r="BA259" s="152"/>
      <c r="BL259" s="6"/>
      <c r="BM259" s="863"/>
      <c r="BN259" s="864"/>
      <c r="BO259" s="864"/>
      <c r="BP259" s="864"/>
      <c r="BQ259" s="864"/>
      <c r="BR259" s="864"/>
      <c r="BS259" s="864"/>
      <c r="BT259" s="864"/>
      <c r="BU259" s="864"/>
      <c r="BV259" s="864"/>
      <c r="BW259" s="864"/>
      <c r="BX259" s="864"/>
      <c r="BY259" s="864"/>
      <c r="BZ259" s="864"/>
      <c r="CA259" s="864"/>
      <c r="CB259" s="864"/>
      <c r="CC259" s="864"/>
      <c r="CD259" s="864"/>
      <c r="CE259" s="864"/>
      <c r="CF259" s="865"/>
      <c r="CG259" s="153"/>
      <c r="CH259" s="491"/>
      <c r="CI259" s="492"/>
    </row>
    <row r="260" spans="1:87" s="3" customFormat="1" ht="19.5" customHeight="1" x14ac:dyDescent="0.45">
      <c r="A260" s="1"/>
      <c r="B260" s="5"/>
      <c r="C260" s="5"/>
      <c r="D260" s="5"/>
      <c r="E260" s="5"/>
      <c r="F260" s="151"/>
      <c r="G260" s="152"/>
      <c r="I260" s="989" t="s">
        <v>56</v>
      </c>
      <c r="J260" s="989"/>
      <c r="K260" s="989"/>
      <c r="L260" s="989"/>
      <c r="M260" s="989"/>
      <c r="N260" s="989"/>
      <c r="O260" s="989"/>
      <c r="P260" s="989"/>
      <c r="Q260" s="989"/>
      <c r="R260" s="989"/>
      <c r="S260" s="1032"/>
      <c r="T260" s="1033"/>
      <c r="U260" s="1033"/>
      <c r="V260" s="1033"/>
      <c r="W260" s="1033"/>
      <c r="X260" s="1033"/>
      <c r="Y260" s="1033"/>
      <c r="Z260" s="1033"/>
      <c r="AA260" s="1033"/>
      <c r="AB260" s="1033"/>
      <c r="AC260" s="1033"/>
      <c r="AD260" s="1036"/>
      <c r="AE260" s="905" t="s">
        <v>57</v>
      </c>
      <c r="AF260" s="906"/>
      <c r="AG260" s="906"/>
      <c r="AH260" s="906"/>
      <c r="AI260" s="906"/>
      <c r="AJ260" s="906"/>
      <c r="AK260" s="906"/>
      <c r="AL260" s="907"/>
      <c r="AM260" s="1023" t="s">
        <v>1023</v>
      </c>
      <c r="AN260" s="1024"/>
      <c r="AO260" s="1024"/>
      <c r="AP260" s="1024"/>
      <c r="AQ260" s="1024"/>
      <c r="AR260" s="1024"/>
      <c r="AS260" s="1024"/>
      <c r="AT260" s="1024"/>
      <c r="AU260" s="1024"/>
      <c r="AV260" s="1024"/>
      <c r="AW260" s="1024"/>
      <c r="AX260" s="1025"/>
      <c r="AZ260" s="6"/>
      <c r="BA260" s="152"/>
      <c r="BL260" s="6"/>
      <c r="BM260" s="863"/>
      <c r="BN260" s="864"/>
      <c r="BO260" s="864"/>
      <c r="BP260" s="864"/>
      <c r="BQ260" s="864"/>
      <c r="BR260" s="864"/>
      <c r="BS260" s="864"/>
      <c r="BT260" s="864"/>
      <c r="BU260" s="864"/>
      <c r="BV260" s="864"/>
      <c r="BW260" s="864"/>
      <c r="BX260" s="864"/>
      <c r="BY260" s="864"/>
      <c r="BZ260" s="864"/>
      <c r="CA260" s="864"/>
      <c r="CB260" s="864"/>
      <c r="CC260" s="864"/>
      <c r="CD260" s="864"/>
      <c r="CE260" s="864"/>
      <c r="CF260" s="865"/>
      <c r="CG260" s="153"/>
      <c r="CH260" s="491"/>
      <c r="CI260" s="492"/>
    </row>
    <row r="261" spans="1:87" s="3" customFormat="1" ht="19.5" customHeight="1" x14ac:dyDescent="0.45">
      <c r="A261" s="1"/>
      <c r="B261" s="5"/>
      <c r="C261" s="5"/>
      <c r="D261" s="5"/>
      <c r="E261" s="5"/>
      <c r="F261" s="151"/>
      <c r="G261" s="152"/>
      <c r="I261" s="1026" t="s">
        <v>822</v>
      </c>
      <c r="J261" s="1026"/>
      <c r="K261" s="1026"/>
      <c r="L261" s="1026"/>
      <c r="M261" s="1026"/>
      <c r="N261" s="1026"/>
      <c r="O261" s="1026"/>
      <c r="P261" s="1026"/>
      <c r="Q261" s="1026"/>
      <c r="R261" s="1026"/>
      <c r="S261" s="1027" t="s">
        <v>59</v>
      </c>
      <c r="T261" s="1028"/>
      <c r="U261" s="1028"/>
      <c r="V261" s="1028"/>
      <c r="W261" s="1028"/>
      <c r="X261" s="1028"/>
      <c r="Y261" s="1028"/>
      <c r="Z261" s="1028"/>
      <c r="AA261" s="1028"/>
      <c r="AB261" s="969"/>
      <c r="AC261" s="969"/>
      <c r="AD261" s="969"/>
      <c r="AE261" s="969"/>
      <c r="AF261" s="969"/>
      <c r="AG261" s="969"/>
      <c r="AH261" s="969"/>
      <c r="AI261" s="969"/>
      <c r="AJ261" s="969"/>
      <c r="AK261" s="969"/>
      <c r="AL261" s="969"/>
      <c r="AM261" s="969"/>
      <c r="AN261" s="969"/>
      <c r="AO261" s="969"/>
      <c r="AP261" s="969"/>
      <c r="AQ261" s="969"/>
      <c r="AR261" s="969"/>
      <c r="AS261" s="969"/>
      <c r="AT261" s="969"/>
      <c r="AU261" s="969"/>
      <c r="AV261" s="969"/>
      <c r="AW261" s="969"/>
      <c r="AX261" s="970"/>
      <c r="AZ261" s="6"/>
      <c r="BA261" s="152"/>
      <c r="BL261" s="6"/>
      <c r="BM261" s="863"/>
      <c r="BN261" s="864"/>
      <c r="BO261" s="864"/>
      <c r="BP261" s="864"/>
      <c r="BQ261" s="864"/>
      <c r="BR261" s="864"/>
      <c r="BS261" s="864"/>
      <c r="BT261" s="864"/>
      <c r="BU261" s="864"/>
      <c r="BV261" s="864"/>
      <c r="BW261" s="864"/>
      <c r="BX261" s="864"/>
      <c r="BY261" s="864"/>
      <c r="BZ261" s="864"/>
      <c r="CA261" s="864"/>
      <c r="CB261" s="864"/>
      <c r="CC261" s="864"/>
      <c r="CD261" s="864"/>
      <c r="CE261" s="864"/>
      <c r="CF261" s="865"/>
      <c r="CG261" s="153"/>
      <c r="CH261" s="491"/>
      <c r="CI261" s="492"/>
    </row>
    <row r="262" spans="1:87" s="3" customFormat="1" ht="19.5" customHeight="1" x14ac:dyDescent="0.45">
      <c r="A262" s="1"/>
      <c r="B262" s="5"/>
      <c r="C262" s="5"/>
      <c r="D262" s="5"/>
      <c r="E262" s="5"/>
      <c r="F262" s="151"/>
      <c r="G262" s="152"/>
      <c r="I262" s="1026"/>
      <c r="J262" s="1026"/>
      <c r="K262" s="1026"/>
      <c r="L262" s="1026"/>
      <c r="M262" s="1026"/>
      <c r="N262" s="1026"/>
      <c r="O262" s="1026"/>
      <c r="P262" s="1026"/>
      <c r="Q262" s="1026"/>
      <c r="R262" s="1026"/>
      <c r="S262" s="1029" t="s">
        <v>821</v>
      </c>
      <c r="T262" s="1030"/>
      <c r="U262" s="1030"/>
      <c r="V262" s="1030"/>
      <c r="W262" s="1030"/>
      <c r="X262" s="1030"/>
      <c r="Y262" s="1030"/>
      <c r="Z262" s="1030"/>
      <c r="AA262" s="1030"/>
      <c r="AB262" s="1030"/>
      <c r="AC262" s="1030"/>
      <c r="AD262" s="1030"/>
      <c r="AE262" s="1030"/>
      <c r="AF262" s="1030"/>
      <c r="AG262" s="1030"/>
      <c r="AH262" s="1030"/>
      <c r="AI262" s="1030"/>
      <c r="AJ262" s="1030"/>
      <c r="AK262" s="1030"/>
      <c r="AL262" s="1030"/>
      <c r="AM262" s="1030"/>
      <c r="AN262" s="1030"/>
      <c r="AO262" s="1030"/>
      <c r="AP262" s="1030"/>
      <c r="AQ262" s="1030"/>
      <c r="AR262" s="1030"/>
      <c r="AS262" s="1030"/>
      <c r="AT262" s="1030"/>
      <c r="AU262" s="1030"/>
      <c r="AV262" s="1030"/>
      <c r="AW262" s="1030"/>
      <c r="AX262" s="1031"/>
      <c r="AZ262" s="6"/>
      <c r="BA262" s="152"/>
      <c r="BL262" s="6"/>
      <c r="BM262" s="863"/>
      <c r="BN262" s="864"/>
      <c r="BO262" s="864"/>
      <c r="BP262" s="864"/>
      <c r="BQ262" s="864"/>
      <c r="BR262" s="864"/>
      <c r="BS262" s="864"/>
      <c r="BT262" s="864"/>
      <c r="BU262" s="864"/>
      <c r="BV262" s="864"/>
      <c r="BW262" s="864"/>
      <c r="BX262" s="864"/>
      <c r="BY262" s="864"/>
      <c r="BZ262" s="864"/>
      <c r="CA262" s="864"/>
      <c r="CB262" s="864"/>
      <c r="CC262" s="864"/>
      <c r="CD262" s="864"/>
      <c r="CE262" s="864"/>
      <c r="CF262" s="865"/>
      <c r="CG262" s="153"/>
      <c r="CH262" s="491"/>
      <c r="CI262" s="492"/>
    </row>
    <row r="263" spans="1:87" s="3" customFormat="1" ht="25.5" customHeight="1" x14ac:dyDescent="0.45">
      <c r="A263" s="1"/>
      <c r="B263" s="5"/>
      <c r="C263" s="5"/>
      <c r="D263" s="5"/>
      <c r="E263" s="5"/>
      <c r="F263" s="151"/>
      <c r="G263" s="152"/>
      <c r="I263" s="1026" t="s">
        <v>823</v>
      </c>
      <c r="J263" s="1026"/>
      <c r="K263" s="1026"/>
      <c r="L263" s="1026"/>
      <c r="M263" s="1026"/>
      <c r="N263" s="1026"/>
      <c r="O263" s="1026"/>
      <c r="P263" s="1026"/>
      <c r="Q263" s="1026"/>
      <c r="R263" s="1026"/>
      <c r="S263" s="1023" t="s">
        <v>1023</v>
      </c>
      <c r="T263" s="1024"/>
      <c r="U263" s="1024"/>
      <c r="V263" s="1024"/>
      <c r="W263" s="1024"/>
      <c r="X263" s="1024"/>
      <c r="Y263" s="1024"/>
      <c r="Z263" s="1024"/>
      <c r="AA263" s="1024"/>
      <c r="AB263" s="1024"/>
      <c r="AC263" s="1024"/>
      <c r="AD263" s="1025"/>
      <c r="AE263" s="1178" t="s">
        <v>60</v>
      </c>
      <c r="AF263" s="1179"/>
      <c r="AG263" s="1179"/>
      <c r="AH263" s="1179"/>
      <c r="AI263" s="1179"/>
      <c r="AJ263" s="1179"/>
      <c r="AK263" s="1179"/>
      <c r="AL263" s="1180"/>
      <c r="AM263" s="1023" t="s">
        <v>1023</v>
      </c>
      <c r="AN263" s="1024"/>
      <c r="AO263" s="1024"/>
      <c r="AP263" s="1024"/>
      <c r="AQ263" s="1024"/>
      <c r="AR263" s="1024"/>
      <c r="AS263" s="1024"/>
      <c r="AT263" s="1024"/>
      <c r="AU263" s="1024"/>
      <c r="AV263" s="1024"/>
      <c r="AW263" s="1024"/>
      <c r="AX263" s="1025"/>
      <c r="AZ263" s="6"/>
      <c r="BA263" s="152"/>
      <c r="BL263" s="6"/>
      <c r="BM263" s="863"/>
      <c r="BN263" s="864"/>
      <c r="BO263" s="864"/>
      <c r="BP263" s="864"/>
      <c r="BQ263" s="864"/>
      <c r="BR263" s="864"/>
      <c r="BS263" s="864"/>
      <c r="BT263" s="864"/>
      <c r="BU263" s="864"/>
      <c r="BV263" s="864"/>
      <c r="BW263" s="864"/>
      <c r="BX263" s="864"/>
      <c r="BY263" s="864"/>
      <c r="BZ263" s="864"/>
      <c r="CA263" s="864"/>
      <c r="CB263" s="864"/>
      <c r="CC263" s="864"/>
      <c r="CD263" s="864"/>
      <c r="CE263" s="864"/>
      <c r="CF263" s="865"/>
      <c r="CG263" s="153"/>
      <c r="CH263" s="491"/>
      <c r="CI263" s="492"/>
    </row>
    <row r="264" spans="1:87" s="3" customFormat="1" ht="19.5" customHeight="1" x14ac:dyDescent="0.45">
      <c r="A264" s="1"/>
      <c r="B264" s="5"/>
      <c r="C264" s="5"/>
      <c r="D264" s="5"/>
      <c r="E264" s="5"/>
      <c r="F264" s="151"/>
      <c r="G264" s="152"/>
      <c r="I264" s="1142" t="s">
        <v>61</v>
      </c>
      <c r="J264" s="1142"/>
      <c r="K264" s="905" t="s">
        <v>62</v>
      </c>
      <c r="L264" s="906"/>
      <c r="M264" s="906"/>
      <c r="N264" s="906"/>
      <c r="O264" s="906"/>
      <c r="P264" s="906"/>
      <c r="Q264" s="906"/>
      <c r="R264" s="907"/>
      <c r="S264" s="989" t="s">
        <v>63</v>
      </c>
      <c r="T264" s="989"/>
      <c r="U264" s="989"/>
      <c r="V264" s="989"/>
      <c r="W264" s="989"/>
      <c r="X264" s="989"/>
      <c r="Y264" s="989"/>
      <c r="Z264" s="989"/>
      <c r="AA264" s="989"/>
      <c r="AB264" s="989"/>
      <c r="AC264" s="989"/>
      <c r="AD264" s="989"/>
      <c r="AE264" s="905" t="s">
        <v>64</v>
      </c>
      <c r="AF264" s="906"/>
      <c r="AG264" s="906"/>
      <c r="AH264" s="906"/>
      <c r="AI264" s="906"/>
      <c r="AJ264" s="906"/>
      <c r="AK264" s="906"/>
      <c r="AL264" s="907"/>
      <c r="AM264" s="1079" t="s">
        <v>65</v>
      </c>
      <c r="AN264" s="1080"/>
      <c r="AO264" s="1080"/>
      <c r="AP264" s="1080"/>
      <c r="AQ264" s="1080"/>
      <c r="AR264" s="1080"/>
      <c r="AS264" s="1080"/>
      <c r="AT264" s="1080"/>
      <c r="AU264" s="1080"/>
      <c r="AV264" s="1080"/>
      <c r="AW264" s="1080"/>
      <c r="AX264" s="1081"/>
      <c r="AZ264" s="6"/>
      <c r="BA264" s="152"/>
      <c r="BL264" s="6"/>
      <c r="BM264" s="863"/>
      <c r="BN264" s="864"/>
      <c r="BO264" s="864"/>
      <c r="BP264" s="864"/>
      <c r="BQ264" s="864"/>
      <c r="BR264" s="864"/>
      <c r="BS264" s="864"/>
      <c r="BT264" s="864"/>
      <c r="BU264" s="864"/>
      <c r="BV264" s="864"/>
      <c r="BW264" s="864"/>
      <c r="BX264" s="864"/>
      <c r="BY264" s="864"/>
      <c r="BZ264" s="864"/>
      <c r="CA264" s="864"/>
      <c r="CB264" s="864"/>
      <c r="CC264" s="864"/>
      <c r="CD264" s="864"/>
      <c r="CE264" s="864"/>
      <c r="CF264" s="865"/>
      <c r="CG264" s="153"/>
      <c r="CH264" s="491"/>
      <c r="CI264" s="492"/>
    </row>
    <row r="265" spans="1:87" s="3" customFormat="1" ht="19.5" customHeight="1" x14ac:dyDescent="0.45">
      <c r="A265" s="1"/>
      <c r="B265" s="5"/>
      <c r="C265" s="5"/>
      <c r="D265" s="5"/>
      <c r="E265" s="5"/>
      <c r="F265" s="151"/>
      <c r="G265" s="152"/>
      <c r="I265" s="1142"/>
      <c r="J265" s="1142"/>
      <c r="K265" s="1129"/>
      <c r="L265" s="1129"/>
      <c r="M265" s="1129"/>
      <c r="N265" s="1129"/>
      <c r="O265" s="1129"/>
      <c r="P265" s="1129"/>
      <c r="Q265" s="1129"/>
      <c r="R265" s="1129"/>
      <c r="S265" s="1130" t="s">
        <v>58</v>
      </c>
      <c r="T265" s="1130"/>
      <c r="U265" s="1130"/>
      <c r="V265" s="1130"/>
      <c r="W265" s="1130"/>
      <c r="X265" s="1130"/>
      <c r="Y265" s="1130"/>
      <c r="Z265" s="1130"/>
      <c r="AA265" s="1130"/>
      <c r="AB265" s="1130"/>
      <c r="AC265" s="1130"/>
      <c r="AD265" s="1130"/>
      <c r="AE265" s="1131"/>
      <c r="AF265" s="1016"/>
      <c r="AG265" s="1016"/>
      <c r="AH265" s="1016"/>
      <c r="AI265" s="1016"/>
      <c r="AJ265" s="1016"/>
      <c r="AK265" s="1012" t="s">
        <v>41</v>
      </c>
      <c r="AL265" s="1020"/>
      <c r="AM265" s="1138"/>
      <c r="AN265" s="1012"/>
      <c r="AO265" s="1012"/>
      <c r="AP265" s="1012"/>
      <c r="AQ265" s="1012"/>
      <c r="AR265" s="1012"/>
      <c r="AS265" s="1012"/>
      <c r="AT265" s="1012"/>
      <c r="AU265" s="1012" t="s">
        <v>66</v>
      </c>
      <c r="AV265" s="1012"/>
      <c r="AW265" s="1012"/>
      <c r="AX265" s="1020"/>
      <c r="AZ265" s="6"/>
      <c r="BA265" s="152"/>
      <c r="BL265" s="6"/>
      <c r="BM265" s="863"/>
      <c r="BN265" s="864"/>
      <c r="BO265" s="864"/>
      <c r="BP265" s="864"/>
      <c r="BQ265" s="864"/>
      <c r="BR265" s="864"/>
      <c r="BS265" s="864"/>
      <c r="BT265" s="864"/>
      <c r="BU265" s="864"/>
      <c r="BV265" s="864"/>
      <c r="BW265" s="864"/>
      <c r="BX265" s="864"/>
      <c r="BY265" s="864"/>
      <c r="BZ265" s="864"/>
      <c r="CA265" s="864"/>
      <c r="CB265" s="864"/>
      <c r="CC265" s="864"/>
      <c r="CD265" s="864"/>
      <c r="CE265" s="864"/>
      <c r="CF265" s="865"/>
      <c r="CG265" s="153"/>
      <c r="CH265" s="491"/>
      <c r="CI265" s="492"/>
    </row>
    <row r="266" spans="1:87" s="3" customFormat="1" ht="19.5" customHeight="1" x14ac:dyDescent="0.45">
      <c r="A266" s="1"/>
      <c r="B266" s="5"/>
      <c r="C266" s="5"/>
      <c r="D266" s="5"/>
      <c r="E266" s="5"/>
      <c r="F266" s="151"/>
      <c r="G266" s="152"/>
      <c r="I266" s="1142"/>
      <c r="J266" s="1142"/>
      <c r="K266" s="1150"/>
      <c r="L266" s="1150"/>
      <c r="M266" s="1150"/>
      <c r="N266" s="1150"/>
      <c r="O266" s="1150"/>
      <c r="P266" s="1150"/>
      <c r="Q266" s="1150"/>
      <c r="R266" s="1150"/>
      <c r="S266" s="1151" t="s">
        <v>58</v>
      </c>
      <c r="T266" s="1151"/>
      <c r="U266" s="1151"/>
      <c r="V266" s="1151"/>
      <c r="W266" s="1151"/>
      <c r="X266" s="1151"/>
      <c r="Y266" s="1151"/>
      <c r="Z266" s="1151"/>
      <c r="AA266" s="1151"/>
      <c r="AB266" s="1151"/>
      <c r="AC266" s="1151"/>
      <c r="AD266" s="1151"/>
      <c r="AE266" s="1152"/>
      <c r="AF266" s="1153"/>
      <c r="AG266" s="1153"/>
      <c r="AH266" s="1153"/>
      <c r="AI266" s="1153"/>
      <c r="AJ266" s="1153"/>
      <c r="AK266" s="866" t="s">
        <v>41</v>
      </c>
      <c r="AL266" s="867"/>
      <c r="AM266" s="1154"/>
      <c r="AN266" s="866"/>
      <c r="AO266" s="866"/>
      <c r="AP266" s="866"/>
      <c r="AQ266" s="866"/>
      <c r="AR266" s="866"/>
      <c r="AS266" s="866"/>
      <c r="AT266" s="866"/>
      <c r="AU266" s="866" t="s">
        <v>66</v>
      </c>
      <c r="AV266" s="866"/>
      <c r="AW266" s="866"/>
      <c r="AX266" s="867"/>
      <c r="AZ266" s="6"/>
      <c r="BA266" s="152"/>
      <c r="BL266" s="6"/>
      <c r="BM266" s="863"/>
      <c r="BN266" s="864"/>
      <c r="BO266" s="864"/>
      <c r="BP266" s="864"/>
      <c r="BQ266" s="864"/>
      <c r="BR266" s="864"/>
      <c r="BS266" s="864"/>
      <c r="BT266" s="864"/>
      <c r="BU266" s="864"/>
      <c r="BV266" s="864"/>
      <c r="BW266" s="864"/>
      <c r="BX266" s="864"/>
      <c r="BY266" s="864"/>
      <c r="BZ266" s="864"/>
      <c r="CA266" s="864"/>
      <c r="CB266" s="864"/>
      <c r="CC266" s="864"/>
      <c r="CD266" s="864"/>
      <c r="CE266" s="864"/>
      <c r="CF266" s="865"/>
      <c r="CG266" s="153"/>
      <c r="CH266" s="491"/>
      <c r="CI266" s="492"/>
    </row>
    <row r="267" spans="1:87" s="3" customFormat="1" ht="43.5" customHeight="1" x14ac:dyDescent="0.45">
      <c r="A267" s="1"/>
      <c r="B267" s="5"/>
      <c r="C267" s="5"/>
      <c r="D267" s="5"/>
      <c r="E267" s="5"/>
      <c r="F267" s="151"/>
      <c r="G267" s="152"/>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5"/>
      <c r="AF267" s="225"/>
      <c r="AG267" s="225"/>
      <c r="AH267" s="225"/>
      <c r="AI267" s="225"/>
      <c r="AJ267" s="225"/>
      <c r="AK267" s="224"/>
      <c r="AL267" s="224"/>
      <c r="AM267" s="224"/>
      <c r="AN267" s="224"/>
      <c r="AO267" s="224"/>
      <c r="AP267" s="224"/>
      <c r="AQ267" s="224"/>
      <c r="AR267" s="224"/>
      <c r="AS267" s="224"/>
      <c r="AT267" s="224"/>
      <c r="AU267" s="224"/>
      <c r="AV267" s="224"/>
      <c r="AW267" s="224"/>
      <c r="AX267" s="224"/>
      <c r="AZ267" s="6"/>
      <c r="BA267" s="152"/>
      <c r="BL267" s="6"/>
      <c r="BM267" s="256"/>
      <c r="BN267" s="257"/>
      <c r="BO267" s="257"/>
      <c r="BP267" s="257"/>
      <c r="BQ267" s="257"/>
      <c r="BR267" s="257"/>
      <c r="BS267" s="257"/>
      <c r="BT267" s="257"/>
      <c r="BU267" s="257"/>
      <c r="BV267" s="257"/>
      <c r="BW267" s="257"/>
      <c r="BX267" s="257"/>
      <c r="BY267" s="257"/>
      <c r="BZ267" s="257"/>
      <c r="CA267" s="257"/>
      <c r="CB267" s="257"/>
      <c r="CC267" s="257"/>
      <c r="CD267" s="257"/>
      <c r="CE267" s="257"/>
      <c r="CF267" s="258"/>
      <c r="CG267" s="153"/>
      <c r="CH267" s="491"/>
      <c r="CI267" s="492"/>
    </row>
    <row r="268" spans="1:87" s="112" customFormat="1" ht="17.25" customHeight="1" x14ac:dyDescent="0.45">
      <c r="A268" s="214"/>
      <c r="B268" s="110"/>
      <c r="C268" s="110"/>
      <c r="D268" s="110"/>
      <c r="E268" s="110"/>
      <c r="F268" s="215"/>
      <c r="G268" s="111"/>
      <c r="H268" s="1059" t="s">
        <v>263</v>
      </c>
      <c r="I268" s="1059"/>
      <c r="K268" s="112" t="s">
        <v>1174</v>
      </c>
      <c r="AZ268" s="113"/>
      <c r="BA268" s="187"/>
      <c r="BB268" s="188"/>
      <c r="BC268" s="188"/>
      <c r="BD268" s="188"/>
      <c r="BE268" s="188"/>
      <c r="BF268" s="188"/>
      <c r="BG268" s="188"/>
      <c r="BH268" s="188"/>
      <c r="BI268" s="188"/>
      <c r="BJ268" s="188"/>
      <c r="BK268" s="188"/>
      <c r="BL268" s="189"/>
      <c r="BM268" s="1045"/>
      <c r="BN268" s="1046"/>
      <c r="BO268" s="1046"/>
      <c r="BP268" s="1046"/>
      <c r="BQ268" s="1046"/>
      <c r="BR268" s="1046"/>
      <c r="BS268" s="1046"/>
      <c r="BT268" s="1046"/>
      <c r="BU268" s="1046"/>
      <c r="BV268" s="1046"/>
      <c r="BW268" s="1046"/>
      <c r="BX268" s="1046"/>
      <c r="BY268" s="1046"/>
      <c r="BZ268" s="1046"/>
      <c r="CA268" s="1046"/>
      <c r="CB268" s="1046"/>
      <c r="CC268" s="1046"/>
      <c r="CD268" s="1046"/>
      <c r="CE268" s="1046"/>
      <c r="CF268" s="1047"/>
      <c r="CG268" s="200"/>
      <c r="CH268" s="506"/>
      <c r="CI268" s="497"/>
    </row>
    <row r="269" spans="1:87" s="112" customFormat="1" ht="31.5" customHeight="1" x14ac:dyDescent="0.45">
      <c r="A269" s="214"/>
      <c r="B269" s="110"/>
      <c r="C269" s="110"/>
      <c r="D269" s="110"/>
      <c r="E269" s="110"/>
      <c r="F269" s="215"/>
      <c r="G269" s="111"/>
      <c r="I269" s="1052" t="s">
        <v>981</v>
      </c>
      <c r="J269" s="1052"/>
      <c r="K269" s="1052"/>
      <c r="L269" s="1052"/>
      <c r="M269" s="1052"/>
      <c r="N269" s="1052"/>
      <c r="O269" s="1052"/>
      <c r="P269" s="1052"/>
      <c r="Q269" s="1052"/>
      <c r="R269" s="1052"/>
      <c r="S269" s="1052"/>
      <c r="T269" s="1052"/>
      <c r="U269" s="1052"/>
      <c r="V269" s="1052"/>
      <c r="W269" s="1052"/>
      <c r="X269" s="1052"/>
      <c r="Y269" s="1052"/>
      <c r="Z269" s="1052"/>
      <c r="AA269" s="1052"/>
      <c r="AB269" s="1052"/>
      <c r="AC269" s="1052"/>
      <c r="AD269" s="1052"/>
      <c r="AE269" s="1052"/>
      <c r="AF269" s="1052"/>
      <c r="AG269" s="1052"/>
      <c r="AH269" s="1052"/>
      <c r="AI269" s="1052"/>
      <c r="AJ269" s="1052"/>
      <c r="AK269" s="1052"/>
      <c r="AL269" s="1052"/>
      <c r="AM269" s="1052"/>
      <c r="AN269" s="1052"/>
      <c r="AO269" s="1052"/>
      <c r="AP269" s="1052"/>
      <c r="AQ269" s="1052"/>
      <c r="AR269" s="1052"/>
      <c r="AS269" s="1052"/>
      <c r="AT269" s="1052"/>
      <c r="AU269" s="1052"/>
      <c r="AV269" s="1052"/>
      <c r="AW269" s="1052"/>
      <c r="AX269" s="1052"/>
      <c r="AY269" s="1052"/>
      <c r="AZ269" s="1052"/>
      <c r="BA269" s="1052"/>
      <c r="BB269" s="1052"/>
      <c r="BC269" s="1052"/>
      <c r="BD269" s="1052"/>
      <c r="BE269" s="1052"/>
      <c r="BF269" s="1052"/>
      <c r="BG269" s="1052"/>
      <c r="BH269" s="1052"/>
      <c r="BI269" s="1052"/>
      <c r="BJ269" s="1052"/>
      <c r="BK269" s="1052"/>
      <c r="BL269" s="1053"/>
      <c r="BM269" s="1045"/>
      <c r="BN269" s="1046"/>
      <c r="BO269" s="1046"/>
      <c r="BP269" s="1046"/>
      <c r="BQ269" s="1046"/>
      <c r="BR269" s="1046"/>
      <c r="BS269" s="1046"/>
      <c r="BT269" s="1046"/>
      <c r="BU269" s="1046"/>
      <c r="BV269" s="1046"/>
      <c r="BW269" s="1046"/>
      <c r="BX269" s="1046"/>
      <c r="BY269" s="1046"/>
      <c r="BZ269" s="1046"/>
      <c r="CA269" s="1046"/>
      <c r="CB269" s="1046"/>
      <c r="CC269" s="1046"/>
      <c r="CD269" s="1046"/>
      <c r="CE269" s="1046"/>
      <c r="CF269" s="1047"/>
      <c r="CG269" s="200"/>
      <c r="CH269" s="506"/>
      <c r="CI269" s="497"/>
    </row>
    <row r="270" spans="1:87" s="112" customFormat="1" ht="38.25" customHeight="1" x14ac:dyDescent="0.45">
      <c r="A270" s="214"/>
      <c r="B270" s="110"/>
      <c r="C270" s="110"/>
      <c r="D270" s="110"/>
      <c r="E270" s="110"/>
      <c r="F270" s="215"/>
      <c r="G270" s="111"/>
      <c r="I270" s="1039" t="s">
        <v>1109</v>
      </c>
      <c r="J270" s="1039"/>
      <c r="K270" s="1055" t="s">
        <v>677</v>
      </c>
      <c r="L270" s="1055"/>
      <c r="M270" s="1055"/>
      <c r="N270" s="1055"/>
      <c r="O270" s="1055"/>
      <c r="P270" s="1055"/>
      <c r="Q270" s="1055"/>
      <c r="R270" s="1055"/>
      <c r="S270" s="1055"/>
      <c r="T270" s="1055"/>
      <c r="U270" s="1055"/>
      <c r="V270" s="1055"/>
      <c r="W270" s="1055"/>
      <c r="X270" s="1055"/>
      <c r="Y270" s="1055"/>
      <c r="Z270" s="1055"/>
      <c r="AA270" s="1055"/>
      <c r="AB270" s="1055"/>
      <c r="AC270" s="1055"/>
      <c r="AD270" s="1055"/>
      <c r="AE270" s="1055"/>
      <c r="AF270" s="1055"/>
      <c r="AG270" s="1055"/>
      <c r="AH270" s="1055"/>
      <c r="AI270" s="1055"/>
      <c r="AJ270" s="1055"/>
      <c r="AK270" s="1055"/>
      <c r="AL270" s="1055"/>
      <c r="AM270" s="1055"/>
      <c r="AN270" s="1055"/>
      <c r="AO270" s="1055"/>
      <c r="AP270" s="1055"/>
      <c r="AQ270" s="1055"/>
      <c r="AR270" s="1055"/>
      <c r="AS270" s="1055"/>
      <c r="AT270" s="1055"/>
      <c r="AU270" s="1055"/>
      <c r="AV270" s="1055"/>
      <c r="AW270" s="1055"/>
      <c r="AX270" s="1055"/>
      <c r="AY270" s="1055"/>
      <c r="AZ270" s="1060"/>
      <c r="BA270" s="971" t="s">
        <v>174</v>
      </c>
      <c r="BB270" s="972"/>
      <c r="BC270" s="972"/>
      <c r="BD270" s="972"/>
      <c r="BE270" s="972"/>
      <c r="BF270" s="972"/>
      <c r="BG270" s="972"/>
      <c r="BH270" s="972"/>
      <c r="BI270" s="972"/>
      <c r="BJ270" s="972"/>
      <c r="BK270" s="972"/>
      <c r="BL270" s="973"/>
      <c r="BM270" s="1048" t="s">
        <v>1364</v>
      </c>
      <c r="BN270" s="1049"/>
      <c r="BO270" s="1049"/>
      <c r="BP270" s="1049"/>
      <c r="BQ270" s="1049"/>
      <c r="BR270" s="1049"/>
      <c r="BS270" s="1049"/>
      <c r="BT270" s="1049"/>
      <c r="BU270" s="1049"/>
      <c r="BV270" s="1049"/>
      <c r="BW270" s="1049"/>
      <c r="BX270" s="1049"/>
      <c r="BY270" s="1049"/>
      <c r="BZ270" s="1049"/>
      <c r="CA270" s="1049"/>
      <c r="CB270" s="1049"/>
      <c r="CC270" s="1049"/>
      <c r="CD270" s="1049"/>
      <c r="CE270" s="1049"/>
      <c r="CF270" s="1050"/>
      <c r="CG270" s="200" t="s">
        <v>293</v>
      </c>
      <c r="CH270" s="506" t="s">
        <v>1445</v>
      </c>
      <c r="CI270" s="497" t="s">
        <v>175</v>
      </c>
    </row>
    <row r="271" spans="1:87" s="112" customFormat="1" ht="43.5" customHeight="1" x14ac:dyDescent="0.45">
      <c r="A271" s="214"/>
      <c r="B271" s="110"/>
      <c r="C271" s="110"/>
      <c r="D271" s="110"/>
      <c r="E271" s="110"/>
      <c r="F271" s="215"/>
      <c r="G271" s="111"/>
      <c r="I271" s="1039" t="s">
        <v>1112</v>
      </c>
      <c r="J271" s="1039"/>
      <c r="K271" s="1055" t="s">
        <v>678</v>
      </c>
      <c r="L271" s="1055"/>
      <c r="M271" s="1055"/>
      <c r="N271" s="1055"/>
      <c r="O271" s="1055"/>
      <c r="P271" s="1055"/>
      <c r="Q271" s="1055"/>
      <c r="R271" s="1055"/>
      <c r="S271" s="1055"/>
      <c r="T271" s="1055"/>
      <c r="U271" s="1055"/>
      <c r="V271" s="1055"/>
      <c r="W271" s="1055"/>
      <c r="X271" s="1055"/>
      <c r="Y271" s="1055"/>
      <c r="Z271" s="1055"/>
      <c r="AA271" s="1055"/>
      <c r="AB271" s="1055"/>
      <c r="AC271" s="1055"/>
      <c r="AD271" s="1055"/>
      <c r="AE271" s="1055"/>
      <c r="AF271" s="1055"/>
      <c r="AG271" s="1055"/>
      <c r="AH271" s="1055"/>
      <c r="AI271" s="1055"/>
      <c r="AJ271" s="1055"/>
      <c r="AK271" s="1055"/>
      <c r="AL271" s="1055"/>
      <c r="AM271" s="1055"/>
      <c r="AN271" s="1055"/>
      <c r="AO271" s="1055"/>
      <c r="AP271" s="1055"/>
      <c r="AQ271" s="1055"/>
      <c r="AR271" s="1055"/>
      <c r="AS271" s="1055"/>
      <c r="AT271" s="1055"/>
      <c r="AU271" s="1055"/>
      <c r="AV271" s="1055"/>
      <c r="AW271" s="1055"/>
      <c r="AX271" s="1055"/>
      <c r="AY271" s="1055"/>
      <c r="AZ271" s="1060"/>
      <c r="BA271" s="971" t="s">
        <v>174</v>
      </c>
      <c r="BB271" s="972"/>
      <c r="BC271" s="972"/>
      <c r="BD271" s="972"/>
      <c r="BE271" s="972"/>
      <c r="BF271" s="972"/>
      <c r="BG271" s="972"/>
      <c r="BH271" s="972"/>
      <c r="BI271" s="972"/>
      <c r="BJ271" s="972"/>
      <c r="BK271" s="972"/>
      <c r="BL271" s="973"/>
      <c r="BM271" s="1048"/>
      <c r="BN271" s="1049"/>
      <c r="BO271" s="1049"/>
      <c r="BP271" s="1049"/>
      <c r="BQ271" s="1049"/>
      <c r="BR271" s="1049"/>
      <c r="BS271" s="1049"/>
      <c r="BT271" s="1049"/>
      <c r="BU271" s="1049"/>
      <c r="BV271" s="1049"/>
      <c r="BW271" s="1049"/>
      <c r="BX271" s="1049"/>
      <c r="BY271" s="1049"/>
      <c r="BZ271" s="1049"/>
      <c r="CA271" s="1049"/>
      <c r="CB271" s="1049"/>
      <c r="CC271" s="1049"/>
      <c r="CD271" s="1049"/>
      <c r="CE271" s="1049"/>
      <c r="CF271" s="1050"/>
      <c r="CG271" s="226" t="s">
        <v>294</v>
      </c>
      <c r="CH271" s="506" t="s">
        <v>1445</v>
      </c>
      <c r="CI271" s="497" t="s">
        <v>175</v>
      </c>
    </row>
    <row r="272" spans="1:87" s="112" customFormat="1" ht="33.75" customHeight="1" x14ac:dyDescent="0.45">
      <c r="A272" s="227"/>
      <c r="B272" s="106"/>
      <c r="C272" s="106"/>
      <c r="D272" s="106"/>
      <c r="E272" s="106"/>
      <c r="F272" s="228"/>
      <c r="G272" s="107"/>
      <c r="H272" s="108"/>
      <c r="I272" s="594"/>
      <c r="J272" s="594"/>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6"/>
      <c r="BA272" s="107"/>
      <c r="BB272" s="108"/>
      <c r="BC272" s="108"/>
      <c r="BD272" s="108"/>
      <c r="BE272" s="108"/>
      <c r="BF272" s="108"/>
      <c r="BG272" s="108"/>
      <c r="BH272" s="108"/>
      <c r="BI272" s="108"/>
      <c r="BJ272" s="108"/>
      <c r="BK272" s="108"/>
      <c r="BL272" s="109"/>
      <c r="BM272" s="287"/>
      <c r="BN272" s="288"/>
      <c r="BO272" s="288"/>
      <c r="BP272" s="288"/>
      <c r="BQ272" s="288"/>
      <c r="BR272" s="288"/>
      <c r="BS272" s="288"/>
      <c r="BT272" s="288"/>
      <c r="BU272" s="288"/>
      <c r="BV272" s="288"/>
      <c r="BW272" s="288"/>
      <c r="BX272" s="288"/>
      <c r="BY272" s="288"/>
      <c r="BZ272" s="288"/>
      <c r="CA272" s="288"/>
      <c r="CB272" s="288"/>
      <c r="CC272" s="288"/>
      <c r="CD272" s="288"/>
      <c r="CE272" s="288"/>
      <c r="CF272" s="289"/>
      <c r="CG272" s="229"/>
      <c r="CH272" s="511"/>
      <c r="CI272" s="512"/>
    </row>
    <row r="273" spans="1:87" s="112" customFormat="1" ht="4.8" customHeight="1" x14ac:dyDescent="0.45">
      <c r="A273" s="214"/>
      <c r="B273" s="110"/>
      <c r="C273" s="110"/>
      <c r="D273" s="110"/>
      <c r="E273" s="110"/>
      <c r="F273" s="215"/>
      <c r="G273" s="111"/>
      <c r="I273" s="595"/>
      <c r="J273" s="595"/>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8"/>
      <c r="BA273" s="111"/>
      <c r="BL273" s="113"/>
      <c r="BM273" s="290"/>
      <c r="BN273" s="291"/>
      <c r="BO273" s="291"/>
      <c r="BP273" s="291"/>
      <c r="BQ273" s="291"/>
      <c r="BR273" s="291"/>
      <c r="BS273" s="291"/>
      <c r="BT273" s="291"/>
      <c r="BU273" s="291"/>
      <c r="BV273" s="291"/>
      <c r="BW273" s="291"/>
      <c r="BX273" s="291"/>
      <c r="BY273" s="291"/>
      <c r="BZ273" s="291"/>
      <c r="CA273" s="291"/>
      <c r="CB273" s="291"/>
      <c r="CC273" s="291"/>
      <c r="CD273" s="291"/>
      <c r="CE273" s="291"/>
      <c r="CF273" s="292"/>
      <c r="CG273" s="226"/>
      <c r="CH273" s="506"/>
      <c r="CI273" s="497"/>
    </row>
    <row r="274" spans="1:87" s="112" customFormat="1" ht="75.599999999999994" customHeight="1" x14ac:dyDescent="0.45">
      <c r="A274" s="214"/>
      <c r="B274" s="110"/>
      <c r="C274" s="110"/>
      <c r="D274" s="110"/>
      <c r="E274" s="110"/>
      <c r="F274" s="215"/>
      <c r="G274" s="111"/>
      <c r="I274" s="1039" t="s">
        <v>1672</v>
      </c>
      <c r="J274" s="1039"/>
      <c r="K274" s="1055" t="s">
        <v>1175</v>
      </c>
      <c r="L274" s="1055"/>
      <c r="M274" s="1055"/>
      <c r="N274" s="1055"/>
      <c r="O274" s="1055"/>
      <c r="P274" s="1055"/>
      <c r="Q274" s="1055"/>
      <c r="R274" s="1055"/>
      <c r="S274" s="1055"/>
      <c r="T274" s="1055"/>
      <c r="U274" s="1055"/>
      <c r="V274" s="1055"/>
      <c r="W274" s="1055"/>
      <c r="X274" s="1055"/>
      <c r="Y274" s="1055"/>
      <c r="Z274" s="1055"/>
      <c r="AA274" s="1055"/>
      <c r="AB274" s="1055"/>
      <c r="AC274" s="1055"/>
      <c r="AD274" s="1055"/>
      <c r="AE274" s="1055"/>
      <c r="AF274" s="1055"/>
      <c r="AG274" s="1055"/>
      <c r="AH274" s="1055"/>
      <c r="AI274" s="1055"/>
      <c r="AJ274" s="1055"/>
      <c r="AK274" s="1055"/>
      <c r="AL274" s="1055"/>
      <c r="AM274" s="1055"/>
      <c r="AN274" s="1055"/>
      <c r="AO274" s="1055"/>
      <c r="AP274" s="1055"/>
      <c r="AQ274" s="1055"/>
      <c r="AR274" s="1055"/>
      <c r="AS274" s="1055"/>
      <c r="AT274" s="1055"/>
      <c r="AU274" s="1055"/>
      <c r="AV274" s="1055"/>
      <c r="AW274" s="1055"/>
      <c r="AX274" s="1055"/>
      <c r="AY274" s="1055"/>
      <c r="AZ274" s="1060"/>
      <c r="BA274" s="1061" t="s">
        <v>614</v>
      </c>
      <c r="BB274" s="972"/>
      <c r="BC274" s="972"/>
      <c r="BD274" s="972"/>
      <c r="BE274" s="972"/>
      <c r="BF274" s="972"/>
      <c r="BG274" s="972"/>
      <c r="BH274" s="972"/>
      <c r="BI274" s="972"/>
      <c r="BJ274" s="972"/>
      <c r="BK274" s="972"/>
      <c r="BL274" s="973"/>
      <c r="BM274" s="1048" t="s">
        <v>1365</v>
      </c>
      <c r="BN274" s="1046"/>
      <c r="BO274" s="1046"/>
      <c r="BP274" s="1046"/>
      <c r="BQ274" s="1046"/>
      <c r="BR274" s="1046"/>
      <c r="BS274" s="1046"/>
      <c r="BT274" s="1046"/>
      <c r="BU274" s="1046"/>
      <c r="BV274" s="1046"/>
      <c r="BW274" s="1046"/>
      <c r="BX274" s="1046"/>
      <c r="BY274" s="1046"/>
      <c r="BZ274" s="1046"/>
      <c r="CA274" s="1046"/>
      <c r="CB274" s="1046"/>
      <c r="CC274" s="1046"/>
      <c r="CD274" s="1046"/>
      <c r="CE274" s="1046"/>
      <c r="CF274" s="1047"/>
      <c r="CG274" s="226" t="s">
        <v>679</v>
      </c>
      <c r="CH274" s="506" t="s">
        <v>1445</v>
      </c>
      <c r="CI274" s="497" t="s">
        <v>175</v>
      </c>
    </row>
    <row r="275" spans="1:87" s="112" customFormat="1" ht="59.4" customHeight="1" x14ac:dyDescent="0.45">
      <c r="A275" s="214"/>
      <c r="B275" s="110"/>
      <c r="C275" s="110"/>
      <c r="D275" s="110"/>
      <c r="E275" s="110"/>
      <c r="F275" s="215"/>
      <c r="G275" s="111"/>
      <c r="I275" s="110"/>
      <c r="J275" s="110"/>
      <c r="K275" s="1145" t="s">
        <v>1176</v>
      </c>
      <c r="L275" s="1145"/>
      <c r="M275" s="1145"/>
      <c r="N275" s="1145"/>
      <c r="O275" s="1145"/>
      <c r="P275" s="1145"/>
      <c r="Q275" s="1145"/>
      <c r="R275" s="1145"/>
      <c r="S275" s="1145"/>
      <c r="T275" s="1145"/>
      <c r="U275" s="1145"/>
      <c r="V275" s="1145"/>
      <c r="W275" s="1145"/>
      <c r="X275" s="1145"/>
      <c r="Y275" s="1145"/>
      <c r="Z275" s="1145"/>
      <c r="AA275" s="1145"/>
      <c r="AB275" s="1145"/>
      <c r="AC275" s="1145"/>
      <c r="AD275" s="1145"/>
      <c r="AE275" s="1145"/>
      <c r="AF275" s="1145"/>
      <c r="AG275" s="1145"/>
      <c r="AH275" s="1145"/>
      <c r="AI275" s="1145"/>
      <c r="AJ275" s="1145"/>
      <c r="AK275" s="1145"/>
      <c r="AL275" s="1145"/>
      <c r="AM275" s="1145"/>
      <c r="AN275" s="1145"/>
      <c r="AO275" s="1145"/>
      <c r="AP275" s="1145"/>
      <c r="AQ275" s="1145"/>
      <c r="AR275" s="1145"/>
      <c r="AS275" s="1145"/>
      <c r="AT275" s="1145"/>
      <c r="AU275" s="1145"/>
      <c r="AV275" s="1145"/>
      <c r="AW275" s="1145"/>
      <c r="AX275" s="1145"/>
      <c r="AY275" s="1145"/>
      <c r="AZ275" s="1145"/>
      <c r="BA275" s="1145"/>
      <c r="BB275" s="1145"/>
      <c r="BC275" s="1145"/>
      <c r="BD275" s="1145"/>
      <c r="BE275" s="1145"/>
      <c r="BF275" s="1145"/>
      <c r="BG275" s="1145"/>
      <c r="BH275" s="1145"/>
      <c r="BI275" s="1145"/>
      <c r="BJ275" s="1145"/>
      <c r="BK275" s="1145"/>
      <c r="BL275" s="1145"/>
      <c r="BM275" s="1145"/>
      <c r="BN275" s="1145"/>
      <c r="BO275" s="1145"/>
      <c r="BP275" s="1145"/>
      <c r="BQ275" s="1145"/>
      <c r="BR275" s="1145"/>
      <c r="BS275" s="1145"/>
      <c r="BT275" s="1145"/>
      <c r="BU275" s="1145"/>
      <c r="BV275" s="1145"/>
      <c r="BW275" s="1145"/>
      <c r="BX275" s="1145"/>
      <c r="BY275" s="1145"/>
      <c r="BZ275" s="1145"/>
      <c r="CA275" s="1145"/>
      <c r="CB275" s="1145"/>
      <c r="CC275" s="1145"/>
      <c r="CD275" s="1145"/>
      <c r="CE275" s="1145"/>
      <c r="CF275" s="1146"/>
      <c r="CG275" s="226"/>
      <c r="CH275" s="506"/>
      <c r="CI275" s="497"/>
    </row>
    <row r="276" spans="1:87" s="112" customFormat="1" ht="17.25" customHeight="1" x14ac:dyDescent="0.45">
      <c r="A276" s="214"/>
      <c r="B276" s="110"/>
      <c r="C276" s="110"/>
      <c r="D276" s="110"/>
      <c r="E276" s="110"/>
      <c r="F276" s="215"/>
      <c r="G276" s="111"/>
      <c r="I276" s="1043" t="s">
        <v>680</v>
      </c>
      <c r="J276" s="1078"/>
      <c r="K276" s="1078"/>
      <c r="L276" s="1078"/>
      <c r="M276" s="1078"/>
      <c r="N276" s="1078"/>
      <c r="O276" s="1078"/>
      <c r="P276" s="1078"/>
      <c r="Q276" s="1078"/>
      <c r="R276" s="1078"/>
      <c r="S276" s="1078"/>
      <c r="T276" s="1078"/>
      <c r="U276" s="1078"/>
      <c r="V276" s="1078"/>
      <c r="W276" s="1078"/>
      <c r="X276" s="1078"/>
      <c r="Y276" s="1078"/>
      <c r="Z276" s="1078"/>
      <c r="AA276" s="1078"/>
      <c r="AB276" s="1078"/>
      <c r="AC276" s="1078"/>
      <c r="AD276" s="1078"/>
      <c r="AE276" s="1078"/>
      <c r="AF276" s="1078"/>
      <c r="AG276" s="1078"/>
      <c r="AH276" s="1078"/>
      <c r="AI276" s="1078"/>
      <c r="AJ276" s="1078"/>
      <c r="AK276" s="1128" t="s">
        <v>297</v>
      </c>
      <c r="AL276" s="1128"/>
      <c r="AM276" s="1128"/>
      <c r="AN276" s="1128"/>
      <c r="AO276" s="1128"/>
      <c r="AP276" s="1128"/>
      <c r="AQ276" s="1128"/>
      <c r="AR276" s="1128"/>
      <c r="AS276" s="1128"/>
      <c r="AT276" s="1128"/>
      <c r="AU276" s="1128"/>
      <c r="AV276" s="1128"/>
      <c r="AW276" s="1128"/>
      <c r="AX276" s="1128"/>
      <c r="AY276" s="1128"/>
      <c r="AZ276" s="1128"/>
      <c r="BA276" s="1128"/>
      <c r="BB276" s="1128"/>
      <c r="BC276" s="1128"/>
      <c r="BD276" s="1128"/>
      <c r="BE276" s="1128"/>
      <c r="BF276" s="1128"/>
      <c r="BG276" s="1128"/>
      <c r="BH276" s="1128"/>
      <c r="BI276" s="1128"/>
      <c r="BL276" s="113"/>
      <c r="BM276" s="1045"/>
      <c r="BN276" s="1046"/>
      <c r="BO276" s="1046"/>
      <c r="BP276" s="1046"/>
      <c r="BQ276" s="1046"/>
      <c r="BR276" s="1046"/>
      <c r="BS276" s="1046"/>
      <c r="BT276" s="1046"/>
      <c r="BU276" s="1046"/>
      <c r="BV276" s="1046"/>
      <c r="BW276" s="1046"/>
      <c r="BX276" s="1046"/>
      <c r="BY276" s="1046"/>
      <c r="BZ276" s="1046"/>
      <c r="CA276" s="1046"/>
      <c r="CB276" s="1046"/>
      <c r="CC276" s="1046"/>
      <c r="CD276" s="1046"/>
      <c r="CE276" s="1046"/>
      <c r="CF276" s="1047"/>
      <c r="CG276" s="200"/>
      <c r="CH276" s="506"/>
      <c r="CI276" s="497"/>
    </row>
    <row r="277" spans="1:87" s="112" customFormat="1" ht="16.8" customHeight="1" x14ac:dyDescent="0.45">
      <c r="A277" s="214"/>
      <c r="B277" s="110"/>
      <c r="C277" s="110"/>
      <c r="D277" s="110"/>
      <c r="E277" s="110"/>
      <c r="F277" s="215"/>
      <c r="G277" s="111"/>
      <c r="I277" s="113"/>
      <c r="J277" s="1495" t="s">
        <v>220</v>
      </c>
      <c r="K277" s="1495"/>
      <c r="L277" s="1495"/>
      <c r="M277" s="1495"/>
      <c r="N277" s="1143" t="s">
        <v>681</v>
      </c>
      <c r="O277" s="1144"/>
      <c r="P277" s="1144"/>
      <c r="Q277" s="1144"/>
      <c r="R277" s="1144"/>
      <c r="S277" s="1144"/>
      <c r="T277" s="1144"/>
      <c r="U277" s="1144"/>
      <c r="V277" s="1144"/>
      <c r="W277" s="1144"/>
      <c r="X277" s="1144"/>
      <c r="Y277" s="1144"/>
      <c r="Z277" s="1144"/>
      <c r="AA277" s="1144"/>
      <c r="AB277" s="1125"/>
      <c r="AC277" s="1125"/>
      <c r="AD277" s="1125"/>
      <c r="AE277" s="1126" t="s">
        <v>295</v>
      </c>
      <c r="AF277" s="1126"/>
      <c r="AG277" s="1126"/>
      <c r="AH277" s="1124" t="s">
        <v>296</v>
      </c>
      <c r="AI277" s="1124"/>
      <c r="AJ277" s="1124"/>
      <c r="AK277" s="1124"/>
      <c r="AL277" s="1124"/>
      <c r="AM277" s="1124"/>
      <c r="AN277" s="1124"/>
      <c r="AO277" s="1124"/>
      <c r="AP277" s="1124"/>
      <c r="AQ277" s="1124"/>
      <c r="AR277" s="1124"/>
      <c r="AS277" s="1124"/>
      <c r="AT277" s="1124"/>
      <c r="AU277" s="1125"/>
      <c r="AV277" s="1125"/>
      <c r="AW277" s="1125"/>
      <c r="AX277" s="1126" t="s">
        <v>295</v>
      </c>
      <c r="AY277" s="1126"/>
      <c r="AZ277" s="1127"/>
      <c r="BA277" s="188"/>
      <c r="BB277" s="188"/>
      <c r="BL277" s="113"/>
      <c r="BM277" s="1045"/>
      <c r="BN277" s="1046"/>
      <c r="BO277" s="1046"/>
      <c r="BP277" s="1046"/>
      <c r="BQ277" s="1046"/>
      <c r="BR277" s="1046"/>
      <c r="BS277" s="1046"/>
      <c r="BT277" s="1046"/>
      <c r="BU277" s="1046"/>
      <c r="BV277" s="1046"/>
      <c r="BW277" s="1046"/>
      <c r="BX277" s="1046"/>
      <c r="BY277" s="1046"/>
      <c r="BZ277" s="1046"/>
      <c r="CA277" s="1046"/>
      <c r="CB277" s="1046"/>
      <c r="CC277" s="1046"/>
      <c r="CD277" s="1046"/>
      <c r="CE277" s="1046"/>
      <c r="CF277" s="1047"/>
      <c r="CG277" s="200"/>
      <c r="CH277" s="506"/>
      <c r="CI277" s="497"/>
    </row>
    <row r="278" spans="1:87" s="112" customFormat="1" ht="16.8" customHeight="1" x14ac:dyDescent="0.45">
      <c r="A278" s="214"/>
      <c r="B278" s="110"/>
      <c r="C278" s="110"/>
      <c r="D278" s="110"/>
      <c r="E278" s="110"/>
      <c r="F278" s="215"/>
      <c r="G278" s="111"/>
      <c r="J278" s="1123" t="s">
        <v>221</v>
      </c>
      <c r="K278" s="1123"/>
      <c r="L278" s="1123"/>
      <c r="M278" s="1123"/>
      <c r="N278" s="1493" t="s">
        <v>681</v>
      </c>
      <c r="O278" s="1494"/>
      <c r="P278" s="1494"/>
      <c r="Q278" s="1494"/>
      <c r="R278" s="1494"/>
      <c r="S278" s="1494"/>
      <c r="T278" s="1494"/>
      <c r="U278" s="1494"/>
      <c r="V278" s="1494"/>
      <c r="W278" s="1494"/>
      <c r="X278" s="1494"/>
      <c r="Y278" s="1494"/>
      <c r="Z278" s="1494"/>
      <c r="AA278" s="1494"/>
      <c r="AB278" s="1481"/>
      <c r="AC278" s="1481"/>
      <c r="AD278" s="1481"/>
      <c r="AE278" s="1078" t="s">
        <v>295</v>
      </c>
      <c r="AF278" s="1078"/>
      <c r="AG278" s="1078"/>
      <c r="AH278" s="1480" t="s">
        <v>296</v>
      </c>
      <c r="AI278" s="1480"/>
      <c r="AJ278" s="1480"/>
      <c r="AK278" s="1480"/>
      <c r="AL278" s="1480"/>
      <c r="AM278" s="1480"/>
      <c r="AN278" s="1480"/>
      <c r="AO278" s="1480"/>
      <c r="AP278" s="1480"/>
      <c r="AQ278" s="1480"/>
      <c r="AR278" s="1480"/>
      <c r="AS278" s="1480"/>
      <c r="AT278" s="1480"/>
      <c r="AU278" s="1481"/>
      <c r="AV278" s="1481"/>
      <c r="AW278" s="1481"/>
      <c r="AX278" s="1078" t="s">
        <v>295</v>
      </c>
      <c r="AY278" s="1078"/>
      <c r="AZ278" s="1421"/>
      <c r="BA278" s="188"/>
      <c r="BB278" s="188"/>
      <c r="BL278" s="113"/>
      <c r="BM278" s="1045"/>
      <c r="BN278" s="1046"/>
      <c r="BO278" s="1046"/>
      <c r="BP278" s="1046"/>
      <c r="BQ278" s="1046"/>
      <c r="BR278" s="1046"/>
      <c r="BS278" s="1046"/>
      <c r="BT278" s="1046"/>
      <c r="BU278" s="1046"/>
      <c r="BV278" s="1046"/>
      <c r="BW278" s="1046"/>
      <c r="BX278" s="1046"/>
      <c r="BY278" s="1046"/>
      <c r="BZ278" s="1046"/>
      <c r="CA278" s="1046"/>
      <c r="CB278" s="1046"/>
      <c r="CC278" s="1046"/>
      <c r="CD278" s="1046"/>
      <c r="CE278" s="1046"/>
      <c r="CF278" s="1047"/>
      <c r="CG278" s="200"/>
      <c r="CH278" s="506"/>
      <c r="CI278" s="497"/>
    </row>
    <row r="279" spans="1:87" s="112" customFormat="1" ht="8.4" customHeight="1" x14ac:dyDescent="0.45">
      <c r="A279" s="214"/>
      <c r="B279" s="110"/>
      <c r="C279" s="110"/>
      <c r="D279" s="110"/>
      <c r="E279" s="110"/>
      <c r="F279" s="215"/>
      <c r="G279" s="111"/>
      <c r="BL279" s="113"/>
      <c r="BM279" s="1045"/>
      <c r="BN279" s="1046"/>
      <c r="BO279" s="1046"/>
      <c r="BP279" s="1046"/>
      <c r="BQ279" s="1046"/>
      <c r="BR279" s="1046"/>
      <c r="BS279" s="1046"/>
      <c r="BT279" s="1046"/>
      <c r="BU279" s="1046"/>
      <c r="BV279" s="1046"/>
      <c r="BW279" s="1046"/>
      <c r="BX279" s="1046"/>
      <c r="BY279" s="1046"/>
      <c r="BZ279" s="1046"/>
      <c r="CA279" s="1046"/>
      <c r="CB279" s="1046"/>
      <c r="CC279" s="1046"/>
      <c r="CD279" s="1046"/>
      <c r="CE279" s="1046"/>
      <c r="CF279" s="1047"/>
      <c r="CG279" s="200"/>
      <c r="CH279" s="506"/>
      <c r="CI279" s="497"/>
    </row>
    <row r="280" spans="1:87" s="112" customFormat="1" ht="52.2" customHeight="1" x14ac:dyDescent="0.45">
      <c r="A280" s="214"/>
      <c r="B280" s="110"/>
      <c r="C280" s="110"/>
      <c r="D280" s="110"/>
      <c r="E280" s="110"/>
      <c r="F280" s="215"/>
      <c r="G280" s="111"/>
      <c r="I280" s="1039" t="s">
        <v>1673</v>
      </c>
      <c r="J280" s="1039"/>
      <c r="K280" s="1055" t="s">
        <v>1754</v>
      </c>
      <c r="L280" s="1055"/>
      <c r="M280" s="1055"/>
      <c r="N280" s="1055"/>
      <c r="O280" s="1055"/>
      <c r="P280" s="1055"/>
      <c r="Q280" s="1055"/>
      <c r="R280" s="1055"/>
      <c r="S280" s="1055"/>
      <c r="T280" s="1055"/>
      <c r="U280" s="1055"/>
      <c r="V280" s="1055"/>
      <c r="W280" s="1055"/>
      <c r="X280" s="1055"/>
      <c r="Y280" s="1055"/>
      <c r="Z280" s="1055"/>
      <c r="AA280" s="1055"/>
      <c r="AB280" s="1055"/>
      <c r="AC280" s="1055"/>
      <c r="AD280" s="1055"/>
      <c r="AE280" s="1055"/>
      <c r="AF280" s="1055"/>
      <c r="AG280" s="1055"/>
      <c r="AH280" s="1055"/>
      <c r="AI280" s="1055"/>
      <c r="AJ280" s="1055"/>
      <c r="AK280" s="1055"/>
      <c r="AL280" s="1055"/>
      <c r="AM280" s="1055"/>
      <c r="AN280" s="1055"/>
      <c r="AO280" s="1055"/>
      <c r="AP280" s="1055"/>
      <c r="AQ280" s="1055"/>
      <c r="AR280" s="1055"/>
      <c r="AS280" s="1055"/>
      <c r="AT280" s="1055"/>
      <c r="AU280" s="1055"/>
      <c r="AV280" s="1055"/>
      <c r="AW280" s="1055"/>
      <c r="AX280" s="1055"/>
      <c r="AY280" s="1055"/>
      <c r="AZ280" s="1060"/>
      <c r="BA280" s="971" t="s">
        <v>174</v>
      </c>
      <c r="BB280" s="972"/>
      <c r="BC280" s="972"/>
      <c r="BD280" s="972"/>
      <c r="BE280" s="972"/>
      <c r="BF280" s="972"/>
      <c r="BG280" s="972"/>
      <c r="BH280" s="972"/>
      <c r="BI280" s="972"/>
      <c r="BJ280" s="972"/>
      <c r="BK280" s="972"/>
      <c r="BL280" s="973"/>
      <c r="BM280" s="1048" t="s">
        <v>1745</v>
      </c>
      <c r="BN280" s="1046"/>
      <c r="BO280" s="1046"/>
      <c r="BP280" s="1046"/>
      <c r="BQ280" s="1046"/>
      <c r="BR280" s="1046"/>
      <c r="BS280" s="1046"/>
      <c r="BT280" s="1046"/>
      <c r="BU280" s="1046"/>
      <c r="BV280" s="1046"/>
      <c r="BW280" s="1046"/>
      <c r="BX280" s="1046"/>
      <c r="BY280" s="1046"/>
      <c r="BZ280" s="1046"/>
      <c r="CA280" s="1046"/>
      <c r="CB280" s="1046"/>
      <c r="CC280" s="1046"/>
      <c r="CD280" s="1046"/>
      <c r="CE280" s="1046"/>
      <c r="CF280" s="1047"/>
      <c r="CG280" s="226" t="s">
        <v>688</v>
      </c>
      <c r="CH280" s="506" t="s">
        <v>1449</v>
      </c>
      <c r="CI280" s="497" t="s">
        <v>682</v>
      </c>
    </row>
    <row r="281" spans="1:87" s="112" customFormat="1" ht="160.19999999999999" customHeight="1" x14ac:dyDescent="0.45">
      <c r="A281" s="214"/>
      <c r="B281" s="110"/>
      <c r="C281" s="110"/>
      <c r="D281" s="110"/>
      <c r="E281" s="110"/>
      <c r="F281" s="215"/>
      <c r="G281" s="111"/>
      <c r="I281" s="598"/>
      <c r="J281" s="598"/>
      <c r="K281" s="1145" t="s">
        <v>1755</v>
      </c>
      <c r="L281" s="1145"/>
      <c r="M281" s="1145"/>
      <c r="N281" s="1145"/>
      <c r="O281" s="1145"/>
      <c r="P281" s="1145"/>
      <c r="Q281" s="1145"/>
      <c r="R281" s="1145"/>
      <c r="S281" s="1145"/>
      <c r="T281" s="1145"/>
      <c r="U281" s="1145"/>
      <c r="V281" s="1145"/>
      <c r="W281" s="1145"/>
      <c r="X281" s="1145"/>
      <c r="Y281" s="1145"/>
      <c r="Z281" s="1145"/>
      <c r="AA281" s="1145"/>
      <c r="AB281" s="1145"/>
      <c r="AC281" s="1145"/>
      <c r="AD281" s="1145"/>
      <c r="AE281" s="1145"/>
      <c r="AF281" s="1145"/>
      <c r="AG281" s="1145"/>
      <c r="AH281" s="1145"/>
      <c r="AI281" s="1145"/>
      <c r="AJ281" s="1145"/>
      <c r="AK281" s="1145"/>
      <c r="AL281" s="1145"/>
      <c r="AM281" s="1145"/>
      <c r="AN281" s="1145"/>
      <c r="AO281" s="1145"/>
      <c r="AP281" s="1145"/>
      <c r="AQ281" s="1145"/>
      <c r="AR281" s="1145"/>
      <c r="AS281" s="1145"/>
      <c r="AT281" s="1145"/>
      <c r="AU281" s="1145"/>
      <c r="AV281" s="1145"/>
      <c r="AW281" s="1145"/>
      <c r="AX281" s="1145"/>
      <c r="AY281" s="1145"/>
      <c r="AZ281" s="1145"/>
      <c r="BA281" s="1145"/>
      <c r="BB281" s="1145"/>
      <c r="BC281" s="1145"/>
      <c r="BD281" s="1145"/>
      <c r="BE281" s="1145"/>
      <c r="BF281" s="1145"/>
      <c r="BG281" s="1145"/>
      <c r="BH281" s="1145"/>
      <c r="BI281" s="1145"/>
      <c r="BJ281" s="1145"/>
      <c r="BK281" s="1145"/>
      <c r="BL281" s="1146"/>
      <c r="BM281" s="1045"/>
      <c r="BN281" s="1046"/>
      <c r="BO281" s="1046"/>
      <c r="BP281" s="1046"/>
      <c r="BQ281" s="1046"/>
      <c r="BR281" s="1046"/>
      <c r="BS281" s="1046"/>
      <c r="BT281" s="1046"/>
      <c r="BU281" s="1046"/>
      <c r="BV281" s="1046"/>
      <c r="BW281" s="1046"/>
      <c r="BX281" s="1046"/>
      <c r="BY281" s="1046"/>
      <c r="BZ281" s="1046"/>
      <c r="CA281" s="1046"/>
      <c r="CB281" s="1046"/>
      <c r="CC281" s="1046"/>
      <c r="CD281" s="1046"/>
      <c r="CE281" s="1046"/>
      <c r="CF281" s="1047"/>
      <c r="CG281" s="200"/>
      <c r="CH281" s="506"/>
      <c r="CI281" s="497"/>
    </row>
    <row r="282" spans="1:87" s="112" customFormat="1" ht="77.400000000000006" customHeight="1" x14ac:dyDescent="0.45">
      <c r="A282" s="214"/>
      <c r="B282" s="110"/>
      <c r="C282" s="110"/>
      <c r="D282" s="110"/>
      <c r="E282" s="110"/>
      <c r="F282" s="215"/>
      <c r="G282" s="111"/>
      <c r="I282" s="1039" t="s">
        <v>1674</v>
      </c>
      <c r="J282" s="1039"/>
      <c r="K282" s="1055" t="s">
        <v>1743</v>
      </c>
      <c r="L282" s="1055"/>
      <c r="M282" s="1055"/>
      <c r="N282" s="1055"/>
      <c r="O282" s="1055"/>
      <c r="P282" s="1055"/>
      <c r="Q282" s="1055"/>
      <c r="R282" s="1055"/>
      <c r="S282" s="1055"/>
      <c r="T282" s="1055"/>
      <c r="U282" s="1055"/>
      <c r="V282" s="1055"/>
      <c r="W282" s="1055"/>
      <c r="X282" s="1055"/>
      <c r="Y282" s="1055"/>
      <c r="Z282" s="1055"/>
      <c r="AA282" s="1055"/>
      <c r="AB282" s="1055"/>
      <c r="AC282" s="1055"/>
      <c r="AD282" s="1055"/>
      <c r="AE282" s="1055"/>
      <c r="AF282" s="1055"/>
      <c r="AG282" s="1055"/>
      <c r="AH282" s="1055"/>
      <c r="AI282" s="1055"/>
      <c r="AJ282" s="1055"/>
      <c r="AK282" s="1055"/>
      <c r="AL282" s="1055"/>
      <c r="AM282" s="1055"/>
      <c r="AN282" s="1055"/>
      <c r="AO282" s="1055"/>
      <c r="AP282" s="1055"/>
      <c r="AQ282" s="1055"/>
      <c r="AR282" s="1055"/>
      <c r="AS282" s="1055"/>
      <c r="AT282" s="1055"/>
      <c r="AU282" s="1055"/>
      <c r="AV282" s="1055"/>
      <c r="AW282" s="1055"/>
      <c r="AX282" s="1055"/>
      <c r="AY282" s="1055"/>
      <c r="AZ282" s="1060"/>
      <c r="BA282" s="971" t="s">
        <v>683</v>
      </c>
      <c r="BB282" s="972"/>
      <c r="BC282" s="972"/>
      <c r="BD282" s="972"/>
      <c r="BE282" s="972"/>
      <c r="BF282" s="972"/>
      <c r="BG282" s="972"/>
      <c r="BH282" s="972"/>
      <c r="BI282" s="972"/>
      <c r="BJ282" s="972"/>
      <c r="BK282" s="972"/>
      <c r="BL282" s="973"/>
      <c r="BM282" s="1048" t="s">
        <v>824</v>
      </c>
      <c r="BN282" s="1046"/>
      <c r="BO282" s="1046"/>
      <c r="BP282" s="1046"/>
      <c r="BQ282" s="1046"/>
      <c r="BR282" s="1046"/>
      <c r="BS282" s="1046"/>
      <c r="BT282" s="1046"/>
      <c r="BU282" s="1046"/>
      <c r="BV282" s="1046"/>
      <c r="BW282" s="1046"/>
      <c r="BX282" s="1046"/>
      <c r="BY282" s="1046"/>
      <c r="BZ282" s="1046"/>
      <c r="CA282" s="1046"/>
      <c r="CB282" s="1046"/>
      <c r="CC282" s="1046"/>
      <c r="CD282" s="1046"/>
      <c r="CE282" s="1046"/>
      <c r="CF282" s="1047"/>
      <c r="CG282" s="226" t="s">
        <v>684</v>
      </c>
      <c r="CH282" s="506" t="s">
        <v>1461</v>
      </c>
      <c r="CI282" s="497" t="s">
        <v>685</v>
      </c>
    </row>
    <row r="283" spans="1:87" s="112" customFormat="1" ht="60" customHeight="1" x14ac:dyDescent="0.45">
      <c r="A283" s="214"/>
      <c r="B283" s="110"/>
      <c r="C283" s="110"/>
      <c r="D283" s="110"/>
      <c r="E283" s="110"/>
      <c r="F283" s="215"/>
      <c r="G283" s="111"/>
      <c r="I283" s="110"/>
      <c r="J283" s="110"/>
      <c r="K283" s="854" t="s">
        <v>1742</v>
      </c>
      <c r="L283" s="854"/>
      <c r="M283" s="854"/>
      <c r="N283" s="854"/>
      <c r="O283" s="854"/>
      <c r="P283" s="854"/>
      <c r="Q283" s="854"/>
      <c r="R283" s="854"/>
      <c r="S283" s="854"/>
      <c r="T283" s="854"/>
      <c r="U283" s="854"/>
      <c r="V283" s="854"/>
      <c r="W283" s="854"/>
      <c r="X283" s="854"/>
      <c r="Y283" s="854"/>
      <c r="Z283" s="854"/>
      <c r="AA283" s="854"/>
      <c r="AB283" s="854"/>
      <c r="AC283" s="854"/>
      <c r="AD283" s="854"/>
      <c r="AE283" s="854"/>
      <c r="AF283" s="854"/>
      <c r="AG283" s="854"/>
      <c r="AH283" s="854"/>
      <c r="AI283" s="854"/>
      <c r="AJ283" s="854"/>
      <c r="AK283" s="854"/>
      <c r="AL283" s="854"/>
      <c r="AM283" s="854"/>
      <c r="AN283" s="854"/>
      <c r="AO283" s="854"/>
      <c r="AP283" s="854"/>
      <c r="AQ283" s="854"/>
      <c r="AR283" s="854"/>
      <c r="AS283" s="854"/>
      <c r="AT283" s="854"/>
      <c r="AU283" s="854"/>
      <c r="AV283" s="854"/>
      <c r="AW283" s="854"/>
      <c r="AX283" s="854"/>
      <c r="AY283" s="854"/>
      <c r="AZ283" s="854"/>
      <c r="BA283" s="854"/>
      <c r="BB283" s="854"/>
      <c r="BC283" s="854"/>
      <c r="BD283" s="854"/>
      <c r="BE283" s="854"/>
      <c r="BF283" s="854"/>
      <c r="BG283" s="854"/>
      <c r="BH283" s="854"/>
      <c r="BI283" s="854"/>
      <c r="BJ283" s="854"/>
      <c r="BK283" s="854"/>
      <c r="BL283" s="855"/>
      <c r="BM283" s="290"/>
      <c r="BN283" s="282"/>
      <c r="BO283" s="282"/>
      <c r="BP283" s="282"/>
      <c r="BQ283" s="282"/>
      <c r="BR283" s="282"/>
      <c r="BS283" s="282"/>
      <c r="BT283" s="282"/>
      <c r="BU283" s="282"/>
      <c r="BV283" s="282"/>
      <c r="BW283" s="282"/>
      <c r="BX283" s="282"/>
      <c r="BY283" s="282"/>
      <c r="BZ283" s="282"/>
      <c r="CA283" s="282"/>
      <c r="CB283" s="282"/>
      <c r="CC283" s="282"/>
      <c r="CD283" s="282"/>
      <c r="CE283" s="282"/>
      <c r="CF283" s="283"/>
      <c r="CG283" s="226"/>
      <c r="CH283" s="506"/>
      <c r="CI283" s="497"/>
    </row>
    <row r="284" spans="1:87" s="112" customFormat="1" ht="42" customHeight="1" x14ac:dyDescent="0.45">
      <c r="A284" s="227"/>
      <c r="B284" s="106"/>
      <c r="C284" s="106"/>
      <c r="D284" s="106"/>
      <c r="E284" s="106"/>
      <c r="F284" s="228"/>
      <c r="G284" s="107"/>
      <c r="H284" s="108"/>
      <c r="I284" s="1244" t="s">
        <v>1675</v>
      </c>
      <c r="J284" s="1244"/>
      <c r="K284" s="1508" t="s">
        <v>1636</v>
      </c>
      <c r="L284" s="1508"/>
      <c r="M284" s="1508"/>
      <c r="N284" s="1508"/>
      <c r="O284" s="1508"/>
      <c r="P284" s="1508"/>
      <c r="Q284" s="1508"/>
      <c r="R284" s="1508"/>
      <c r="S284" s="1508"/>
      <c r="T284" s="1508"/>
      <c r="U284" s="1508"/>
      <c r="V284" s="1508"/>
      <c r="W284" s="1508"/>
      <c r="X284" s="1508"/>
      <c r="Y284" s="1508"/>
      <c r="Z284" s="1508"/>
      <c r="AA284" s="1508"/>
      <c r="AB284" s="1508"/>
      <c r="AC284" s="1508"/>
      <c r="AD284" s="1508"/>
      <c r="AE284" s="1508"/>
      <c r="AF284" s="1508"/>
      <c r="AG284" s="1508"/>
      <c r="AH284" s="1508"/>
      <c r="AI284" s="1508"/>
      <c r="AJ284" s="1508"/>
      <c r="AK284" s="1508"/>
      <c r="AL284" s="1508"/>
      <c r="AM284" s="1508"/>
      <c r="AN284" s="1508"/>
      <c r="AO284" s="1508"/>
      <c r="AP284" s="1508"/>
      <c r="AQ284" s="1508"/>
      <c r="AR284" s="1508"/>
      <c r="AS284" s="1508"/>
      <c r="AT284" s="1508"/>
      <c r="AU284" s="1508"/>
      <c r="AV284" s="1508"/>
      <c r="AW284" s="1508"/>
      <c r="AX284" s="1508"/>
      <c r="AY284" s="1508"/>
      <c r="AZ284" s="1509"/>
      <c r="BA284" s="1098" t="s">
        <v>686</v>
      </c>
      <c r="BB284" s="1099"/>
      <c r="BC284" s="1099"/>
      <c r="BD284" s="1099"/>
      <c r="BE284" s="1099"/>
      <c r="BF284" s="1099"/>
      <c r="BG284" s="1099"/>
      <c r="BH284" s="1099"/>
      <c r="BI284" s="1099"/>
      <c r="BJ284" s="1099"/>
      <c r="BK284" s="1099"/>
      <c r="BL284" s="1100"/>
      <c r="BM284" s="1072" t="s">
        <v>824</v>
      </c>
      <c r="BN284" s="1069"/>
      <c r="BO284" s="1069"/>
      <c r="BP284" s="1069"/>
      <c r="BQ284" s="1069"/>
      <c r="BR284" s="1069"/>
      <c r="BS284" s="1069"/>
      <c r="BT284" s="1069"/>
      <c r="BU284" s="1069"/>
      <c r="BV284" s="1069"/>
      <c r="BW284" s="1069"/>
      <c r="BX284" s="1069"/>
      <c r="BY284" s="1069"/>
      <c r="BZ284" s="1069"/>
      <c r="CA284" s="1069"/>
      <c r="CB284" s="1069"/>
      <c r="CC284" s="1069"/>
      <c r="CD284" s="1069"/>
      <c r="CE284" s="1069"/>
      <c r="CF284" s="1070"/>
      <c r="CG284" s="229" t="s">
        <v>687</v>
      </c>
      <c r="CH284" s="511" t="s">
        <v>175</v>
      </c>
      <c r="CI284" s="512" t="s">
        <v>1445</v>
      </c>
    </row>
    <row r="285" spans="1:87" s="112" customFormat="1" ht="15" customHeight="1" x14ac:dyDescent="0.45">
      <c r="A285" s="214"/>
      <c r="B285" s="110"/>
      <c r="C285" s="110"/>
      <c r="D285" s="110"/>
      <c r="E285" s="110"/>
      <c r="F285" s="215"/>
      <c r="G285" s="111"/>
      <c r="I285" s="110"/>
      <c r="J285" s="110"/>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8"/>
      <c r="BA285" s="111"/>
      <c r="BL285" s="113"/>
      <c r="BM285" s="290"/>
      <c r="BN285" s="282"/>
      <c r="BO285" s="282"/>
      <c r="BP285" s="282"/>
      <c r="BQ285" s="282"/>
      <c r="BR285" s="282"/>
      <c r="BS285" s="282"/>
      <c r="BT285" s="282"/>
      <c r="BU285" s="282"/>
      <c r="BV285" s="282"/>
      <c r="BW285" s="282"/>
      <c r="BX285" s="282"/>
      <c r="BY285" s="282"/>
      <c r="BZ285" s="282"/>
      <c r="CA285" s="282"/>
      <c r="CB285" s="282"/>
      <c r="CC285" s="282"/>
      <c r="CD285" s="282"/>
      <c r="CE285" s="282"/>
      <c r="CF285" s="283"/>
      <c r="CG285" s="226"/>
      <c r="CH285" s="506"/>
      <c r="CI285" s="497"/>
    </row>
    <row r="286" spans="1:87" s="112" customFormat="1" ht="17.25" customHeight="1" x14ac:dyDescent="0.45">
      <c r="A286" s="214"/>
      <c r="B286" s="110"/>
      <c r="C286" s="110"/>
      <c r="D286" s="110"/>
      <c r="E286" s="110"/>
      <c r="F286" s="215"/>
      <c r="G286" s="111"/>
      <c r="H286" s="1059" t="s">
        <v>255</v>
      </c>
      <c r="I286" s="972"/>
      <c r="K286" s="972" t="s">
        <v>1177</v>
      </c>
      <c r="L286" s="972"/>
      <c r="M286" s="972"/>
      <c r="N286" s="972"/>
      <c r="O286" s="972"/>
      <c r="P286" s="972"/>
      <c r="Q286" s="972"/>
      <c r="R286" s="972"/>
      <c r="S286" s="972"/>
      <c r="T286" s="972"/>
      <c r="U286" s="972"/>
      <c r="V286" s="972"/>
      <c r="W286" s="972"/>
      <c r="X286" s="972"/>
      <c r="Y286" s="972"/>
      <c r="Z286" s="972"/>
      <c r="AA286" s="972"/>
      <c r="AB286" s="972"/>
      <c r="AC286" s="972"/>
      <c r="AD286" s="972"/>
      <c r="AE286" s="972"/>
      <c r="AF286" s="972"/>
      <c r="AG286" s="972"/>
      <c r="AH286" s="972"/>
      <c r="AI286" s="972"/>
      <c r="AJ286" s="972"/>
      <c r="AZ286" s="113"/>
      <c r="BA286" s="971"/>
      <c r="BB286" s="972"/>
      <c r="BC286" s="972"/>
      <c r="BD286" s="972"/>
      <c r="BE286" s="972"/>
      <c r="BF286" s="972"/>
      <c r="BG286" s="972"/>
      <c r="BH286" s="972"/>
      <c r="BI286" s="972"/>
      <c r="BJ286" s="972"/>
      <c r="BK286" s="972"/>
      <c r="BL286" s="973"/>
      <c r="BM286" s="1045"/>
      <c r="BN286" s="1046"/>
      <c r="BO286" s="1046"/>
      <c r="BP286" s="1046"/>
      <c r="BQ286" s="1046"/>
      <c r="BR286" s="1046"/>
      <c r="BS286" s="1046"/>
      <c r="BT286" s="1046"/>
      <c r="BU286" s="1046"/>
      <c r="BV286" s="1046"/>
      <c r="BW286" s="1046"/>
      <c r="BX286" s="1046"/>
      <c r="BY286" s="1046"/>
      <c r="BZ286" s="1046"/>
      <c r="CA286" s="1046"/>
      <c r="CB286" s="1046"/>
      <c r="CC286" s="1046"/>
      <c r="CD286" s="1046"/>
      <c r="CE286" s="1046"/>
      <c r="CF286" s="1047"/>
      <c r="CG286" s="200"/>
      <c r="CH286" s="506"/>
      <c r="CI286" s="497"/>
    </row>
    <row r="287" spans="1:87" s="112" customFormat="1" ht="17.25" customHeight="1" x14ac:dyDescent="0.45">
      <c r="A287" s="214"/>
      <c r="B287" s="110"/>
      <c r="C287" s="110"/>
      <c r="D287" s="110"/>
      <c r="E287" s="110"/>
      <c r="F287" s="215"/>
      <c r="G287" s="111"/>
      <c r="I287" s="1052" t="s">
        <v>222</v>
      </c>
      <c r="J287" s="1052"/>
      <c r="K287" s="1052"/>
      <c r="L287" s="1052"/>
      <c r="M287" s="1052"/>
      <c r="N287" s="1052"/>
      <c r="O287" s="1052"/>
      <c r="P287" s="1052"/>
      <c r="Q287" s="1052"/>
      <c r="R287" s="1052"/>
      <c r="S287" s="1052"/>
      <c r="T287" s="1052"/>
      <c r="U287" s="1052"/>
      <c r="V287" s="1052"/>
      <c r="W287" s="1052"/>
      <c r="X287" s="1052"/>
      <c r="Y287" s="1052"/>
      <c r="Z287" s="1052"/>
      <c r="AA287" s="1052"/>
      <c r="AB287" s="1052"/>
      <c r="AC287" s="1052"/>
      <c r="AD287" s="1052"/>
      <c r="AE287" s="1052"/>
      <c r="AF287" s="1052"/>
      <c r="AG287" s="1052"/>
      <c r="AH287" s="1052"/>
      <c r="AI287" s="1052"/>
      <c r="AJ287" s="1052"/>
      <c r="AK287" s="1052"/>
      <c r="AL287" s="1052"/>
      <c r="AM287" s="1052"/>
      <c r="AN287" s="1052"/>
      <c r="AO287" s="1052"/>
      <c r="AP287" s="1052"/>
      <c r="AQ287" s="1052"/>
      <c r="AR287" s="1052"/>
      <c r="AS287" s="1052"/>
      <c r="AT287" s="1052"/>
      <c r="AU287" s="1052"/>
      <c r="AV287" s="1052"/>
      <c r="AW287" s="1052"/>
      <c r="AX287" s="1052"/>
      <c r="AY287" s="1052"/>
      <c r="AZ287" s="1053"/>
      <c r="BA287" s="971"/>
      <c r="BB287" s="972"/>
      <c r="BC287" s="972"/>
      <c r="BD287" s="972"/>
      <c r="BE287" s="972"/>
      <c r="BF287" s="972"/>
      <c r="BG287" s="972"/>
      <c r="BH287" s="972"/>
      <c r="BI287" s="972"/>
      <c r="BJ287" s="972"/>
      <c r="BK287" s="972"/>
      <c r="BL287" s="973"/>
      <c r="BM287" s="1045"/>
      <c r="BN287" s="1046"/>
      <c r="BO287" s="1046"/>
      <c r="BP287" s="1046"/>
      <c r="BQ287" s="1046"/>
      <c r="BR287" s="1046"/>
      <c r="BS287" s="1046"/>
      <c r="BT287" s="1046"/>
      <c r="BU287" s="1046"/>
      <c r="BV287" s="1046"/>
      <c r="BW287" s="1046"/>
      <c r="BX287" s="1046"/>
      <c r="BY287" s="1046"/>
      <c r="BZ287" s="1046"/>
      <c r="CA287" s="1046"/>
      <c r="CB287" s="1046"/>
      <c r="CC287" s="1046"/>
      <c r="CD287" s="1046"/>
      <c r="CE287" s="1046"/>
      <c r="CF287" s="1047"/>
      <c r="CG287" s="200"/>
      <c r="CH287" s="506"/>
      <c r="CI287" s="497"/>
    </row>
    <row r="288" spans="1:87" s="112" customFormat="1" ht="30" customHeight="1" x14ac:dyDescent="0.45">
      <c r="A288" s="214"/>
      <c r="B288" s="110"/>
      <c r="C288" s="110"/>
      <c r="D288" s="110"/>
      <c r="E288" s="110"/>
      <c r="F288" s="215"/>
      <c r="G288" s="111"/>
      <c r="I288" s="1039" t="s">
        <v>1109</v>
      </c>
      <c r="J288" s="1039"/>
      <c r="K288" s="1055" t="s">
        <v>299</v>
      </c>
      <c r="L288" s="972"/>
      <c r="M288" s="972"/>
      <c r="N288" s="972"/>
      <c r="O288" s="972"/>
      <c r="P288" s="972"/>
      <c r="Q288" s="972"/>
      <c r="R288" s="972"/>
      <c r="S288" s="972"/>
      <c r="T288" s="972"/>
      <c r="U288" s="972"/>
      <c r="V288" s="972"/>
      <c r="W288" s="972"/>
      <c r="X288" s="972"/>
      <c r="Y288" s="972"/>
      <c r="Z288" s="972"/>
      <c r="AA288" s="972"/>
      <c r="AB288" s="972"/>
      <c r="AC288" s="972"/>
      <c r="AD288" s="972"/>
      <c r="AE288" s="972"/>
      <c r="AF288" s="972"/>
      <c r="AG288" s="972"/>
      <c r="AH288" s="972"/>
      <c r="AI288" s="972"/>
      <c r="AJ288" s="972"/>
      <c r="AK288" s="972"/>
      <c r="AL288" s="972"/>
      <c r="AM288" s="972"/>
      <c r="AN288" s="972"/>
      <c r="AO288" s="972"/>
      <c r="AP288" s="972"/>
      <c r="AQ288" s="972"/>
      <c r="AR288" s="972"/>
      <c r="AS288" s="972"/>
      <c r="AT288" s="972"/>
      <c r="AU288" s="972"/>
      <c r="AV288" s="972"/>
      <c r="AW288" s="972"/>
      <c r="AX288" s="972"/>
      <c r="AY288" s="972"/>
      <c r="AZ288" s="973"/>
      <c r="BA288" s="971" t="s">
        <v>223</v>
      </c>
      <c r="BB288" s="972"/>
      <c r="BC288" s="972"/>
      <c r="BD288" s="972"/>
      <c r="BE288" s="972"/>
      <c r="BF288" s="972"/>
      <c r="BG288" s="972"/>
      <c r="BH288" s="972"/>
      <c r="BI288" s="972"/>
      <c r="BJ288" s="972"/>
      <c r="BK288" s="972"/>
      <c r="BL288" s="973"/>
      <c r="BM288" s="1048" t="s">
        <v>298</v>
      </c>
      <c r="BN288" s="1046"/>
      <c r="BO288" s="1046"/>
      <c r="BP288" s="1046"/>
      <c r="BQ288" s="1046"/>
      <c r="BR288" s="1046"/>
      <c r="BS288" s="1046"/>
      <c r="BT288" s="1046"/>
      <c r="BU288" s="1046"/>
      <c r="BV288" s="1046"/>
      <c r="BW288" s="1046"/>
      <c r="BX288" s="1046"/>
      <c r="BY288" s="1046"/>
      <c r="BZ288" s="1046"/>
      <c r="CA288" s="1046"/>
      <c r="CB288" s="1046"/>
      <c r="CC288" s="1046"/>
      <c r="CD288" s="1046"/>
      <c r="CE288" s="1046"/>
      <c r="CF288" s="1047"/>
      <c r="CG288" s="226" t="s">
        <v>581</v>
      </c>
      <c r="CH288" s="507" t="s">
        <v>175</v>
      </c>
      <c r="CI288" s="497" t="s">
        <v>1445</v>
      </c>
    </row>
    <row r="289" spans="1:87" s="112" customFormat="1" ht="30" customHeight="1" x14ac:dyDescent="0.45">
      <c r="A289" s="214"/>
      <c r="B289" s="110"/>
      <c r="C289" s="110"/>
      <c r="D289" s="110"/>
      <c r="E289" s="110"/>
      <c r="F289" s="215"/>
      <c r="G289" s="111"/>
      <c r="I289" s="110"/>
      <c r="J289" s="110"/>
      <c r="K289" s="117"/>
      <c r="AZ289" s="113"/>
      <c r="BA289" s="111"/>
      <c r="BL289" s="113"/>
      <c r="BM289" s="290"/>
      <c r="BN289" s="282"/>
      <c r="BO289" s="282"/>
      <c r="BP289" s="282"/>
      <c r="BQ289" s="282"/>
      <c r="BR289" s="282"/>
      <c r="BS289" s="282"/>
      <c r="BT289" s="282"/>
      <c r="BU289" s="282"/>
      <c r="BV289" s="282"/>
      <c r="BW289" s="282"/>
      <c r="BX289" s="282"/>
      <c r="BY289" s="282"/>
      <c r="BZ289" s="282"/>
      <c r="CA289" s="282"/>
      <c r="CB289" s="282"/>
      <c r="CC289" s="282"/>
      <c r="CD289" s="282"/>
      <c r="CE289" s="282"/>
      <c r="CF289" s="283"/>
      <c r="CG289" s="226"/>
      <c r="CH289" s="507"/>
      <c r="CI289" s="497"/>
    </row>
    <row r="290" spans="1:87" s="112" customFormat="1" ht="17.25" customHeight="1" x14ac:dyDescent="0.45">
      <c r="A290" s="214"/>
      <c r="B290" s="110"/>
      <c r="C290" s="110"/>
      <c r="D290" s="110"/>
      <c r="E290" s="110"/>
      <c r="F290" s="215"/>
      <c r="G290" s="111"/>
      <c r="H290" s="1059" t="s">
        <v>256</v>
      </c>
      <c r="I290" s="972"/>
      <c r="K290" s="972" t="s">
        <v>224</v>
      </c>
      <c r="L290" s="972"/>
      <c r="M290" s="972"/>
      <c r="N290" s="972"/>
      <c r="O290" s="972"/>
      <c r="P290" s="972"/>
      <c r="Q290" s="972"/>
      <c r="R290" s="972"/>
      <c r="S290" s="972"/>
      <c r="T290" s="972"/>
      <c r="U290" s="972"/>
      <c r="V290" s="972"/>
      <c r="W290" s="972"/>
      <c r="X290" s="972"/>
      <c r="AZ290" s="113"/>
      <c r="BA290" s="111"/>
      <c r="BL290" s="113"/>
      <c r="BM290" s="1045"/>
      <c r="BN290" s="1046"/>
      <c r="BO290" s="1046"/>
      <c r="BP290" s="1046"/>
      <c r="BQ290" s="1046"/>
      <c r="BR290" s="1046"/>
      <c r="BS290" s="1046"/>
      <c r="BT290" s="1046"/>
      <c r="BU290" s="1046"/>
      <c r="BV290" s="1046"/>
      <c r="BW290" s="1046"/>
      <c r="BX290" s="1046"/>
      <c r="BY290" s="1046"/>
      <c r="BZ290" s="1046"/>
      <c r="CA290" s="1046"/>
      <c r="CB290" s="1046"/>
      <c r="CC290" s="1046"/>
      <c r="CD290" s="1046"/>
      <c r="CE290" s="1046"/>
      <c r="CF290" s="1047"/>
      <c r="CG290" s="200"/>
      <c r="CH290" s="506"/>
      <c r="CI290" s="497"/>
    </row>
    <row r="291" spans="1:87" s="112" customFormat="1" ht="39" customHeight="1" x14ac:dyDescent="0.45">
      <c r="A291" s="214"/>
      <c r="B291" s="110"/>
      <c r="C291" s="110"/>
      <c r="D291" s="110"/>
      <c r="E291" s="110"/>
      <c r="F291" s="215"/>
      <c r="G291" s="111"/>
      <c r="I291" s="1039" t="s">
        <v>1109</v>
      </c>
      <c r="J291" s="1039"/>
      <c r="K291" s="972" t="s">
        <v>689</v>
      </c>
      <c r="L291" s="972"/>
      <c r="M291" s="972"/>
      <c r="N291" s="972"/>
      <c r="O291" s="972"/>
      <c r="P291" s="972"/>
      <c r="Q291" s="972"/>
      <c r="R291" s="972"/>
      <c r="S291" s="972"/>
      <c r="T291" s="972"/>
      <c r="U291" s="972"/>
      <c r="V291" s="972"/>
      <c r="W291" s="972"/>
      <c r="X291" s="972"/>
      <c r="Y291" s="972"/>
      <c r="Z291" s="972"/>
      <c r="AA291" s="972"/>
      <c r="AB291" s="972"/>
      <c r="AC291" s="972"/>
      <c r="AD291" s="972"/>
      <c r="AE291" s="972"/>
      <c r="AF291" s="972"/>
      <c r="AG291" s="972"/>
      <c r="AH291" s="972"/>
      <c r="AI291" s="972"/>
      <c r="AJ291" s="972"/>
      <c r="AK291" s="972"/>
      <c r="AL291" s="972"/>
      <c r="AM291" s="972"/>
      <c r="AN291" s="972"/>
      <c r="AO291" s="972"/>
      <c r="AP291" s="972"/>
      <c r="AQ291" s="972"/>
      <c r="AR291" s="972"/>
      <c r="AS291" s="972"/>
      <c r="AT291" s="972"/>
      <c r="AU291" s="972"/>
      <c r="AV291" s="972"/>
      <c r="AW291" s="972"/>
      <c r="AX291" s="972"/>
      <c r="AY291" s="972"/>
      <c r="AZ291" s="973"/>
      <c r="BA291" s="971" t="s">
        <v>174</v>
      </c>
      <c r="BB291" s="972"/>
      <c r="BC291" s="972"/>
      <c r="BD291" s="972"/>
      <c r="BE291" s="972"/>
      <c r="BF291" s="972"/>
      <c r="BG291" s="972"/>
      <c r="BH291" s="972"/>
      <c r="BI291" s="972"/>
      <c r="BJ291" s="972"/>
      <c r="BK291" s="972"/>
      <c r="BL291" s="973"/>
      <c r="BM291" s="1048" t="s">
        <v>1637</v>
      </c>
      <c r="BN291" s="1049"/>
      <c r="BO291" s="1049"/>
      <c r="BP291" s="1049"/>
      <c r="BQ291" s="1049"/>
      <c r="BR291" s="1049"/>
      <c r="BS291" s="1049"/>
      <c r="BT291" s="1049"/>
      <c r="BU291" s="1049"/>
      <c r="BV291" s="1049"/>
      <c r="BW291" s="1049"/>
      <c r="BX291" s="1049"/>
      <c r="BY291" s="1049"/>
      <c r="BZ291" s="1049"/>
      <c r="CA291" s="1049"/>
      <c r="CB291" s="1049"/>
      <c r="CC291" s="1049"/>
      <c r="CD291" s="1049"/>
      <c r="CE291" s="1049"/>
      <c r="CF291" s="1050"/>
      <c r="CG291" s="217" t="s">
        <v>690</v>
      </c>
      <c r="CH291" s="507" t="s">
        <v>1456</v>
      </c>
      <c r="CI291" s="508" t="s">
        <v>1460</v>
      </c>
    </row>
    <row r="292" spans="1:87" s="115" customFormat="1" ht="18" customHeight="1" x14ac:dyDescent="0.45">
      <c r="A292" s="149"/>
      <c r="B292" s="105"/>
      <c r="C292" s="105"/>
      <c r="D292" s="105"/>
      <c r="E292" s="105"/>
      <c r="F292" s="150"/>
      <c r="I292" s="936" t="s">
        <v>1242</v>
      </c>
      <c r="J292" s="936"/>
      <c r="K292" s="936"/>
      <c r="L292" s="936"/>
      <c r="M292" s="936"/>
      <c r="N292" s="936"/>
      <c r="O292" s="936"/>
      <c r="P292" s="936"/>
      <c r="Q292" s="936"/>
      <c r="R292" s="936"/>
      <c r="S292" s="936"/>
      <c r="T292" s="936"/>
      <c r="U292" s="936"/>
      <c r="V292" s="936"/>
      <c r="W292" s="936"/>
      <c r="X292" s="936"/>
      <c r="Y292" s="936"/>
      <c r="Z292" s="936"/>
      <c r="AA292" s="936"/>
      <c r="AB292" s="936"/>
      <c r="AC292" s="900"/>
      <c r="AD292" s="900"/>
      <c r="AE292" s="900"/>
      <c r="AF292" s="900"/>
      <c r="AG292" s="900"/>
      <c r="BL292" s="116"/>
      <c r="BM292" s="266"/>
      <c r="BN292" s="267"/>
      <c r="BO292" s="267"/>
      <c r="BP292" s="267"/>
      <c r="BQ292" s="267"/>
      <c r="BR292" s="267"/>
      <c r="BS292" s="267"/>
      <c r="BT292" s="267"/>
      <c r="BU292" s="267"/>
      <c r="BV292" s="267"/>
      <c r="BW292" s="267"/>
      <c r="BX292" s="267"/>
      <c r="BY292" s="267"/>
      <c r="BZ292" s="267"/>
      <c r="CA292" s="267"/>
      <c r="CB292" s="267"/>
      <c r="CC292" s="267"/>
      <c r="CD292" s="267"/>
      <c r="CE292" s="267"/>
      <c r="CF292" s="268"/>
      <c r="CG292" s="174"/>
      <c r="CH292" s="493"/>
      <c r="CI292" s="489"/>
    </row>
    <row r="293" spans="1:87" s="3" customFormat="1" ht="15.75" customHeight="1" x14ac:dyDescent="0.45">
      <c r="A293" s="1"/>
      <c r="B293" s="5"/>
      <c r="C293" s="5"/>
      <c r="D293" s="5"/>
      <c r="E293" s="5"/>
      <c r="F293" s="151"/>
      <c r="I293" s="1505"/>
      <c r="J293" s="1506"/>
      <c r="K293" s="1506"/>
      <c r="L293" s="1506"/>
      <c r="M293" s="1506"/>
      <c r="N293" s="1506"/>
      <c r="O293" s="1506"/>
      <c r="P293" s="1507"/>
      <c r="Q293" s="1164" t="s">
        <v>137</v>
      </c>
      <c r="R293" s="1165"/>
      <c r="S293" s="1165"/>
      <c r="T293" s="1165"/>
      <c r="U293" s="1165"/>
      <c r="V293" s="1165"/>
      <c r="W293" s="1165"/>
      <c r="X293" s="1165"/>
      <c r="Y293" s="1165"/>
      <c r="Z293" s="1165"/>
      <c r="AA293" s="1165"/>
      <c r="AB293" s="1166"/>
      <c r="AC293" s="1167" t="s">
        <v>1243</v>
      </c>
      <c r="AD293" s="883"/>
      <c r="AE293" s="883"/>
      <c r="AF293" s="883"/>
      <c r="AG293" s="883"/>
      <c r="AH293" s="883"/>
      <c r="AI293" s="883"/>
      <c r="AJ293" s="883"/>
      <c r="AK293" s="883"/>
      <c r="AL293" s="883"/>
      <c r="AM293" s="883"/>
      <c r="AN293" s="883"/>
      <c r="AO293" s="883"/>
      <c r="AP293" s="883"/>
      <c r="AQ293" s="883"/>
      <c r="AR293" s="883"/>
      <c r="AS293" s="883"/>
      <c r="AT293" s="883"/>
      <c r="AU293" s="883"/>
      <c r="AV293" s="883"/>
      <c r="AW293" s="883"/>
      <c r="AX293" s="883"/>
      <c r="AY293" s="883"/>
      <c r="AZ293" s="883"/>
      <c r="BA293" s="883"/>
      <c r="BB293" s="883"/>
      <c r="BC293" s="883"/>
      <c r="BD293" s="883"/>
      <c r="BE293" s="883"/>
      <c r="BF293" s="1167" t="s">
        <v>1244</v>
      </c>
      <c r="BG293" s="883"/>
      <c r="BH293" s="883"/>
      <c r="BI293" s="883"/>
      <c r="BJ293" s="884"/>
      <c r="BL293" s="6"/>
      <c r="BM293" s="256"/>
      <c r="BN293" s="257"/>
      <c r="BO293" s="257"/>
      <c r="BP293" s="257"/>
      <c r="BQ293" s="257"/>
      <c r="BR293" s="257"/>
      <c r="BS293" s="257"/>
      <c r="BT293" s="257"/>
      <c r="BU293" s="257"/>
      <c r="BV293" s="257"/>
      <c r="BW293" s="257"/>
      <c r="BX293" s="257"/>
      <c r="BY293" s="257"/>
      <c r="BZ293" s="257"/>
      <c r="CA293" s="257"/>
      <c r="CB293" s="257"/>
      <c r="CC293" s="257"/>
      <c r="CD293" s="257"/>
      <c r="CE293" s="257"/>
      <c r="CF293" s="258"/>
      <c r="CG293" s="153"/>
      <c r="CH293" s="491"/>
      <c r="CI293" s="492"/>
    </row>
    <row r="294" spans="1:87" s="3" customFormat="1" ht="18.75" customHeight="1" x14ac:dyDescent="0.45">
      <c r="A294" s="1"/>
      <c r="B294" s="5"/>
      <c r="C294" s="5"/>
      <c r="D294" s="5"/>
      <c r="E294" s="5"/>
      <c r="F294" s="151"/>
      <c r="I294" s="1104" t="s">
        <v>1245</v>
      </c>
      <c r="J294" s="1105"/>
      <c r="K294" s="1105"/>
      <c r="L294" s="1105"/>
      <c r="M294" s="1105"/>
      <c r="N294" s="1105"/>
      <c r="O294" s="1105"/>
      <c r="P294" s="1106"/>
      <c r="Q294" s="1110" t="s">
        <v>1246</v>
      </c>
      <c r="R294" s="1019"/>
      <c r="S294" s="1019"/>
      <c r="T294" s="1019"/>
      <c r="U294" s="1019"/>
      <c r="V294" s="1019"/>
      <c r="W294" s="1019"/>
      <c r="X294" s="1019"/>
      <c r="Y294" s="1019"/>
      <c r="Z294" s="1019"/>
      <c r="AA294" s="1019"/>
      <c r="AB294" s="1111"/>
      <c r="AC294" s="1424"/>
      <c r="AD294" s="1425"/>
      <c r="AE294" s="1425"/>
      <c r="AF294" s="1425"/>
      <c r="AG294" s="1425"/>
      <c r="AH294" s="1425"/>
      <c r="AI294" s="1425"/>
      <c r="AJ294" s="1425"/>
      <c r="AK294" s="1425"/>
      <c r="AL294" s="1425"/>
      <c r="AM294" s="1425"/>
      <c r="AN294" s="1425"/>
      <c r="AO294" s="1425"/>
      <c r="AP294" s="1425"/>
      <c r="AQ294" s="1425"/>
      <c r="AR294" s="1425"/>
      <c r="AS294" s="1425"/>
      <c r="AT294" s="1425"/>
      <c r="AU294" s="1425"/>
      <c r="AV294" s="1425"/>
      <c r="AW294" s="1425"/>
      <c r="AX294" s="1425"/>
      <c r="AY294" s="1425"/>
      <c r="AZ294" s="1425"/>
      <c r="BA294" s="1425"/>
      <c r="BB294" s="1425"/>
      <c r="BC294" s="1425"/>
      <c r="BD294" s="1425"/>
      <c r="BE294" s="1443"/>
      <c r="BF294" s="1138"/>
      <c r="BG294" s="1012"/>
      <c r="BH294" s="1012"/>
      <c r="BI294" s="1012" t="s">
        <v>1247</v>
      </c>
      <c r="BJ294" s="1020"/>
      <c r="BL294" s="6"/>
      <c r="BM294" s="256"/>
      <c r="BN294" s="257"/>
      <c r="BO294" s="257"/>
      <c r="BP294" s="257"/>
      <c r="BQ294" s="257"/>
      <c r="BR294" s="257"/>
      <c r="BS294" s="257"/>
      <c r="BT294" s="257"/>
      <c r="BU294" s="257"/>
      <c r="BV294" s="257"/>
      <c r="BW294" s="257"/>
      <c r="BX294" s="257"/>
      <c r="BY294" s="257"/>
      <c r="BZ294" s="257"/>
      <c r="CA294" s="257"/>
      <c r="CB294" s="257"/>
      <c r="CC294" s="257"/>
      <c r="CD294" s="257"/>
      <c r="CE294" s="257"/>
      <c r="CF294" s="258"/>
      <c r="CG294" s="153"/>
      <c r="CH294" s="491"/>
      <c r="CI294" s="492"/>
    </row>
    <row r="295" spans="1:87" s="3" customFormat="1" ht="18.75" customHeight="1" x14ac:dyDescent="0.45">
      <c r="A295" s="1"/>
      <c r="B295" s="5"/>
      <c r="C295" s="5"/>
      <c r="D295" s="5"/>
      <c r="E295" s="5"/>
      <c r="F295" s="151"/>
      <c r="I295" s="1104"/>
      <c r="J295" s="1105"/>
      <c r="K295" s="1105"/>
      <c r="L295" s="1105"/>
      <c r="M295" s="1105"/>
      <c r="N295" s="1105"/>
      <c r="O295" s="1105"/>
      <c r="P295" s="1106"/>
      <c r="Q295" s="1158" t="s">
        <v>1246</v>
      </c>
      <c r="R295" s="1015"/>
      <c r="S295" s="1015"/>
      <c r="T295" s="1015"/>
      <c r="U295" s="1015"/>
      <c r="V295" s="1015"/>
      <c r="W295" s="1015"/>
      <c r="X295" s="1015"/>
      <c r="Y295" s="1015"/>
      <c r="Z295" s="1015"/>
      <c r="AA295" s="1015"/>
      <c r="AB295" s="1159"/>
      <c r="AC295" s="940"/>
      <c r="AD295" s="941"/>
      <c r="AE295" s="941"/>
      <c r="AF295" s="941"/>
      <c r="AG295" s="941"/>
      <c r="AH295" s="941"/>
      <c r="AI295" s="941"/>
      <c r="AJ295" s="941"/>
      <c r="AK295" s="941"/>
      <c r="AL295" s="941"/>
      <c r="AM295" s="941"/>
      <c r="AN295" s="941"/>
      <c r="AO295" s="941"/>
      <c r="AP295" s="941"/>
      <c r="AQ295" s="941"/>
      <c r="AR295" s="941"/>
      <c r="AS295" s="941"/>
      <c r="AT295" s="941"/>
      <c r="AU295" s="941"/>
      <c r="AV295" s="941"/>
      <c r="AW295" s="941"/>
      <c r="AX295" s="941"/>
      <c r="AY295" s="941"/>
      <c r="AZ295" s="941"/>
      <c r="BA295" s="941"/>
      <c r="BB295" s="941"/>
      <c r="BC295" s="941"/>
      <c r="BD295" s="941"/>
      <c r="BE295" s="942"/>
      <c r="BF295" s="1160"/>
      <c r="BG295" s="1161"/>
      <c r="BH295" s="1161"/>
      <c r="BI295" s="1013" t="s">
        <v>1247</v>
      </c>
      <c r="BJ295" s="946"/>
      <c r="BL295" s="6"/>
      <c r="BM295" s="256"/>
      <c r="BN295" s="257"/>
      <c r="BO295" s="257"/>
      <c r="BP295" s="257"/>
      <c r="BQ295" s="257"/>
      <c r="BR295" s="257"/>
      <c r="BS295" s="257"/>
      <c r="BT295" s="257"/>
      <c r="BU295" s="257"/>
      <c r="BV295" s="257"/>
      <c r="BW295" s="257"/>
      <c r="BX295" s="257"/>
      <c r="BY295" s="257"/>
      <c r="BZ295" s="257"/>
      <c r="CA295" s="257"/>
      <c r="CB295" s="257"/>
      <c r="CC295" s="257"/>
      <c r="CD295" s="257"/>
      <c r="CE295" s="257"/>
      <c r="CF295" s="258"/>
      <c r="CG295" s="153"/>
      <c r="CH295" s="491"/>
      <c r="CI295" s="492"/>
    </row>
    <row r="296" spans="1:87" s="3" customFormat="1" ht="18.75" customHeight="1" x14ac:dyDescent="0.45">
      <c r="A296" s="1"/>
      <c r="B296" s="5"/>
      <c r="C296" s="5"/>
      <c r="D296" s="5"/>
      <c r="E296" s="5"/>
      <c r="F296" s="151"/>
      <c r="I296" s="1104"/>
      <c r="J296" s="1105"/>
      <c r="K296" s="1105"/>
      <c r="L296" s="1105"/>
      <c r="M296" s="1105"/>
      <c r="N296" s="1105"/>
      <c r="O296" s="1105"/>
      <c r="P296" s="1106"/>
      <c r="Q296" s="1158" t="s">
        <v>1246</v>
      </c>
      <c r="R296" s="1015"/>
      <c r="S296" s="1015"/>
      <c r="T296" s="1015"/>
      <c r="U296" s="1015"/>
      <c r="V296" s="1015"/>
      <c r="W296" s="1015"/>
      <c r="X296" s="1015"/>
      <c r="Y296" s="1015"/>
      <c r="Z296" s="1015"/>
      <c r="AA296" s="1015"/>
      <c r="AB296" s="1159"/>
      <c r="AC296" s="940"/>
      <c r="AD296" s="941"/>
      <c r="AE296" s="941"/>
      <c r="AF296" s="941"/>
      <c r="AG296" s="941"/>
      <c r="AH296" s="941"/>
      <c r="AI296" s="941"/>
      <c r="AJ296" s="941"/>
      <c r="AK296" s="941"/>
      <c r="AL296" s="941"/>
      <c r="AM296" s="941"/>
      <c r="AN296" s="941"/>
      <c r="AO296" s="941"/>
      <c r="AP296" s="941"/>
      <c r="AQ296" s="941"/>
      <c r="AR296" s="941"/>
      <c r="AS296" s="941"/>
      <c r="AT296" s="941"/>
      <c r="AU296" s="941"/>
      <c r="AV296" s="941"/>
      <c r="AW296" s="941"/>
      <c r="AX296" s="941"/>
      <c r="AY296" s="941"/>
      <c r="AZ296" s="941"/>
      <c r="BA296" s="941"/>
      <c r="BB296" s="941"/>
      <c r="BC296" s="941"/>
      <c r="BD296" s="941"/>
      <c r="BE296" s="942"/>
      <c r="BF296" s="1160"/>
      <c r="BG296" s="1161"/>
      <c r="BH296" s="1161"/>
      <c r="BI296" s="1013" t="s">
        <v>1247</v>
      </c>
      <c r="BJ296" s="946"/>
      <c r="BL296" s="6"/>
      <c r="BM296" s="256"/>
      <c r="BN296" s="257"/>
      <c r="BO296" s="257"/>
      <c r="BP296" s="257"/>
      <c r="BQ296" s="257"/>
      <c r="BR296" s="257"/>
      <c r="BS296" s="257"/>
      <c r="BT296" s="257"/>
      <c r="BU296" s="257"/>
      <c r="BV296" s="257"/>
      <c r="BW296" s="257"/>
      <c r="BX296" s="257"/>
      <c r="BY296" s="257"/>
      <c r="BZ296" s="257"/>
      <c r="CA296" s="257"/>
      <c r="CB296" s="257"/>
      <c r="CC296" s="257"/>
      <c r="CD296" s="257"/>
      <c r="CE296" s="257"/>
      <c r="CF296" s="258"/>
      <c r="CG296" s="153"/>
      <c r="CH296" s="491"/>
      <c r="CI296" s="492"/>
    </row>
    <row r="297" spans="1:87" s="3" customFormat="1" ht="18.75" customHeight="1" x14ac:dyDescent="0.45">
      <c r="A297" s="1"/>
      <c r="B297" s="5"/>
      <c r="C297" s="5"/>
      <c r="D297" s="5"/>
      <c r="E297" s="5"/>
      <c r="F297" s="151"/>
      <c r="I297" s="1104"/>
      <c r="J297" s="1105"/>
      <c r="K297" s="1105"/>
      <c r="L297" s="1105"/>
      <c r="M297" s="1105"/>
      <c r="N297" s="1105"/>
      <c r="O297" s="1105"/>
      <c r="P297" s="1106"/>
      <c r="Q297" s="1158" t="s">
        <v>1246</v>
      </c>
      <c r="R297" s="1015"/>
      <c r="S297" s="1015"/>
      <c r="T297" s="1015"/>
      <c r="U297" s="1015"/>
      <c r="V297" s="1015"/>
      <c r="W297" s="1015"/>
      <c r="X297" s="1015"/>
      <c r="Y297" s="1015"/>
      <c r="Z297" s="1015"/>
      <c r="AA297" s="1015"/>
      <c r="AB297" s="1159"/>
      <c r="AC297" s="940"/>
      <c r="AD297" s="941"/>
      <c r="AE297" s="941"/>
      <c r="AF297" s="941"/>
      <c r="AG297" s="941"/>
      <c r="AH297" s="941"/>
      <c r="AI297" s="941"/>
      <c r="AJ297" s="941"/>
      <c r="AK297" s="941"/>
      <c r="AL297" s="941"/>
      <c r="AM297" s="941"/>
      <c r="AN297" s="941"/>
      <c r="AO297" s="941"/>
      <c r="AP297" s="941"/>
      <c r="AQ297" s="941"/>
      <c r="AR297" s="941"/>
      <c r="AS297" s="941"/>
      <c r="AT297" s="941"/>
      <c r="AU297" s="941"/>
      <c r="AV297" s="941"/>
      <c r="AW297" s="941"/>
      <c r="AX297" s="941"/>
      <c r="AY297" s="941"/>
      <c r="AZ297" s="941"/>
      <c r="BA297" s="941"/>
      <c r="BB297" s="941"/>
      <c r="BC297" s="941"/>
      <c r="BD297" s="941"/>
      <c r="BE297" s="942"/>
      <c r="BF297" s="1160"/>
      <c r="BG297" s="1161"/>
      <c r="BH297" s="1161"/>
      <c r="BI297" s="1013" t="s">
        <v>1247</v>
      </c>
      <c r="BJ297" s="946"/>
      <c r="BL297" s="6"/>
      <c r="BM297" s="256"/>
      <c r="BN297" s="257"/>
      <c r="BO297" s="257"/>
      <c r="BP297" s="257"/>
      <c r="BQ297" s="257"/>
      <c r="BR297" s="257"/>
      <c r="BS297" s="257"/>
      <c r="BT297" s="257"/>
      <c r="BU297" s="257"/>
      <c r="BV297" s="257"/>
      <c r="BW297" s="257"/>
      <c r="BX297" s="257"/>
      <c r="BY297" s="257"/>
      <c r="BZ297" s="257"/>
      <c r="CA297" s="257"/>
      <c r="CB297" s="257"/>
      <c r="CC297" s="257"/>
      <c r="CD297" s="257"/>
      <c r="CE297" s="257"/>
      <c r="CF297" s="258"/>
      <c r="CG297" s="153"/>
      <c r="CH297" s="491"/>
      <c r="CI297" s="492"/>
    </row>
    <row r="298" spans="1:87" s="3" customFormat="1" ht="18.75" customHeight="1" x14ac:dyDescent="0.45">
      <c r="A298" s="1"/>
      <c r="B298" s="5"/>
      <c r="C298" s="5"/>
      <c r="D298" s="5"/>
      <c r="E298" s="5"/>
      <c r="F298" s="151"/>
      <c r="I298" s="1107"/>
      <c r="J298" s="1108"/>
      <c r="K298" s="1108"/>
      <c r="L298" s="1108"/>
      <c r="M298" s="1108"/>
      <c r="N298" s="1108"/>
      <c r="O298" s="1108"/>
      <c r="P298" s="1109"/>
      <c r="Q298" s="1162" t="s">
        <v>1246</v>
      </c>
      <c r="R298" s="916"/>
      <c r="S298" s="916"/>
      <c r="T298" s="916"/>
      <c r="U298" s="916"/>
      <c r="V298" s="916"/>
      <c r="W298" s="916"/>
      <c r="X298" s="916"/>
      <c r="Y298" s="916"/>
      <c r="Z298" s="916"/>
      <c r="AA298" s="916"/>
      <c r="AB298" s="1163"/>
      <c r="AC298" s="956"/>
      <c r="AD298" s="957"/>
      <c r="AE298" s="957"/>
      <c r="AF298" s="957"/>
      <c r="AG298" s="957"/>
      <c r="AH298" s="957"/>
      <c r="AI298" s="957"/>
      <c r="AJ298" s="957"/>
      <c r="AK298" s="957"/>
      <c r="AL298" s="957"/>
      <c r="AM298" s="957"/>
      <c r="AN298" s="957"/>
      <c r="AO298" s="957"/>
      <c r="AP298" s="957"/>
      <c r="AQ298" s="957"/>
      <c r="AR298" s="957"/>
      <c r="AS298" s="957"/>
      <c r="AT298" s="957"/>
      <c r="AU298" s="957"/>
      <c r="AV298" s="957"/>
      <c r="AW298" s="957"/>
      <c r="AX298" s="957"/>
      <c r="AY298" s="957"/>
      <c r="AZ298" s="957"/>
      <c r="BA298" s="957"/>
      <c r="BB298" s="957"/>
      <c r="BC298" s="957"/>
      <c r="BD298" s="957"/>
      <c r="BE298" s="958"/>
      <c r="BF298" s="1154"/>
      <c r="BG298" s="866"/>
      <c r="BH298" s="866"/>
      <c r="BI298" s="890" t="s">
        <v>1247</v>
      </c>
      <c r="BJ298" s="891"/>
      <c r="BL298" s="6"/>
      <c r="BM298" s="256"/>
      <c r="BN298" s="257"/>
      <c r="BO298" s="257"/>
      <c r="BP298" s="257"/>
      <c r="BQ298" s="257"/>
      <c r="BR298" s="257"/>
      <c r="BS298" s="257"/>
      <c r="BT298" s="257"/>
      <c r="BU298" s="257"/>
      <c r="BV298" s="257"/>
      <c r="BW298" s="257"/>
      <c r="BX298" s="257"/>
      <c r="BY298" s="257"/>
      <c r="BZ298" s="257"/>
      <c r="CA298" s="257"/>
      <c r="CB298" s="257"/>
      <c r="CC298" s="257"/>
      <c r="CD298" s="257"/>
      <c r="CE298" s="257"/>
      <c r="CF298" s="258"/>
      <c r="CG298" s="153"/>
      <c r="CH298" s="491"/>
      <c r="CI298" s="492"/>
    </row>
    <row r="299" spans="1:87" s="3" customFormat="1" ht="18.75" customHeight="1" x14ac:dyDescent="0.45">
      <c r="A299" s="1"/>
      <c r="B299" s="5"/>
      <c r="C299" s="5"/>
      <c r="D299" s="5"/>
      <c r="E299" s="5"/>
      <c r="F299" s="151"/>
      <c r="I299" s="1104" t="s">
        <v>1248</v>
      </c>
      <c r="J299" s="1105"/>
      <c r="K299" s="1105"/>
      <c r="L299" s="1105"/>
      <c r="M299" s="1105"/>
      <c r="N299" s="1105"/>
      <c r="O299" s="1105"/>
      <c r="P299" s="1106"/>
      <c r="Q299" s="1110" t="s">
        <v>1246</v>
      </c>
      <c r="R299" s="1019"/>
      <c r="S299" s="1019"/>
      <c r="T299" s="1019"/>
      <c r="U299" s="1019"/>
      <c r="V299" s="1019"/>
      <c r="W299" s="1019"/>
      <c r="X299" s="1019"/>
      <c r="Y299" s="1019"/>
      <c r="Z299" s="1019"/>
      <c r="AA299" s="1019"/>
      <c r="AB299" s="1111"/>
      <c r="AC299" s="1424"/>
      <c r="AD299" s="1425"/>
      <c r="AE299" s="1425"/>
      <c r="AF299" s="1425"/>
      <c r="AG299" s="1425"/>
      <c r="AH299" s="1425"/>
      <c r="AI299" s="1425"/>
      <c r="AJ299" s="1425"/>
      <c r="AK299" s="1425"/>
      <c r="AL299" s="1425"/>
      <c r="AM299" s="1425"/>
      <c r="AN299" s="1425"/>
      <c r="AO299" s="1425"/>
      <c r="AP299" s="1425"/>
      <c r="AQ299" s="1425"/>
      <c r="AR299" s="1425"/>
      <c r="AS299" s="1425"/>
      <c r="AT299" s="1425"/>
      <c r="AU299" s="1425"/>
      <c r="AV299" s="1425"/>
      <c r="AW299" s="1425"/>
      <c r="AX299" s="1425"/>
      <c r="AY299" s="1425"/>
      <c r="AZ299" s="1425"/>
      <c r="BA299" s="1425"/>
      <c r="BB299" s="1425"/>
      <c r="BC299" s="1425"/>
      <c r="BD299" s="1425"/>
      <c r="BE299" s="1443"/>
      <c r="BF299" s="1138"/>
      <c r="BG299" s="1012"/>
      <c r="BH299" s="1012"/>
      <c r="BI299" s="1012" t="s">
        <v>1247</v>
      </c>
      <c r="BJ299" s="1020"/>
      <c r="BL299" s="6"/>
      <c r="BM299" s="256"/>
      <c r="BN299" s="257"/>
      <c r="BO299" s="257"/>
      <c r="BP299" s="257"/>
      <c r="BQ299" s="257"/>
      <c r="BR299" s="257"/>
      <c r="BS299" s="257"/>
      <c r="BT299" s="257"/>
      <c r="BU299" s="257"/>
      <c r="BV299" s="257"/>
      <c r="BW299" s="257"/>
      <c r="BX299" s="257"/>
      <c r="BY299" s="257"/>
      <c r="BZ299" s="257"/>
      <c r="CA299" s="257"/>
      <c r="CB299" s="257"/>
      <c r="CC299" s="257"/>
      <c r="CD299" s="257"/>
      <c r="CE299" s="257"/>
      <c r="CF299" s="258"/>
      <c r="CG299" s="153"/>
      <c r="CH299" s="491"/>
      <c r="CI299" s="492"/>
    </row>
    <row r="300" spans="1:87" s="3" customFormat="1" ht="18.75" customHeight="1" x14ac:dyDescent="0.45">
      <c r="A300" s="1"/>
      <c r="B300" s="5"/>
      <c r="C300" s="5"/>
      <c r="D300" s="5"/>
      <c r="E300" s="5"/>
      <c r="F300" s="151"/>
      <c r="I300" s="1104"/>
      <c r="J300" s="1105"/>
      <c r="K300" s="1105"/>
      <c r="L300" s="1105"/>
      <c r="M300" s="1105"/>
      <c r="N300" s="1105"/>
      <c r="O300" s="1105"/>
      <c r="P300" s="1106"/>
      <c r="Q300" s="1158" t="s">
        <v>1246</v>
      </c>
      <c r="R300" s="1015"/>
      <c r="S300" s="1015"/>
      <c r="T300" s="1015"/>
      <c r="U300" s="1015"/>
      <c r="V300" s="1015"/>
      <c r="W300" s="1015"/>
      <c r="X300" s="1015"/>
      <c r="Y300" s="1015"/>
      <c r="Z300" s="1015"/>
      <c r="AA300" s="1015"/>
      <c r="AB300" s="1159"/>
      <c r="AC300" s="940"/>
      <c r="AD300" s="941"/>
      <c r="AE300" s="941"/>
      <c r="AF300" s="941"/>
      <c r="AG300" s="941"/>
      <c r="AH300" s="941"/>
      <c r="AI300" s="941"/>
      <c r="AJ300" s="941"/>
      <c r="AK300" s="941"/>
      <c r="AL300" s="941"/>
      <c r="AM300" s="941"/>
      <c r="AN300" s="941"/>
      <c r="AO300" s="941"/>
      <c r="AP300" s="941"/>
      <c r="AQ300" s="941"/>
      <c r="AR300" s="941"/>
      <c r="AS300" s="941"/>
      <c r="AT300" s="941"/>
      <c r="AU300" s="941"/>
      <c r="AV300" s="941"/>
      <c r="AW300" s="941"/>
      <c r="AX300" s="941"/>
      <c r="AY300" s="941"/>
      <c r="AZ300" s="941"/>
      <c r="BA300" s="941"/>
      <c r="BB300" s="941"/>
      <c r="BC300" s="941"/>
      <c r="BD300" s="941"/>
      <c r="BE300" s="942"/>
      <c r="BF300" s="1160"/>
      <c r="BG300" s="1161"/>
      <c r="BH300" s="1161"/>
      <c r="BI300" s="1013" t="s">
        <v>1247</v>
      </c>
      <c r="BJ300" s="946"/>
      <c r="BL300" s="6"/>
      <c r="BM300" s="256"/>
      <c r="BN300" s="257"/>
      <c r="BO300" s="257"/>
      <c r="BP300" s="257"/>
      <c r="BQ300" s="257"/>
      <c r="BR300" s="257"/>
      <c r="BS300" s="257"/>
      <c r="BT300" s="257"/>
      <c r="BU300" s="257"/>
      <c r="BV300" s="257"/>
      <c r="BW300" s="257"/>
      <c r="BX300" s="257"/>
      <c r="BY300" s="257"/>
      <c r="BZ300" s="257"/>
      <c r="CA300" s="257"/>
      <c r="CB300" s="257"/>
      <c r="CC300" s="257"/>
      <c r="CD300" s="257"/>
      <c r="CE300" s="257"/>
      <c r="CF300" s="258"/>
      <c r="CG300" s="153"/>
      <c r="CH300" s="491"/>
      <c r="CI300" s="492"/>
    </row>
    <row r="301" spans="1:87" s="3" customFormat="1" ht="18.75" customHeight="1" x14ac:dyDescent="0.45">
      <c r="A301" s="1"/>
      <c r="B301" s="5"/>
      <c r="C301" s="5"/>
      <c r="D301" s="5"/>
      <c r="E301" s="5"/>
      <c r="F301" s="151"/>
      <c r="I301" s="1104"/>
      <c r="J301" s="1105"/>
      <c r="K301" s="1105"/>
      <c r="L301" s="1105"/>
      <c r="M301" s="1105"/>
      <c r="N301" s="1105"/>
      <c r="O301" s="1105"/>
      <c r="P301" s="1106"/>
      <c r="Q301" s="1158" t="s">
        <v>1246</v>
      </c>
      <c r="R301" s="1015"/>
      <c r="S301" s="1015"/>
      <c r="T301" s="1015"/>
      <c r="U301" s="1015"/>
      <c r="V301" s="1015"/>
      <c r="W301" s="1015"/>
      <c r="X301" s="1015"/>
      <c r="Y301" s="1015"/>
      <c r="Z301" s="1015"/>
      <c r="AA301" s="1015"/>
      <c r="AB301" s="1159"/>
      <c r="AC301" s="940"/>
      <c r="AD301" s="941"/>
      <c r="AE301" s="941"/>
      <c r="AF301" s="941"/>
      <c r="AG301" s="941"/>
      <c r="AH301" s="941"/>
      <c r="AI301" s="941"/>
      <c r="AJ301" s="941"/>
      <c r="AK301" s="941"/>
      <c r="AL301" s="941"/>
      <c r="AM301" s="941"/>
      <c r="AN301" s="941"/>
      <c r="AO301" s="941"/>
      <c r="AP301" s="941"/>
      <c r="AQ301" s="941"/>
      <c r="AR301" s="941"/>
      <c r="AS301" s="941"/>
      <c r="AT301" s="941"/>
      <c r="AU301" s="941"/>
      <c r="AV301" s="941"/>
      <c r="AW301" s="941"/>
      <c r="AX301" s="941"/>
      <c r="AY301" s="941"/>
      <c r="AZ301" s="941"/>
      <c r="BA301" s="941"/>
      <c r="BB301" s="941"/>
      <c r="BC301" s="941"/>
      <c r="BD301" s="941"/>
      <c r="BE301" s="942"/>
      <c r="BF301" s="1160"/>
      <c r="BG301" s="1161"/>
      <c r="BH301" s="1161"/>
      <c r="BI301" s="1013" t="s">
        <v>1247</v>
      </c>
      <c r="BJ301" s="946"/>
      <c r="BL301" s="6"/>
      <c r="BM301" s="256"/>
      <c r="BN301" s="257"/>
      <c r="BO301" s="257"/>
      <c r="BP301" s="257"/>
      <c r="BQ301" s="257"/>
      <c r="BR301" s="257"/>
      <c r="BS301" s="257"/>
      <c r="BT301" s="257"/>
      <c r="BU301" s="257"/>
      <c r="BV301" s="257"/>
      <c r="BW301" s="257"/>
      <c r="BX301" s="257"/>
      <c r="BY301" s="257"/>
      <c r="BZ301" s="257"/>
      <c r="CA301" s="257"/>
      <c r="CB301" s="257"/>
      <c r="CC301" s="257"/>
      <c r="CD301" s="257"/>
      <c r="CE301" s="257"/>
      <c r="CF301" s="258"/>
      <c r="CG301" s="153"/>
      <c r="CH301" s="491"/>
      <c r="CI301" s="492"/>
    </row>
    <row r="302" spans="1:87" s="3" customFormat="1" ht="18.75" customHeight="1" x14ac:dyDescent="0.45">
      <c r="A302" s="1"/>
      <c r="B302" s="5"/>
      <c r="C302" s="5"/>
      <c r="D302" s="5"/>
      <c r="E302" s="5"/>
      <c r="F302" s="151"/>
      <c r="I302" s="1104"/>
      <c r="J302" s="1105"/>
      <c r="K302" s="1105"/>
      <c r="L302" s="1105"/>
      <c r="M302" s="1105"/>
      <c r="N302" s="1105"/>
      <c r="O302" s="1105"/>
      <c r="P302" s="1106"/>
      <c r="Q302" s="1158" t="s">
        <v>1246</v>
      </c>
      <c r="R302" s="1015"/>
      <c r="S302" s="1015"/>
      <c r="T302" s="1015"/>
      <c r="U302" s="1015"/>
      <c r="V302" s="1015"/>
      <c r="W302" s="1015"/>
      <c r="X302" s="1015"/>
      <c r="Y302" s="1015"/>
      <c r="Z302" s="1015"/>
      <c r="AA302" s="1015"/>
      <c r="AB302" s="1159"/>
      <c r="AC302" s="940"/>
      <c r="AD302" s="941"/>
      <c r="AE302" s="941"/>
      <c r="AF302" s="941"/>
      <c r="AG302" s="941"/>
      <c r="AH302" s="941"/>
      <c r="AI302" s="941"/>
      <c r="AJ302" s="941"/>
      <c r="AK302" s="941"/>
      <c r="AL302" s="941"/>
      <c r="AM302" s="941"/>
      <c r="AN302" s="941"/>
      <c r="AO302" s="941"/>
      <c r="AP302" s="941"/>
      <c r="AQ302" s="941"/>
      <c r="AR302" s="941"/>
      <c r="AS302" s="941"/>
      <c r="AT302" s="941"/>
      <c r="AU302" s="941"/>
      <c r="AV302" s="941"/>
      <c r="AW302" s="941"/>
      <c r="AX302" s="941"/>
      <c r="AY302" s="941"/>
      <c r="AZ302" s="941"/>
      <c r="BA302" s="941"/>
      <c r="BB302" s="941"/>
      <c r="BC302" s="941"/>
      <c r="BD302" s="941"/>
      <c r="BE302" s="942"/>
      <c r="BF302" s="1160"/>
      <c r="BG302" s="1161"/>
      <c r="BH302" s="1161"/>
      <c r="BI302" s="1013" t="s">
        <v>1247</v>
      </c>
      <c r="BJ302" s="946"/>
      <c r="BL302" s="6"/>
      <c r="BM302" s="256"/>
      <c r="BN302" s="257"/>
      <c r="BO302" s="257"/>
      <c r="BP302" s="257"/>
      <c r="BQ302" s="257"/>
      <c r="BR302" s="257"/>
      <c r="BS302" s="257"/>
      <c r="BT302" s="257"/>
      <c r="BU302" s="257"/>
      <c r="BV302" s="257"/>
      <c r="BW302" s="257"/>
      <c r="BX302" s="257"/>
      <c r="BY302" s="257"/>
      <c r="BZ302" s="257"/>
      <c r="CA302" s="257"/>
      <c r="CB302" s="257"/>
      <c r="CC302" s="257"/>
      <c r="CD302" s="257"/>
      <c r="CE302" s="257"/>
      <c r="CF302" s="258"/>
      <c r="CG302" s="153"/>
      <c r="CH302" s="491"/>
      <c r="CI302" s="492"/>
    </row>
    <row r="303" spans="1:87" s="3" customFormat="1" ht="18.75" customHeight="1" x14ac:dyDescent="0.45">
      <c r="A303" s="1"/>
      <c r="B303" s="5"/>
      <c r="C303" s="5"/>
      <c r="D303" s="5"/>
      <c r="E303" s="5"/>
      <c r="F303" s="151"/>
      <c r="I303" s="1107"/>
      <c r="J303" s="1108"/>
      <c r="K303" s="1108"/>
      <c r="L303" s="1108"/>
      <c r="M303" s="1108"/>
      <c r="N303" s="1108"/>
      <c r="O303" s="1108"/>
      <c r="P303" s="1109"/>
      <c r="Q303" s="1162" t="s">
        <v>1246</v>
      </c>
      <c r="R303" s="916"/>
      <c r="S303" s="916"/>
      <c r="T303" s="916"/>
      <c r="U303" s="916"/>
      <c r="V303" s="916"/>
      <c r="W303" s="916"/>
      <c r="X303" s="916"/>
      <c r="Y303" s="916"/>
      <c r="Z303" s="916"/>
      <c r="AA303" s="916"/>
      <c r="AB303" s="1163"/>
      <c r="AC303" s="956"/>
      <c r="AD303" s="957"/>
      <c r="AE303" s="957"/>
      <c r="AF303" s="957"/>
      <c r="AG303" s="957"/>
      <c r="AH303" s="957"/>
      <c r="AI303" s="957"/>
      <c r="AJ303" s="957"/>
      <c r="AK303" s="957"/>
      <c r="AL303" s="957"/>
      <c r="AM303" s="957"/>
      <c r="AN303" s="957"/>
      <c r="AO303" s="957"/>
      <c r="AP303" s="957"/>
      <c r="AQ303" s="957"/>
      <c r="AR303" s="957"/>
      <c r="AS303" s="957"/>
      <c r="AT303" s="957"/>
      <c r="AU303" s="957"/>
      <c r="AV303" s="957"/>
      <c r="AW303" s="957"/>
      <c r="AX303" s="957"/>
      <c r="AY303" s="957"/>
      <c r="AZ303" s="957"/>
      <c r="BA303" s="957"/>
      <c r="BB303" s="957"/>
      <c r="BC303" s="957"/>
      <c r="BD303" s="957"/>
      <c r="BE303" s="958"/>
      <c r="BF303" s="1154"/>
      <c r="BG303" s="866"/>
      <c r="BH303" s="866"/>
      <c r="BI303" s="890" t="s">
        <v>1247</v>
      </c>
      <c r="BJ303" s="891"/>
      <c r="BL303" s="6"/>
      <c r="BM303" s="256"/>
      <c r="BN303" s="257"/>
      <c r="BO303" s="257"/>
      <c r="BP303" s="257"/>
      <c r="BQ303" s="257"/>
      <c r="BR303" s="257"/>
      <c r="BS303" s="257"/>
      <c r="BT303" s="257"/>
      <c r="BU303" s="257"/>
      <c r="BV303" s="257"/>
      <c r="BW303" s="257"/>
      <c r="BX303" s="257"/>
      <c r="BY303" s="257"/>
      <c r="BZ303" s="257"/>
      <c r="CA303" s="257"/>
      <c r="CB303" s="257"/>
      <c r="CC303" s="257"/>
      <c r="CD303" s="257"/>
      <c r="CE303" s="257"/>
      <c r="CF303" s="258"/>
      <c r="CG303" s="153"/>
      <c r="CH303" s="491"/>
      <c r="CI303" s="492"/>
    </row>
    <row r="304" spans="1:87" s="3" customFormat="1" ht="20.25" customHeight="1" x14ac:dyDescent="0.45">
      <c r="A304" s="1"/>
      <c r="B304" s="5"/>
      <c r="C304" s="5"/>
      <c r="D304" s="5"/>
      <c r="E304" s="5"/>
      <c r="F304" s="151"/>
      <c r="I304" s="305"/>
      <c r="J304" s="305"/>
      <c r="K304" s="305"/>
      <c r="L304" s="305"/>
      <c r="M304" s="305"/>
      <c r="N304" s="305"/>
      <c r="O304" s="305"/>
      <c r="P304" s="305"/>
      <c r="Q304" s="305"/>
      <c r="R304" s="305"/>
      <c r="S304" s="305"/>
      <c r="T304" s="305"/>
      <c r="U304" s="305"/>
      <c r="V304" s="305"/>
      <c r="W304" s="305"/>
      <c r="X304" s="305"/>
      <c r="Y304" s="305"/>
      <c r="Z304" s="305"/>
      <c r="AA304" s="305"/>
      <c r="AB304" s="305"/>
      <c r="AC304" s="239"/>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306"/>
      <c r="BG304" s="306"/>
      <c r="BH304" s="306"/>
      <c r="BI304" s="306"/>
      <c r="BJ304" s="306"/>
      <c r="BL304" s="6"/>
      <c r="BM304" s="256"/>
      <c r="BN304" s="257"/>
      <c r="BO304" s="257"/>
      <c r="BP304" s="257"/>
      <c r="BQ304" s="257"/>
      <c r="BR304" s="257"/>
      <c r="BS304" s="257"/>
      <c r="BT304" s="257"/>
      <c r="BU304" s="257"/>
      <c r="BV304" s="257"/>
      <c r="BW304" s="257"/>
      <c r="BX304" s="257"/>
      <c r="BY304" s="257"/>
      <c r="BZ304" s="257"/>
      <c r="CA304" s="257"/>
      <c r="CB304" s="257"/>
      <c r="CC304" s="257"/>
      <c r="CD304" s="257"/>
      <c r="CE304" s="257"/>
      <c r="CF304" s="258"/>
      <c r="CG304" s="153"/>
      <c r="CH304" s="491"/>
      <c r="CI304" s="492"/>
    </row>
    <row r="305" spans="1:87" s="3" customFormat="1" ht="20.25" customHeight="1" x14ac:dyDescent="0.45">
      <c r="A305" s="1"/>
      <c r="B305" s="5"/>
      <c r="C305" s="5"/>
      <c r="D305" s="5"/>
      <c r="E305" s="5"/>
      <c r="F305" s="151"/>
      <c r="I305" s="307"/>
      <c r="J305" s="307"/>
      <c r="K305" s="307"/>
      <c r="L305" s="307"/>
      <c r="M305" s="307"/>
      <c r="N305" s="307"/>
      <c r="O305" s="307"/>
      <c r="P305" s="307"/>
      <c r="Q305" s="307"/>
      <c r="R305" s="307"/>
      <c r="S305" s="307"/>
      <c r="T305" s="307"/>
      <c r="U305" s="307"/>
      <c r="V305" s="307"/>
      <c r="W305" s="307"/>
      <c r="X305" s="307"/>
      <c r="Y305" s="307"/>
      <c r="Z305" s="307"/>
      <c r="AA305" s="307"/>
      <c r="AB305" s="30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224"/>
      <c r="BG305" s="224"/>
      <c r="BH305" s="224"/>
      <c r="BI305" s="224"/>
      <c r="BJ305" s="224"/>
      <c r="BL305" s="6"/>
      <c r="BM305" s="256"/>
      <c r="BN305" s="257"/>
      <c r="BO305" s="257"/>
      <c r="BP305" s="257"/>
      <c r="BQ305" s="257"/>
      <c r="BR305" s="257"/>
      <c r="BS305" s="257"/>
      <c r="BT305" s="257"/>
      <c r="BU305" s="257"/>
      <c r="BV305" s="257"/>
      <c r="BW305" s="257"/>
      <c r="BX305" s="257"/>
      <c r="BY305" s="257"/>
      <c r="BZ305" s="257"/>
      <c r="CA305" s="257"/>
      <c r="CB305" s="257"/>
      <c r="CC305" s="257"/>
      <c r="CD305" s="257"/>
      <c r="CE305" s="257"/>
      <c r="CF305" s="258"/>
      <c r="CG305" s="153"/>
      <c r="CH305" s="491"/>
      <c r="CI305" s="492"/>
    </row>
    <row r="306" spans="1:87" s="3" customFormat="1" ht="20.25" customHeight="1" x14ac:dyDescent="0.45">
      <c r="A306" s="1"/>
      <c r="B306" s="5"/>
      <c r="C306" s="5"/>
      <c r="D306" s="5"/>
      <c r="E306" s="5"/>
      <c r="F306" s="151"/>
      <c r="I306" s="307"/>
      <c r="J306" s="307"/>
      <c r="K306" s="307"/>
      <c r="L306" s="307"/>
      <c r="M306" s="307"/>
      <c r="N306" s="307"/>
      <c r="O306" s="307"/>
      <c r="P306" s="307"/>
      <c r="Q306" s="307"/>
      <c r="R306" s="307"/>
      <c r="S306" s="307"/>
      <c r="T306" s="307"/>
      <c r="U306" s="307"/>
      <c r="V306" s="307"/>
      <c r="W306" s="307"/>
      <c r="X306" s="307"/>
      <c r="Y306" s="307"/>
      <c r="Z306" s="307"/>
      <c r="AA306" s="307"/>
      <c r="AB306" s="30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224"/>
      <c r="BG306" s="224"/>
      <c r="BH306" s="224"/>
      <c r="BI306" s="224"/>
      <c r="BJ306" s="224"/>
      <c r="BL306" s="6"/>
      <c r="BM306" s="256"/>
      <c r="BN306" s="257"/>
      <c r="BO306" s="257"/>
      <c r="BP306" s="257"/>
      <c r="BQ306" s="257"/>
      <c r="BR306" s="257"/>
      <c r="BS306" s="257"/>
      <c r="BT306" s="257"/>
      <c r="BU306" s="257"/>
      <c r="BV306" s="257"/>
      <c r="BW306" s="257"/>
      <c r="BX306" s="257"/>
      <c r="BY306" s="257"/>
      <c r="BZ306" s="257"/>
      <c r="CA306" s="257"/>
      <c r="CB306" s="257"/>
      <c r="CC306" s="257"/>
      <c r="CD306" s="257"/>
      <c r="CE306" s="257"/>
      <c r="CF306" s="258"/>
      <c r="CG306" s="153"/>
      <c r="CH306" s="491"/>
      <c r="CI306" s="492"/>
    </row>
    <row r="307" spans="1:87" s="3" customFormat="1" ht="20.25" customHeight="1" x14ac:dyDescent="0.45">
      <c r="A307" s="1"/>
      <c r="B307" s="5"/>
      <c r="C307" s="5"/>
      <c r="D307" s="5"/>
      <c r="E307" s="5"/>
      <c r="F307" s="151"/>
      <c r="I307" s="307"/>
      <c r="J307" s="307"/>
      <c r="K307" s="307"/>
      <c r="L307" s="307"/>
      <c r="M307" s="307"/>
      <c r="N307" s="307"/>
      <c r="O307" s="307"/>
      <c r="P307" s="307"/>
      <c r="Q307" s="307"/>
      <c r="R307" s="307"/>
      <c r="S307" s="307"/>
      <c r="T307" s="307"/>
      <c r="U307" s="307"/>
      <c r="V307" s="307"/>
      <c r="W307" s="307"/>
      <c r="X307" s="307"/>
      <c r="Y307" s="307"/>
      <c r="Z307" s="307"/>
      <c r="AA307" s="307"/>
      <c r="AB307" s="30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224"/>
      <c r="BG307" s="224"/>
      <c r="BH307" s="224"/>
      <c r="BI307" s="224"/>
      <c r="BJ307" s="224"/>
      <c r="BL307" s="6"/>
      <c r="BM307" s="256"/>
      <c r="BN307" s="257"/>
      <c r="BO307" s="257"/>
      <c r="BP307" s="257"/>
      <c r="BQ307" s="257"/>
      <c r="BR307" s="257"/>
      <c r="BS307" s="257"/>
      <c r="BT307" s="257"/>
      <c r="BU307" s="257"/>
      <c r="BV307" s="257"/>
      <c r="BW307" s="257"/>
      <c r="BX307" s="257"/>
      <c r="BY307" s="257"/>
      <c r="BZ307" s="257"/>
      <c r="CA307" s="257"/>
      <c r="CB307" s="257"/>
      <c r="CC307" s="257"/>
      <c r="CD307" s="257"/>
      <c r="CE307" s="257"/>
      <c r="CF307" s="258"/>
      <c r="CG307" s="153"/>
      <c r="CH307" s="491"/>
      <c r="CI307" s="492"/>
    </row>
    <row r="308" spans="1:87" s="3" customFormat="1" ht="20.25" customHeight="1" x14ac:dyDescent="0.45">
      <c r="A308" s="1"/>
      <c r="B308" s="5"/>
      <c r="C308" s="5"/>
      <c r="D308" s="5"/>
      <c r="E308" s="5"/>
      <c r="F308" s="151"/>
      <c r="I308" s="307"/>
      <c r="J308" s="307"/>
      <c r="K308" s="307"/>
      <c r="L308" s="307"/>
      <c r="M308" s="307"/>
      <c r="N308" s="307"/>
      <c r="O308" s="307"/>
      <c r="P308" s="307"/>
      <c r="Q308" s="307"/>
      <c r="R308" s="307"/>
      <c r="S308" s="307"/>
      <c r="T308" s="307"/>
      <c r="U308" s="307"/>
      <c r="V308" s="307"/>
      <c r="W308" s="307"/>
      <c r="X308" s="307"/>
      <c r="Y308" s="307"/>
      <c r="Z308" s="307"/>
      <c r="AA308" s="307"/>
      <c r="AB308" s="30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224"/>
      <c r="BG308" s="224"/>
      <c r="BH308" s="224"/>
      <c r="BI308" s="224"/>
      <c r="BJ308" s="224"/>
      <c r="BL308" s="6"/>
      <c r="BM308" s="256"/>
      <c r="BN308" s="257"/>
      <c r="BO308" s="257"/>
      <c r="BP308" s="257"/>
      <c r="BQ308" s="257"/>
      <c r="BR308" s="257"/>
      <c r="BS308" s="257"/>
      <c r="BT308" s="257"/>
      <c r="BU308" s="257"/>
      <c r="BV308" s="257"/>
      <c r="BW308" s="257"/>
      <c r="BX308" s="257"/>
      <c r="BY308" s="257"/>
      <c r="BZ308" s="257"/>
      <c r="CA308" s="257"/>
      <c r="CB308" s="257"/>
      <c r="CC308" s="257"/>
      <c r="CD308" s="257"/>
      <c r="CE308" s="257"/>
      <c r="CF308" s="258"/>
      <c r="CG308" s="153"/>
      <c r="CH308" s="491"/>
      <c r="CI308" s="492"/>
    </row>
    <row r="309" spans="1:87" s="3" customFormat="1" ht="20.25" customHeight="1" x14ac:dyDescent="0.45">
      <c r="A309" s="1"/>
      <c r="B309" s="5"/>
      <c r="C309" s="5"/>
      <c r="D309" s="5"/>
      <c r="E309" s="5"/>
      <c r="F309" s="151"/>
      <c r="I309" s="307"/>
      <c r="J309" s="307"/>
      <c r="K309" s="307"/>
      <c r="L309" s="307"/>
      <c r="M309" s="307"/>
      <c r="N309" s="307"/>
      <c r="O309" s="307"/>
      <c r="P309" s="307"/>
      <c r="Q309" s="307"/>
      <c r="R309" s="307"/>
      <c r="S309" s="307"/>
      <c r="T309" s="307"/>
      <c r="U309" s="307"/>
      <c r="V309" s="307"/>
      <c r="W309" s="307"/>
      <c r="X309" s="307"/>
      <c r="Y309" s="307"/>
      <c r="Z309" s="307"/>
      <c r="AA309" s="307"/>
      <c r="AB309" s="30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224"/>
      <c r="BG309" s="224"/>
      <c r="BH309" s="224"/>
      <c r="BI309" s="224"/>
      <c r="BJ309" s="224"/>
      <c r="BL309" s="6"/>
      <c r="BM309" s="256"/>
      <c r="BN309" s="257"/>
      <c r="BO309" s="257"/>
      <c r="BP309" s="257"/>
      <c r="BQ309" s="257"/>
      <c r="BR309" s="257"/>
      <c r="BS309" s="257"/>
      <c r="BT309" s="257"/>
      <c r="BU309" s="257"/>
      <c r="BV309" s="257"/>
      <c r="BW309" s="257"/>
      <c r="BX309" s="257"/>
      <c r="BY309" s="257"/>
      <c r="BZ309" s="257"/>
      <c r="CA309" s="257"/>
      <c r="CB309" s="257"/>
      <c r="CC309" s="257"/>
      <c r="CD309" s="257"/>
      <c r="CE309" s="257"/>
      <c r="CF309" s="258"/>
      <c r="CG309" s="153"/>
      <c r="CH309" s="491"/>
      <c r="CI309" s="492"/>
    </row>
    <row r="310" spans="1:87" s="112" customFormat="1" ht="20.25" customHeight="1" x14ac:dyDescent="0.45">
      <c r="A310" s="227"/>
      <c r="B310" s="106"/>
      <c r="C310" s="106"/>
      <c r="D310" s="106"/>
      <c r="E310" s="106"/>
      <c r="F310" s="228"/>
      <c r="G310" s="107"/>
      <c r="H310" s="108"/>
      <c r="I310" s="106"/>
      <c r="J310" s="106"/>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9"/>
      <c r="BM310" s="287"/>
      <c r="BN310" s="288"/>
      <c r="BO310" s="288"/>
      <c r="BP310" s="288"/>
      <c r="BQ310" s="288"/>
      <c r="BR310" s="288"/>
      <c r="BS310" s="288"/>
      <c r="BT310" s="288"/>
      <c r="BU310" s="288"/>
      <c r="BV310" s="288"/>
      <c r="BW310" s="288"/>
      <c r="BX310" s="288"/>
      <c r="BY310" s="288"/>
      <c r="BZ310" s="288"/>
      <c r="CA310" s="288"/>
      <c r="CB310" s="288"/>
      <c r="CC310" s="288"/>
      <c r="CD310" s="288"/>
      <c r="CE310" s="288"/>
      <c r="CF310" s="289"/>
      <c r="CG310" s="229"/>
      <c r="CH310" s="513"/>
      <c r="CI310" s="512"/>
    </row>
    <row r="311" spans="1:87" s="112" customFormat="1" ht="12.75" customHeight="1" x14ac:dyDescent="0.45">
      <c r="A311" s="214"/>
      <c r="B311" s="110"/>
      <c r="C311" s="110"/>
      <c r="D311" s="110"/>
      <c r="E311" s="110"/>
      <c r="F311" s="215"/>
      <c r="G311" s="111"/>
      <c r="AZ311" s="113"/>
      <c r="BL311" s="113"/>
      <c r="BM311" s="1045"/>
      <c r="BN311" s="1046"/>
      <c r="BO311" s="1046"/>
      <c r="BP311" s="1046"/>
      <c r="BQ311" s="1046"/>
      <c r="BR311" s="1046"/>
      <c r="BS311" s="1046"/>
      <c r="BT311" s="1046"/>
      <c r="BU311" s="1046"/>
      <c r="BV311" s="1046"/>
      <c r="BW311" s="1046"/>
      <c r="BX311" s="1046"/>
      <c r="BY311" s="1046"/>
      <c r="BZ311" s="1046"/>
      <c r="CA311" s="1046"/>
      <c r="CB311" s="1046"/>
      <c r="CC311" s="1046"/>
      <c r="CD311" s="1046"/>
      <c r="CE311" s="1046"/>
      <c r="CF311" s="1047"/>
      <c r="CG311" s="200"/>
      <c r="CH311" s="506"/>
      <c r="CI311" s="497"/>
    </row>
    <row r="312" spans="1:87" s="112" customFormat="1" ht="24" customHeight="1" x14ac:dyDescent="0.45">
      <c r="A312" s="1038" t="s">
        <v>67</v>
      </c>
      <c r="B312" s="1039"/>
      <c r="C312" s="1039"/>
      <c r="D312" s="1039"/>
      <c r="E312" s="1039"/>
      <c r="F312" s="1040"/>
      <c r="G312" s="971" t="s">
        <v>691</v>
      </c>
      <c r="H312" s="972"/>
      <c r="I312" s="972"/>
      <c r="J312" s="972"/>
      <c r="K312" s="972"/>
      <c r="L312" s="972"/>
      <c r="M312" s="972"/>
      <c r="N312" s="972"/>
      <c r="O312" s="972"/>
      <c r="P312" s="972"/>
      <c r="Q312" s="972"/>
      <c r="R312" s="972"/>
      <c r="S312" s="972"/>
      <c r="T312" s="972"/>
      <c r="U312" s="972"/>
      <c r="V312" s="972"/>
      <c r="W312" s="972"/>
      <c r="X312" s="972"/>
      <c r="Y312" s="972"/>
      <c r="Z312" s="972"/>
      <c r="AA312" s="972"/>
      <c r="AB312" s="972"/>
      <c r="AC312" s="972"/>
      <c r="AD312" s="972"/>
      <c r="AE312" s="972"/>
      <c r="AF312" s="972"/>
      <c r="AG312" s="972"/>
      <c r="AH312" s="972"/>
      <c r="AI312" s="972"/>
      <c r="AJ312" s="972"/>
      <c r="AK312" s="972"/>
      <c r="AL312" s="972"/>
      <c r="AM312" s="972"/>
      <c r="AN312" s="972"/>
      <c r="AO312" s="972"/>
      <c r="AP312" s="972"/>
      <c r="AQ312" s="972"/>
      <c r="AR312" s="972"/>
      <c r="AS312" s="972"/>
      <c r="AT312" s="972"/>
      <c r="AU312" s="972"/>
      <c r="AV312" s="972"/>
      <c r="AW312" s="972"/>
      <c r="AX312" s="972"/>
      <c r="AY312" s="972"/>
      <c r="AZ312" s="973"/>
      <c r="BA312" s="971"/>
      <c r="BB312" s="972"/>
      <c r="BC312" s="972"/>
      <c r="BD312" s="972"/>
      <c r="BE312" s="972"/>
      <c r="BF312" s="972"/>
      <c r="BG312" s="972"/>
      <c r="BH312" s="972"/>
      <c r="BI312" s="972"/>
      <c r="BJ312" s="972"/>
      <c r="BK312" s="972"/>
      <c r="BL312" s="973"/>
      <c r="BM312" s="1045"/>
      <c r="BN312" s="1046"/>
      <c r="BO312" s="1046"/>
      <c r="BP312" s="1046"/>
      <c r="BQ312" s="1046"/>
      <c r="BR312" s="1046"/>
      <c r="BS312" s="1046"/>
      <c r="BT312" s="1046"/>
      <c r="BU312" s="1046"/>
      <c r="BV312" s="1046"/>
      <c r="BW312" s="1046"/>
      <c r="BX312" s="1046"/>
      <c r="BY312" s="1046"/>
      <c r="BZ312" s="1046"/>
      <c r="CA312" s="1046"/>
      <c r="CB312" s="1046"/>
      <c r="CC312" s="1046"/>
      <c r="CD312" s="1046"/>
      <c r="CE312" s="1046"/>
      <c r="CF312" s="1047"/>
      <c r="CG312" s="200"/>
      <c r="CH312" s="506"/>
      <c r="CI312" s="497"/>
    </row>
    <row r="313" spans="1:87" s="112" customFormat="1" ht="19.5" customHeight="1" x14ac:dyDescent="0.45">
      <c r="A313" s="214"/>
      <c r="B313" s="110"/>
      <c r="C313" s="110"/>
      <c r="D313" s="110"/>
      <c r="E313" s="110"/>
      <c r="F313" s="215"/>
      <c r="G313" s="111"/>
      <c r="H313" s="1059" t="s">
        <v>254</v>
      </c>
      <c r="I313" s="972"/>
      <c r="K313" s="972" t="s">
        <v>1178</v>
      </c>
      <c r="L313" s="972"/>
      <c r="M313" s="972"/>
      <c r="N313" s="972"/>
      <c r="O313" s="972"/>
      <c r="P313" s="972"/>
      <c r="Q313" s="972"/>
      <c r="R313" s="972"/>
      <c r="S313" s="972"/>
      <c r="T313" s="972"/>
      <c r="U313" s="972"/>
      <c r="V313" s="972"/>
      <c r="W313" s="972"/>
      <c r="X313" s="972"/>
      <c r="Y313" s="972"/>
      <c r="Z313" s="972"/>
      <c r="AA313" s="972"/>
      <c r="AB313" s="972"/>
      <c r="AC313" s="972"/>
      <c r="AD313" s="972"/>
      <c r="AE313" s="972"/>
      <c r="AF313" s="972"/>
      <c r="AG313" s="972"/>
      <c r="AH313" s="972"/>
      <c r="AI313" s="972"/>
      <c r="AJ313" s="972"/>
      <c r="AK313" s="972"/>
      <c r="AL313" s="972"/>
      <c r="AM313" s="972"/>
      <c r="AN313" s="972"/>
      <c r="AZ313" s="113"/>
      <c r="BA313" s="971"/>
      <c r="BB313" s="972"/>
      <c r="BC313" s="972"/>
      <c r="BD313" s="972"/>
      <c r="BE313" s="972"/>
      <c r="BF313" s="972"/>
      <c r="BG313" s="972"/>
      <c r="BH313" s="972"/>
      <c r="BI313" s="972"/>
      <c r="BJ313" s="972"/>
      <c r="BK313" s="972"/>
      <c r="BL313" s="973"/>
      <c r="BM313" s="1045"/>
      <c r="BN313" s="1046"/>
      <c r="BO313" s="1046"/>
      <c r="BP313" s="1046"/>
      <c r="BQ313" s="1046"/>
      <c r="BR313" s="1046"/>
      <c r="BS313" s="1046"/>
      <c r="BT313" s="1046"/>
      <c r="BU313" s="1046"/>
      <c r="BV313" s="1046"/>
      <c r="BW313" s="1046"/>
      <c r="BX313" s="1046"/>
      <c r="BY313" s="1046"/>
      <c r="BZ313" s="1046"/>
      <c r="CA313" s="1046"/>
      <c r="CB313" s="1046"/>
      <c r="CC313" s="1046"/>
      <c r="CD313" s="1046"/>
      <c r="CE313" s="1046"/>
      <c r="CF313" s="1047"/>
      <c r="CG313" s="200"/>
      <c r="CH313" s="506"/>
      <c r="CI313" s="497"/>
    </row>
    <row r="314" spans="1:87" s="112" customFormat="1" ht="19.5" customHeight="1" x14ac:dyDescent="0.45">
      <c r="A314" s="214"/>
      <c r="B314" s="110"/>
      <c r="C314" s="110"/>
      <c r="D314" s="110"/>
      <c r="E314" s="110"/>
      <c r="F314" s="215"/>
      <c r="G314" s="111"/>
      <c r="I314" s="1052" t="s">
        <v>692</v>
      </c>
      <c r="J314" s="1052"/>
      <c r="K314" s="1052"/>
      <c r="L314" s="1052"/>
      <c r="M314" s="1052"/>
      <c r="N314" s="1052"/>
      <c r="O314" s="1052"/>
      <c r="P314" s="1052"/>
      <c r="Q314" s="1052"/>
      <c r="R314" s="1052"/>
      <c r="S314" s="1052"/>
      <c r="T314" s="1052"/>
      <c r="U314" s="1052"/>
      <c r="V314" s="1052"/>
      <c r="W314" s="1052"/>
      <c r="X314" s="1052"/>
      <c r="Y314" s="1052"/>
      <c r="Z314" s="1052"/>
      <c r="AA314" s="1052"/>
      <c r="AB314" s="1052"/>
      <c r="AC314" s="1052"/>
      <c r="AD314" s="1052"/>
      <c r="AE314" s="1052"/>
      <c r="AF314" s="1052"/>
      <c r="AG314" s="1052"/>
      <c r="AH314" s="1052"/>
      <c r="AI314" s="1052"/>
      <c r="AJ314" s="1052"/>
      <c r="AK314" s="1052"/>
      <c r="AL314" s="1052"/>
      <c r="AM314" s="1052"/>
      <c r="AN314" s="1052"/>
      <c r="AO314" s="1052"/>
      <c r="AP314" s="1052"/>
      <c r="AQ314" s="1052"/>
      <c r="AR314" s="1052"/>
      <c r="AS314" s="1052"/>
      <c r="AT314" s="1052"/>
      <c r="AU314" s="1052"/>
      <c r="AV314" s="1052"/>
      <c r="AW314" s="1052"/>
      <c r="AX314" s="1052"/>
      <c r="AY314" s="1052"/>
      <c r="AZ314" s="1052"/>
      <c r="BA314" s="232"/>
      <c r="BB314" s="233"/>
      <c r="BC314" s="233"/>
      <c r="BD314" s="233"/>
      <c r="BE314" s="233"/>
      <c r="BF314" s="233"/>
      <c r="BG314" s="233"/>
      <c r="BH314" s="233"/>
      <c r="BI314" s="233"/>
      <c r="BJ314" s="233"/>
      <c r="BK314" s="233"/>
      <c r="BL314" s="234"/>
      <c r="BM314" s="1045"/>
      <c r="BN314" s="1046"/>
      <c r="BO314" s="1046"/>
      <c r="BP314" s="1046"/>
      <c r="BQ314" s="1046"/>
      <c r="BR314" s="1046"/>
      <c r="BS314" s="1046"/>
      <c r="BT314" s="1046"/>
      <c r="BU314" s="1046"/>
      <c r="BV314" s="1046"/>
      <c r="BW314" s="1046"/>
      <c r="BX314" s="1046"/>
      <c r="BY314" s="1046"/>
      <c r="BZ314" s="1046"/>
      <c r="CA314" s="1046"/>
      <c r="CB314" s="1046"/>
      <c r="CC314" s="1046"/>
      <c r="CD314" s="1046"/>
      <c r="CE314" s="1046"/>
      <c r="CF314" s="1047"/>
      <c r="CG314" s="200"/>
      <c r="CH314" s="506"/>
      <c r="CI314" s="497"/>
    </row>
    <row r="315" spans="1:87" s="112" customFormat="1" ht="48" customHeight="1" x14ac:dyDescent="0.45">
      <c r="A315" s="214"/>
      <c r="B315" s="110"/>
      <c r="C315" s="110"/>
      <c r="D315" s="110"/>
      <c r="E315" s="110"/>
      <c r="F315" s="215"/>
      <c r="G315" s="111"/>
      <c r="I315" s="1039" t="s">
        <v>1109</v>
      </c>
      <c r="J315" s="1039"/>
      <c r="K315" s="881" t="s">
        <v>1710</v>
      </c>
      <c r="L315" s="881"/>
      <c r="M315" s="881"/>
      <c r="N315" s="881"/>
      <c r="O315" s="881"/>
      <c r="P315" s="881"/>
      <c r="Q315" s="881"/>
      <c r="R315" s="881"/>
      <c r="S315" s="881"/>
      <c r="T315" s="881"/>
      <c r="U315" s="881"/>
      <c r="V315" s="881"/>
      <c r="W315" s="881"/>
      <c r="X315" s="881"/>
      <c r="Y315" s="881"/>
      <c r="Z315" s="881"/>
      <c r="AA315" s="881"/>
      <c r="AB315" s="881"/>
      <c r="AC315" s="881"/>
      <c r="AD315" s="881"/>
      <c r="AE315" s="881"/>
      <c r="AF315" s="881"/>
      <c r="AG315" s="881"/>
      <c r="AH315" s="881"/>
      <c r="AI315" s="881"/>
      <c r="AJ315" s="881"/>
      <c r="AK315" s="881"/>
      <c r="AL315" s="881"/>
      <c r="AM315" s="881"/>
      <c r="AN315" s="881"/>
      <c r="AO315" s="881"/>
      <c r="AP315" s="881"/>
      <c r="AQ315" s="881"/>
      <c r="AR315" s="881"/>
      <c r="AS315" s="881"/>
      <c r="AT315" s="881"/>
      <c r="AU315" s="881"/>
      <c r="AV315" s="881"/>
      <c r="AW315" s="881"/>
      <c r="AX315" s="881"/>
      <c r="AY315" s="881"/>
      <c r="AZ315" s="882"/>
      <c r="BA315" s="971" t="s">
        <v>174</v>
      </c>
      <c r="BB315" s="972"/>
      <c r="BC315" s="972"/>
      <c r="BD315" s="972"/>
      <c r="BE315" s="972"/>
      <c r="BF315" s="972"/>
      <c r="BG315" s="972"/>
      <c r="BH315" s="972"/>
      <c r="BI315" s="972"/>
      <c r="BJ315" s="972"/>
      <c r="BK315" s="972"/>
      <c r="BL315" s="973"/>
      <c r="BM315" s="1048" t="s">
        <v>1367</v>
      </c>
      <c r="BN315" s="1046"/>
      <c r="BO315" s="1046"/>
      <c r="BP315" s="1046"/>
      <c r="BQ315" s="1046"/>
      <c r="BR315" s="1046"/>
      <c r="BS315" s="1046"/>
      <c r="BT315" s="1046"/>
      <c r="BU315" s="1046"/>
      <c r="BV315" s="1046"/>
      <c r="BW315" s="1046"/>
      <c r="BX315" s="1046"/>
      <c r="BY315" s="1046"/>
      <c r="BZ315" s="1046"/>
      <c r="CA315" s="1046"/>
      <c r="CB315" s="1046"/>
      <c r="CC315" s="1046"/>
      <c r="CD315" s="1046"/>
      <c r="CE315" s="1046"/>
      <c r="CF315" s="1047"/>
      <c r="CG315" s="226" t="s">
        <v>293</v>
      </c>
      <c r="CH315" s="506" t="s">
        <v>1449</v>
      </c>
      <c r="CI315" s="497" t="s">
        <v>175</v>
      </c>
    </row>
    <row r="316" spans="1:87" s="112" customFormat="1" ht="51" customHeight="1" x14ac:dyDescent="0.45">
      <c r="A316" s="214"/>
      <c r="B316" s="110"/>
      <c r="C316" s="110"/>
      <c r="D316" s="110"/>
      <c r="E316" s="110"/>
      <c r="F316" s="215"/>
      <c r="G316" s="111"/>
      <c r="I316" s="1039" t="s">
        <v>1112</v>
      </c>
      <c r="J316" s="1039"/>
      <c r="K316" s="1055" t="s">
        <v>1179</v>
      </c>
      <c r="L316" s="1055"/>
      <c r="M316" s="1055"/>
      <c r="N316" s="1055"/>
      <c r="O316" s="1055"/>
      <c r="P316" s="1055"/>
      <c r="Q316" s="1055"/>
      <c r="R316" s="1055"/>
      <c r="S316" s="1055"/>
      <c r="T316" s="1055"/>
      <c r="U316" s="1055"/>
      <c r="V316" s="1055"/>
      <c r="W316" s="1055"/>
      <c r="X316" s="1055"/>
      <c r="Y316" s="1055"/>
      <c r="Z316" s="1055"/>
      <c r="AA316" s="1055"/>
      <c r="AB316" s="1055"/>
      <c r="AC316" s="1055"/>
      <c r="AD316" s="1055"/>
      <c r="AE316" s="1055"/>
      <c r="AF316" s="1055"/>
      <c r="AG316" s="1055"/>
      <c r="AH316" s="1055"/>
      <c r="AI316" s="1055"/>
      <c r="AJ316" s="1055"/>
      <c r="AK316" s="1055"/>
      <c r="AL316" s="1055"/>
      <c r="AM316" s="1055"/>
      <c r="AN316" s="1055"/>
      <c r="AO316" s="1055"/>
      <c r="AP316" s="1055"/>
      <c r="AQ316" s="1055"/>
      <c r="AR316" s="1055"/>
      <c r="AS316" s="1055"/>
      <c r="AT316" s="1055"/>
      <c r="AU316" s="1055"/>
      <c r="AV316" s="1055"/>
      <c r="AW316" s="1055"/>
      <c r="AX316" s="1055"/>
      <c r="AY316" s="1055"/>
      <c r="AZ316" s="1060"/>
      <c r="BA316" s="1061" t="s">
        <v>1180</v>
      </c>
      <c r="BB316" s="972"/>
      <c r="BC316" s="972"/>
      <c r="BD316" s="972"/>
      <c r="BE316" s="972"/>
      <c r="BF316" s="972"/>
      <c r="BG316" s="972"/>
      <c r="BH316" s="972"/>
      <c r="BI316" s="972"/>
      <c r="BJ316" s="972"/>
      <c r="BK316" s="972"/>
      <c r="BL316" s="973"/>
      <c r="BM316" s="1048" t="s">
        <v>1368</v>
      </c>
      <c r="BN316" s="1049"/>
      <c r="BO316" s="1049"/>
      <c r="BP316" s="1049"/>
      <c r="BQ316" s="1049"/>
      <c r="BR316" s="1049"/>
      <c r="BS316" s="1049"/>
      <c r="BT316" s="1049"/>
      <c r="BU316" s="1049"/>
      <c r="BV316" s="1049"/>
      <c r="BW316" s="1049"/>
      <c r="BX316" s="1049"/>
      <c r="BY316" s="1049"/>
      <c r="BZ316" s="1049"/>
      <c r="CA316" s="1049"/>
      <c r="CB316" s="1049"/>
      <c r="CC316" s="1049"/>
      <c r="CD316" s="1049"/>
      <c r="CE316" s="1049"/>
      <c r="CF316" s="1050"/>
      <c r="CG316" s="200" t="s">
        <v>267</v>
      </c>
      <c r="CH316" s="506" t="s">
        <v>1445</v>
      </c>
      <c r="CI316" s="497" t="s">
        <v>175</v>
      </c>
    </row>
    <row r="317" spans="1:87" s="112" customFormat="1" ht="35.25" customHeight="1" x14ac:dyDescent="0.45">
      <c r="A317" s="214"/>
      <c r="B317" s="110"/>
      <c r="C317" s="110"/>
      <c r="D317" s="110"/>
      <c r="E317" s="110"/>
      <c r="F317" s="215"/>
      <c r="G317" s="111"/>
      <c r="I317" s="1039" t="s">
        <v>1672</v>
      </c>
      <c r="J317" s="1039"/>
      <c r="K317" s="972" t="s">
        <v>1181</v>
      </c>
      <c r="L317" s="972"/>
      <c r="M317" s="972"/>
      <c r="N317" s="972"/>
      <c r="O317" s="972"/>
      <c r="P317" s="972"/>
      <c r="Q317" s="972"/>
      <c r="R317" s="972"/>
      <c r="S317" s="972"/>
      <c r="T317" s="972"/>
      <c r="U317" s="972"/>
      <c r="V317" s="972"/>
      <c r="W317" s="972"/>
      <c r="X317" s="972"/>
      <c r="Y317" s="972"/>
      <c r="Z317" s="972"/>
      <c r="AA317" s="972"/>
      <c r="AB317" s="972"/>
      <c r="AC317" s="972"/>
      <c r="AD317" s="972"/>
      <c r="AE317" s="972"/>
      <c r="AF317" s="972"/>
      <c r="AG317" s="972"/>
      <c r="AH317" s="972"/>
      <c r="AI317" s="972"/>
      <c r="AJ317" s="972"/>
      <c r="AK317" s="972"/>
      <c r="AL317" s="972"/>
      <c r="AM317" s="972"/>
      <c r="AN317" s="972"/>
      <c r="AO317" s="972"/>
      <c r="AP317" s="972"/>
      <c r="AQ317" s="972"/>
      <c r="AR317" s="972"/>
      <c r="AS317" s="972"/>
      <c r="AT317" s="972"/>
      <c r="AU317" s="972"/>
      <c r="AV317" s="972"/>
      <c r="AW317" s="972"/>
      <c r="AX317" s="972"/>
      <c r="AY317" s="972"/>
      <c r="AZ317" s="973"/>
      <c r="BA317" s="971" t="s">
        <v>219</v>
      </c>
      <c r="BB317" s="972"/>
      <c r="BC317" s="972"/>
      <c r="BD317" s="972"/>
      <c r="BE317" s="972"/>
      <c r="BF317" s="972"/>
      <c r="BG317" s="972"/>
      <c r="BH317" s="972"/>
      <c r="BI317" s="972"/>
      <c r="BJ317" s="972"/>
      <c r="BK317" s="972"/>
      <c r="BL317" s="973"/>
      <c r="BM317" s="1048"/>
      <c r="BN317" s="1049"/>
      <c r="BO317" s="1049"/>
      <c r="BP317" s="1049"/>
      <c r="BQ317" s="1049"/>
      <c r="BR317" s="1049"/>
      <c r="BS317" s="1049"/>
      <c r="BT317" s="1049"/>
      <c r="BU317" s="1049"/>
      <c r="BV317" s="1049"/>
      <c r="BW317" s="1049"/>
      <c r="BX317" s="1049"/>
      <c r="BY317" s="1049"/>
      <c r="BZ317" s="1049"/>
      <c r="CA317" s="1049"/>
      <c r="CB317" s="1049"/>
      <c r="CC317" s="1049"/>
      <c r="CD317" s="1049"/>
      <c r="CE317" s="1049"/>
      <c r="CF317" s="1050"/>
      <c r="CG317" s="226" t="s">
        <v>225</v>
      </c>
      <c r="CH317" s="506" t="s">
        <v>1445</v>
      </c>
      <c r="CI317" s="497" t="s">
        <v>175</v>
      </c>
    </row>
    <row r="318" spans="1:87" s="112" customFormat="1" ht="78" customHeight="1" x14ac:dyDescent="0.45">
      <c r="A318" s="214"/>
      <c r="B318" s="110"/>
      <c r="C318" s="110"/>
      <c r="D318" s="110"/>
      <c r="E318" s="110"/>
      <c r="F318" s="215"/>
      <c r="G318" s="111"/>
      <c r="I318" s="1039" t="s">
        <v>1673</v>
      </c>
      <c r="J318" s="1039"/>
      <c r="K318" s="1055" t="s">
        <v>1366</v>
      </c>
      <c r="L318" s="1055"/>
      <c r="M318" s="1055"/>
      <c r="N318" s="1055"/>
      <c r="O318" s="1055"/>
      <c r="P318" s="1055"/>
      <c r="Q318" s="1055"/>
      <c r="R318" s="1055"/>
      <c r="S318" s="1055"/>
      <c r="T318" s="1055"/>
      <c r="U318" s="1055"/>
      <c r="V318" s="1055"/>
      <c r="W318" s="1055"/>
      <c r="X318" s="1055"/>
      <c r="Y318" s="1055"/>
      <c r="Z318" s="1055"/>
      <c r="AA318" s="1055"/>
      <c r="AB318" s="1055"/>
      <c r="AC318" s="1055"/>
      <c r="AD318" s="1055"/>
      <c r="AE318" s="1055"/>
      <c r="AF318" s="1055"/>
      <c r="AG318" s="1055"/>
      <c r="AH318" s="1055"/>
      <c r="AI318" s="1055"/>
      <c r="AJ318" s="1055"/>
      <c r="AK318" s="1055"/>
      <c r="AL318" s="1055"/>
      <c r="AM318" s="1055"/>
      <c r="AN318" s="1055"/>
      <c r="AO318" s="1055"/>
      <c r="AP318" s="1055"/>
      <c r="AQ318" s="1055"/>
      <c r="AR318" s="1055"/>
      <c r="AS318" s="1055"/>
      <c r="AT318" s="1055"/>
      <c r="AU318" s="1055"/>
      <c r="AV318" s="1055"/>
      <c r="AW318" s="1055"/>
      <c r="AX318" s="1055"/>
      <c r="AY318" s="1055"/>
      <c r="AZ318" s="1060"/>
      <c r="BA318" s="971" t="s">
        <v>174</v>
      </c>
      <c r="BB318" s="972"/>
      <c r="BC318" s="972"/>
      <c r="BD318" s="972"/>
      <c r="BE318" s="972"/>
      <c r="BF318" s="972"/>
      <c r="BG318" s="972"/>
      <c r="BH318" s="972"/>
      <c r="BI318" s="972"/>
      <c r="BJ318" s="972"/>
      <c r="BK318" s="972"/>
      <c r="BL318" s="973"/>
      <c r="BM318" s="1048" t="s">
        <v>1378</v>
      </c>
      <c r="BN318" s="1046"/>
      <c r="BO318" s="1046"/>
      <c r="BP318" s="1046"/>
      <c r="BQ318" s="1046"/>
      <c r="BR318" s="1046"/>
      <c r="BS318" s="1046"/>
      <c r="BT318" s="1046"/>
      <c r="BU318" s="1046"/>
      <c r="BV318" s="1046"/>
      <c r="BW318" s="1046"/>
      <c r="BX318" s="1046"/>
      <c r="BY318" s="1046"/>
      <c r="BZ318" s="1046"/>
      <c r="CA318" s="1046"/>
      <c r="CB318" s="1046"/>
      <c r="CC318" s="1046"/>
      <c r="CD318" s="1046"/>
      <c r="CE318" s="1046"/>
      <c r="CF318" s="1047"/>
      <c r="CG318" s="226" t="s">
        <v>1396</v>
      </c>
      <c r="CH318" s="507" t="s">
        <v>1462</v>
      </c>
      <c r="CI318" s="508" t="s">
        <v>1463</v>
      </c>
    </row>
    <row r="319" spans="1:87" s="112" customFormat="1" ht="19.5" customHeight="1" x14ac:dyDescent="0.45">
      <c r="A319" s="214"/>
      <c r="B319" s="110"/>
      <c r="C319" s="110"/>
      <c r="D319" s="110"/>
      <c r="E319" s="110"/>
      <c r="F319" s="215"/>
      <c r="G319" s="122"/>
      <c r="H319" s="1059" t="s">
        <v>263</v>
      </c>
      <c r="I319" s="972"/>
      <c r="K319" s="1055" t="s">
        <v>946</v>
      </c>
      <c r="L319" s="1055"/>
      <c r="M319" s="1055"/>
      <c r="N319" s="1055"/>
      <c r="O319" s="1055"/>
      <c r="P319" s="1055"/>
      <c r="Q319" s="1055"/>
      <c r="R319" s="1055"/>
      <c r="S319" s="1055"/>
      <c r="T319" s="1055"/>
      <c r="U319" s="1055"/>
      <c r="V319" s="1055"/>
      <c r="W319" s="1055"/>
      <c r="X319" s="1055"/>
      <c r="Y319" s="1055"/>
      <c r="Z319" s="1055"/>
      <c r="AA319" s="1055"/>
      <c r="AB319" s="1055"/>
      <c r="AC319" s="1055"/>
      <c r="AD319" s="1055"/>
      <c r="AE319" s="1055"/>
      <c r="AF319" s="1055"/>
      <c r="AG319" s="1055"/>
      <c r="AH319" s="1055"/>
      <c r="AI319" s="1055"/>
      <c r="AJ319" s="1055"/>
      <c r="AK319" s="1055"/>
      <c r="AL319" s="1055"/>
      <c r="AM319" s="1055"/>
      <c r="AN319" s="1055"/>
      <c r="AO319" s="1055"/>
      <c r="AP319" s="1055"/>
      <c r="AQ319" s="1055"/>
      <c r="AR319" s="1055"/>
      <c r="AS319" s="1055"/>
      <c r="AT319" s="1055"/>
      <c r="AU319" s="1055"/>
      <c r="AV319" s="1055"/>
      <c r="AW319" s="1055"/>
      <c r="AX319" s="1055"/>
      <c r="AY319" s="1055"/>
      <c r="AZ319" s="1060"/>
      <c r="BA319" s="971"/>
      <c r="BB319" s="972"/>
      <c r="BC319" s="972"/>
      <c r="BD319" s="972"/>
      <c r="BE319" s="972"/>
      <c r="BF319" s="972"/>
      <c r="BG319" s="972"/>
      <c r="BH319" s="972"/>
      <c r="BI319" s="972"/>
      <c r="BJ319" s="972"/>
      <c r="BK319" s="972"/>
      <c r="BL319" s="973"/>
      <c r="BM319" s="1045"/>
      <c r="BN319" s="1046"/>
      <c r="BO319" s="1046"/>
      <c r="BP319" s="1046"/>
      <c r="BQ319" s="1046"/>
      <c r="BR319" s="1046"/>
      <c r="BS319" s="1046"/>
      <c r="BT319" s="1046"/>
      <c r="BU319" s="1046"/>
      <c r="BV319" s="1046"/>
      <c r="BW319" s="1046"/>
      <c r="BX319" s="1046"/>
      <c r="BY319" s="1046"/>
      <c r="BZ319" s="1046"/>
      <c r="CA319" s="1046"/>
      <c r="CB319" s="1046"/>
      <c r="CC319" s="1046"/>
      <c r="CD319" s="1046"/>
      <c r="CE319" s="1046"/>
      <c r="CF319" s="1047"/>
      <c r="CG319" s="200"/>
      <c r="CH319" s="506"/>
      <c r="CI319" s="497"/>
    </row>
    <row r="320" spans="1:87" s="112" customFormat="1" ht="51" customHeight="1" x14ac:dyDescent="0.45">
      <c r="A320" s="214"/>
      <c r="B320" s="110"/>
      <c r="C320" s="110"/>
      <c r="D320" s="110"/>
      <c r="E320" s="110"/>
      <c r="F320" s="215"/>
      <c r="G320" s="111"/>
      <c r="I320" s="1039" t="s">
        <v>1109</v>
      </c>
      <c r="J320" s="1039"/>
      <c r="K320" s="1055" t="s">
        <v>839</v>
      </c>
      <c r="L320" s="1055"/>
      <c r="M320" s="1055"/>
      <c r="N320" s="1055"/>
      <c r="O320" s="1055"/>
      <c r="P320" s="1055"/>
      <c r="Q320" s="1055"/>
      <c r="R320" s="1055"/>
      <c r="S320" s="1055"/>
      <c r="T320" s="1055"/>
      <c r="U320" s="1055"/>
      <c r="V320" s="1055"/>
      <c r="W320" s="1055"/>
      <c r="X320" s="1055"/>
      <c r="Y320" s="1055"/>
      <c r="Z320" s="1055"/>
      <c r="AA320" s="1055"/>
      <c r="AB320" s="1055"/>
      <c r="AC320" s="1055"/>
      <c r="AD320" s="1055"/>
      <c r="AE320" s="1055"/>
      <c r="AF320" s="1055"/>
      <c r="AG320" s="1055"/>
      <c r="AH320" s="1055"/>
      <c r="AI320" s="1055"/>
      <c r="AJ320" s="1055"/>
      <c r="AK320" s="1055"/>
      <c r="AL320" s="1055"/>
      <c r="AM320" s="1055"/>
      <c r="AN320" s="1055"/>
      <c r="AO320" s="1055"/>
      <c r="AP320" s="1055"/>
      <c r="AQ320" s="1055"/>
      <c r="AR320" s="1055"/>
      <c r="AS320" s="1055"/>
      <c r="AT320" s="1055"/>
      <c r="AU320" s="1055"/>
      <c r="AV320" s="1055"/>
      <c r="AW320" s="1055"/>
      <c r="AX320" s="1055"/>
      <c r="AY320" s="1055"/>
      <c r="AZ320" s="1060"/>
      <c r="BA320" s="971" t="s">
        <v>174</v>
      </c>
      <c r="BB320" s="972"/>
      <c r="BC320" s="972"/>
      <c r="BD320" s="972"/>
      <c r="BE320" s="972"/>
      <c r="BF320" s="972"/>
      <c r="BG320" s="972"/>
      <c r="BH320" s="972"/>
      <c r="BI320" s="972"/>
      <c r="BJ320" s="972"/>
      <c r="BK320" s="972"/>
      <c r="BL320" s="973"/>
      <c r="BM320" s="1048" t="s">
        <v>1369</v>
      </c>
      <c r="BN320" s="1046"/>
      <c r="BO320" s="1046"/>
      <c r="BP320" s="1046"/>
      <c r="BQ320" s="1046"/>
      <c r="BR320" s="1046"/>
      <c r="BS320" s="1046"/>
      <c r="BT320" s="1046"/>
      <c r="BU320" s="1046"/>
      <c r="BV320" s="1046"/>
      <c r="BW320" s="1046"/>
      <c r="BX320" s="1046"/>
      <c r="BY320" s="1046"/>
      <c r="BZ320" s="1046"/>
      <c r="CA320" s="1046"/>
      <c r="CB320" s="1046"/>
      <c r="CC320" s="1046"/>
      <c r="CD320" s="1046"/>
      <c r="CE320" s="1046"/>
      <c r="CF320" s="1047"/>
      <c r="CG320" s="174" t="s">
        <v>1093</v>
      </c>
      <c r="CH320" s="507" t="s">
        <v>1456</v>
      </c>
      <c r="CI320" s="508" t="s">
        <v>1460</v>
      </c>
    </row>
    <row r="321" spans="1:87" s="112" customFormat="1" ht="58.5" customHeight="1" x14ac:dyDescent="0.45">
      <c r="A321" s="214"/>
      <c r="B321" s="110"/>
      <c r="C321" s="110"/>
      <c r="D321" s="110"/>
      <c r="E321" s="110"/>
      <c r="F321" s="215"/>
      <c r="G321" s="111"/>
      <c r="I321" s="1039" t="s">
        <v>1112</v>
      </c>
      <c r="J321" s="1039"/>
      <c r="K321" s="972" t="s">
        <v>300</v>
      </c>
      <c r="L321" s="972"/>
      <c r="M321" s="972"/>
      <c r="N321" s="972"/>
      <c r="O321" s="972"/>
      <c r="P321" s="972"/>
      <c r="Q321" s="972"/>
      <c r="R321" s="972"/>
      <c r="S321" s="972"/>
      <c r="T321" s="972"/>
      <c r="U321" s="972"/>
      <c r="V321" s="972"/>
      <c r="W321" s="972"/>
      <c r="X321" s="972"/>
      <c r="Y321" s="972"/>
      <c r="Z321" s="972"/>
      <c r="AA321" s="972"/>
      <c r="AB321" s="972"/>
      <c r="AC321" s="972"/>
      <c r="AD321" s="972"/>
      <c r="AE321" s="972"/>
      <c r="AF321" s="972"/>
      <c r="AG321" s="972"/>
      <c r="AH321" s="972"/>
      <c r="AI321" s="972"/>
      <c r="AJ321" s="972"/>
      <c r="AK321" s="972"/>
      <c r="AL321" s="972"/>
      <c r="AM321" s="972"/>
      <c r="AN321" s="972"/>
      <c r="AO321" s="972"/>
      <c r="AP321" s="972"/>
      <c r="AQ321" s="972"/>
      <c r="AR321" s="972"/>
      <c r="AS321" s="972"/>
      <c r="AT321" s="972"/>
      <c r="AU321" s="972"/>
      <c r="AV321" s="972"/>
      <c r="AW321" s="972"/>
      <c r="AX321" s="972"/>
      <c r="AY321" s="972"/>
      <c r="AZ321" s="973"/>
      <c r="BA321" s="971" t="s">
        <v>219</v>
      </c>
      <c r="BB321" s="972"/>
      <c r="BC321" s="972"/>
      <c r="BD321" s="972"/>
      <c r="BE321" s="972"/>
      <c r="BF321" s="972"/>
      <c r="BG321" s="972"/>
      <c r="BH321" s="972"/>
      <c r="BI321" s="972"/>
      <c r="BJ321" s="972"/>
      <c r="BK321" s="972"/>
      <c r="BL321" s="973"/>
      <c r="BM321" s="1048" t="s">
        <v>1370</v>
      </c>
      <c r="BN321" s="1046"/>
      <c r="BO321" s="1046"/>
      <c r="BP321" s="1046"/>
      <c r="BQ321" s="1046"/>
      <c r="BR321" s="1046"/>
      <c r="BS321" s="1046"/>
      <c r="BT321" s="1046"/>
      <c r="BU321" s="1046"/>
      <c r="BV321" s="1046"/>
      <c r="BW321" s="1046"/>
      <c r="BX321" s="1046"/>
      <c r="BY321" s="1046"/>
      <c r="BZ321" s="1046"/>
      <c r="CA321" s="1046"/>
      <c r="CB321" s="1046"/>
      <c r="CC321" s="1046"/>
      <c r="CD321" s="1046"/>
      <c r="CE321" s="1046"/>
      <c r="CF321" s="1047"/>
      <c r="CG321" s="226" t="s">
        <v>1024</v>
      </c>
      <c r="CH321" s="507" t="s">
        <v>1464</v>
      </c>
      <c r="CI321" s="508" t="s">
        <v>1453</v>
      </c>
    </row>
    <row r="322" spans="1:87" s="112" customFormat="1" ht="21" customHeight="1" x14ac:dyDescent="0.45">
      <c r="A322" s="214"/>
      <c r="B322" s="110"/>
      <c r="C322" s="110"/>
      <c r="D322" s="110"/>
      <c r="E322" s="110"/>
      <c r="F322" s="215"/>
      <c r="G322" s="111"/>
      <c r="I322" s="110"/>
      <c r="J322" s="110"/>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8"/>
      <c r="BA322" s="111"/>
      <c r="BL322" s="113"/>
      <c r="BM322" s="1045"/>
      <c r="BN322" s="1046"/>
      <c r="BO322" s="1046"/>
      <c r="BP322" s="1046"/>
      <c r="BQ322" s="1046"/>
      <c r="BR322" s="1046"/>
      <c r="BS322" s="1046"/>
      <c r="BT322" s="1046"/>
      <c r="BU322" s="1046"/>
      <c r="BV322" s="1046"/>
      <c r="BW322" s="1046"/>
      <c r="BX322" s="1046"/>
      <c r="BY322" s="1046"/>
      <c r="BZ322" s="1046"/>
      <c r="CA322" s="1046"/>
      <c r="CB322" s="1046"/>
      <c r="CC322" s="1046"/>
      <c r="CD322" s="1046"/>
      <c r="CE322" s="1046"/>
      <c r="CF322" s="1047"/>
      <c r="CG322" s="201"/>
      <c r="CH322" s="506"/>
      <c r="CI322" s="497"/>
    </row>
    <row r="323" spans="1:87" s="112" customFormat="1" ht="21" customHeight="1" x14ac:dyDescent="0.45">
      <c r="A323" s="214"/>
      <c r="B323" s="110"/>
      <c r="C323" s="110"/>
      <c r="D323" s="110"/>
      <c r="E323" s="110"/>
      <c r="F323" s="215"/>
      <c r="G323" s="111"/>
      <c r="I323" s="110"/>
      <c r="J323" s="110"/>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8"/>
      <c r="BA323" s="111"/>
      <c r="BL323" s="113"/>
      <c r="BM323" s="1045"/>
      <c r="BN323" s="1046"/>
      <c r="BO323" s="1046"/>
      <c r="BP323" s="1046"/>
      <c r="BQ323" s="1046"/>
      <c r="BR323" s="1046"/>
      <c r="BS323" s="1046"/>
      <c r="BT323" s="1046"/>
      <c r="BU323" s="1046"/>
      <c r="BV323" s="1046"/>
      <c r="BW323" s="1046"/>
      <c r="BX323" s="1046"/>
      <c r="BY323" s="1046"/>
      <c r="BZ323" s="1046"/>
      <c r="CA323" s="1046"/>
      <c r="CB323" s="1046"/>
      <c r="CC323" s="1046"/>
      <c r="CD323" s="1046"/>
      <c r="CE323" s="1046"/>
      <c r="CF323" s="1047"/>
      <c r="CG323" s="201"/>
      <c r="CH323" s="506"/>
      <c r="CI323" s="497"/>
    </row>
    <row r="324" spans="1:87" s="112" customFormat="1" ht="21" customHeight="1" x14ac:dyDescent="0.45">
      <c r="A324" s="214"/>
      <c r="B324" s="110"/>
      <c r="C324" s="110"/>
      <c r="D324" s="110"/>
      <c r="E324" s="110"/>
      <c r="F324" s="215"/>
      <c r="G324" s="111"/>
      <c r="I324" s="110"/>
      <c r="J324" s="110"/>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8"/>
      <c r="BA324" s="111"/>
      <c r="BL324" s="113"/>
      <c r="BM324" s="1045"/>
      <c r="BN324" s="1046"/>
      <c r="BO324" s="1046"/>
      <c r="BP324" s="1046"/>
      <c r="BQ324" s="1046"/>
      <c r="BR324" s="1046"/>
      <c r="BS324" s="1046"/>
      <c r="BT324" s="1046"/>
      <c r="BU324" s="1046"/>
      <c r="BV324" s="1046"/>
      <c r="BW324" s="1046"/>
      <c r="BX324" s="1046"/>
      <c r="BY324" s="1046"/>
      <c r="BZ324" s="1046"/>
      <c r="CA324" s="1046"/>
      <c r="CB324" s="1046"/>
      <c r="CC324" s="1046"/>
      <c r="CD324" s="1046"/>
      <c r="CE324" s="1046"/>
      <c r="CF324" s="1047"/>
      <c r="CG324" s="201"/>
      <c r="CH324" s="506"/>
      <c r="CI324" s="497"/>
    </row>
    <row r="325" spans="1:87" s="112" customFormat="1" ht="21" customHeight="1" x14ac:dyDescent="0.45">
      <c r="A325" s="214"/>
      <c r="B325" s="110"/>
      <c r="C325" s="110"/>
      <c r="D325" s="110"/>
      <c r="E325" s="110"/>
      <c r="F325" s="215"/>
      <c r="G325" s="111"/>
      <c r="I325" s="110"/>
      <c r="J325" s="110"/>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8"/>
      <c r="BA325" s="111"/>
      <c r="BL325" s="113"/>
      <c r="BM325" s="1045"/>
      <c r="BN325" s="1046"/>
      <c r="BO325" s="1046"/>
      <c r="BP325" s="1046"/>
      <c r="BQ325" s="1046"/>
      <c r="BR325" s="1046"/>
      <c r="BS325" s="1046"/>
      <c r="BT325" s="1046"/>
      <c r="BU325" s="1046"/>
      <c r="BV325" s="1046"/>
      <c r="BW325" s="1046"/>
      <c r="BX325" s="1046"/>
      <c r="BY325" s="1046"/>
      <c r="BZ325" s="1046"/>
      <c r="CA325" s="1046"/>
      <c r="CB325" s="1046"/>
      <c r="CC325" s="1046"/>
      <c r="CD325" s="1046"/>
      <c r="CE325" s="1046"/>
      <c r="CF325" s="1047"/>
      <c r="CG325" s="201"/>
      <c r="CH325" s="506"/>
      <c r="CI325" s="497"/>
    </row>
    <row r="326" spans="1:87" s="112" customFormat="1" ht="21" customHeight="1" x14ac:dyDescent="0.45">
      <c r="A326" s="227"/>
      <c r="B326" s="106"/>
      <c r="C326" s="106"/>
      <c r="D326" s="106"/>
      <c r="E326" s="106"/>
      <c r="F326" s="228"/>
      <c r="G326" s="107"/>
      <c r="H326" s="108"/>
      <c r="I326" s="106"/>
      <c r="J326" s="106"/>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c r="AU326" s="235"/>
      <c r="AV326" s="235"/>
      <c r="AW326" s="235"/>
      <c r="AX326" s="235"/>
      <c r="AY326" s="235"/>
      <c r="AZ326" s="236"/>
      <c r="BA326" s="107"/>
      <c r="BB326" s="108"/>
      <c r="BC326" s="108"/>
      <c r="BD326" s="108"/>
      <c r="BE326" s="108"/>
      <c r="BF326" s="108"/>
      <c r="BG326" s="108"/>
      <c r="BH326" s="108"/>
      <c r="BI326" s="108"/>
      <c r="BJ326" s="108"/>
      <c r="BK326" s="108"/>
      <c r="BL326" s="109"/>
      <c r="BM326" s="1068"/>
      <c r="BN326" s="1069"/>
      <c r="BO326" s="1069"/>
      <c r="BP326" s="1069"/>
      <c r="BQ326" s="1069"/>
      <c r="BR326" s="1069"/>
      <c r="BS326" s="1069"/>
      <c r="BT326" s="1069"/>
      <c r="BU326" s="1069"/>
      <c r="BV326" s="1069"/>
      <c r="BW326" s="1069"/>
      <c r="BX326" s="1069"/>
      <c r="BY326" s="1069"/>
      <c r="BZ326" s="1069"/>
      <c r="CA326" s="1069"/>
      <c r="CB326" s="1069"/>
      <c r="CC326" s="1069"/>
      <c r="CD326" s="1069"/>
      <c r="CE326" s="1069"/>
      <c r="CF326" s="1070"/>
      <c r="CG326" s="209"/>
      <c r="CH326" s="511"/>
      <c r="CI326" s="512"/>
    </row>
    <row r="327" spans="1:87" s="112" customFormat="1" ht="17.25" customHeight="1" x14ac:dyDescent="0.45">
      <c r="A327" s="214"/>
      <c r="B327" s="110"/>
      <c r="C327" s="110"/>
      <c r="D327" s="110"/>
      <c r="E327" s="110"/>
      <c r="F327" s="215"/>
      <c r="G327" s="111"/>
      <c r="I327" s="110"/>
      <c r="J327" s="110"/>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M327" s="282"/>
      <c r="BN327" s="282"/>
      <c r="BO327" s="282"/>
      <c r="BP327" s="282"/>
      <c r="BQ327" s="282"/>
      <c r="BR327" s="282"/>
      <c r="BS327" s="282"/>
      <c r="BT327" s="282"/>
      <c r="BU327" s="282"/>
      <c r="BV327" s="282"/>
      <c r="BW327" s="282"/>
      <c r="BX327" s="282"/>
      <c r="BY327" s="282"/>
      <c r="BZ327" s="282"/>
      <c r="CA327" s="282"/>
      <c r="CB327" s="282"/>
      <c r="CC327" s="282"/>
      <c r="CD327" s="282"/>
      <c r="CE327" s="282"/>
      <c r="CF327" s="283"/>
      <c r="CG327" s="201"/>
      <c r="CH327" s="506"/>
      <c r="CI327" s="497"/>
    </row>
    <row r="328" spans="1:87" s="188" customFormat="1" ht="17.25" customHeight="1" x14ac:dyDescent="0.45">
      <c r="A328" s="184"/>
      <c r="B328" s="185"/>
      <c r="C328" s="185"/>
      <c r="D328" s="185"/>
      <c r="E328" s="185"/>
      <c r="F328" s="186"/>
      <c r="G328" s="187"/>
      <c r="I328" s="1078" t="s">
        <v>226</v>
      </c>
      <c r="J328" s="1078"/>
      <c r="K328" s="1078"/>
      <c r="L328" s="1078"/>
      <c r="M328" s="1078"/>
      <c r="N328" s="1078"/>
      <c r="O328" s="1078"/>
      <c r="P328" s="1078"/>
      <c r="Q328" s="1078"/>
      <c r="R328" s="1078"/>
      <c r="S328" s="1078"/>
      <c r="T328" s="1078"/>
      <c r="U328" s="1078"/>
      <c r="V328" s="1078"/>
      <c r="W328" s="1078"/>
      <c r="X328" s="1078"/>
      <c r="Y328" s="1078"/>
      <c r="Z328" s="1078"/>
      <c r="AA328" s="1078"/>
      <c r="AB328" s="1078"/>
      <c r="AC328" s="1078"/>
      <c r="AD328" s="1078"/>
      <c r="AE328" s="1078"/>
      <c r="AF328" s="1078"/>
      <c r="AG328" s="1078"/>
      <c r="AH328" s="1078"/>
      <c r="BL328" s="237"/>
      <c r="BM328" s="282"/>
      <c r="BN328" s="282"/>
      <c r="BO328" s="282"/>
      <c r="BP328" s="282"/>
      <c r="BQ328" s="282"/>
      <c r="BR328" s="282"/>
      <c r="BS328" s="282"/>
      <c r="BT328" s="282"/>
      <c r="BU328" s="282"/>
      <c r="BV328" s="282"/>
      <c r="BW328" s="282"/>
      <c r="BX328" s="282"/>
      <c r="BY328" s="282"/>
      <c r="BZ328" s="282"/>
      <c r="CA328" s="282"/>
      <c r="CB328" s="282"/>
      <c r="CC328" s="282"/>
      <c r="CD328" s="282"/>
      <c r="CE328" s="282"/>
      <c r="CF328" s="283"/>
      <c r="CG328" s="238"/>
      <c r="CH328" s="507"/>
      <c r="CI328" s="497"/>
    </row>
    <row r="329" spans="1:87" s="3" customFormat="1" ht="18" customHeight="1" x14ac:dyDescent="0.45">
      <c r="A329" s="1"/>
      <c r="B329" s="5"/>
      <c r="C329" s="5"/>
      <c r="D329" s="5"/>
      <c r="E329" s="5"/>
      <c r="F329" s="151"/>
      <c r="I329" s="1112" t="s">
        <v>68</v>
      </c>
      <c r="J329" s="1113"/>
      <c r="K329" s="1113"/>
      <c r="L329" s="1113"/>
      <c r="M329" s="1113"/>
      <c r="N329" s="1113"/>
      <c r="O329" s="1113"/>
      <c r="P329" s="1113"/>
      <c r="Q329" s="1113"/>
      <c r="R329" s="1113"/>
      <c r="S329" s="1113"/>
      <c r="T329" s="1113"/>
      <c r="U329" s="1113"/>
      <c r="V329" s="1113"/>
      <c r="W329" s="1113"/>
      <c r="X329" s="1113"/>
      <c r="Y329" s="1113"/>
      <c r="Z329" s="1113"/>
      <c r="AA329" s="1113"/>
      <c r="AB329" s="1113"/>
      <c r="AC329" s="1113"/>
      <c r="AD329" s="1113"/>
      <c r="AE329" s="1113"/>
      <c r="AF329" s="1113"/>
      <c r="AG329" s="1113"/>
      <c r="AH329" s="1113"/>
      <c r="AI329" s="1113"/>
      <c r="AJ329" s="1113"/>
      <c r="AK329" s="1113"/>
      <c r="AL329" s="1113"/>
      <c r="AM329" s="1113"/>
      <c r="AN329" s="1113"/>
      <c r="AO329" s="1113"/>
      <c r="AP329" s="1113"/>
      <c r="AQ329" s="1113"/>
      <c r="AR329" s="1113"/>
      <c r="AS329" s="1113"/>
      <c r="AT329" s="1114"/>
      <c r="AU329" s="1112" t="s">
        <v>69</v>
      </c>
      <c r="AV329" s="1113"/>
      <c r="AW329" s="1113"/>
      <c r="AX329" s="1113"/>
      <c r="AY329" s="1113"/>
      <c r="AZ329" s="1113"/>
      <c r="BA329" s="1113"/>
      <c r="BB329" s="1113"/>
      <c r="BC329" s="1113"/>
      <c r="BD329" s="1112" t="s">
        <v>227</v>
      </c>
      <c r="BE329" s="1113"/>
      <c r="BF329" s="1113"/>
      <c r="BG329" s="1113"/>
      <c r="BH329" s="1113"/>
      <c r="BI329" s="1113"/>
      <c r="BJ329" s="1113"/>
      <c r="BK329" s="1113"/>
      <c r="BL329" s="1113"/>
      <c r="BM329" s="1113"/>
      <c r="BN329" s="1113"/>
      <c r="BO329" s="1113"/>
      <c r="BP329" s="1113"/>
      <c r="BQ329" s="1113"/>
      <c r="BR329" s="1113"/>
      <c r="BS329" s="1113"/>
      <c r="BT329" s="1113"/>
      <c r="BU329" s="1113"/>
      <c r="BV329" s="1113"/>
      <c r="BW329" s="1113"/>
      <c r="BX329" s="1113"/>
      <c r="BY329" s="1113"/>
      <c r="BZ329" s="1113"/>
      <c r="CA329" s="1113"/>
      <c r="CB329" s="1113"/>
      <c r="CC329" s="1113"/>
      <c r="CD329" s="1113"/>
      <c r="CE329" s="1114"/>
      <c r="CF329" s="258"/>
      <c r="CG329" s="153"/>
      <c r="CH329" s="491"/>
      <c r="CI329" s="492"/>
    </row>
    <row r="330" spans="1:87" s="3" customFormat="1" ht="18.75" customHeight="1" x14ac:dyDescent="0.45">
      <c r="A330" s="1"/>
      <c r="B330" s="5"/>
      <c r="C330" s="5"/>
      <c r="D330" s="5"/>
      <c r="E330" s="5"/>
      <c r="F330" s="151"/>
      <c r="I330" s="1168" t="s">
        <v>1484</v>
      </c>
      <c r="J330" s="1168"/>
      <c r="K330" s="1168"/>
      <c r="L330" s="1168"/>
      <c r="M330" s="1168"/>
      <c r="N330" s="1168"/>
      <c r="O330" s="1168"/>
      <c r="P330" s="1168"/>
      <c r="Q330" s="1168"/>
      <c r="R330" s="1168"/>
      <c r="S330" s="1168"/>
      <c r="T330" s="1168"/>
      <c r="U330" s="1168"/>
      <c r="V330" s="1168"/>
      <c r="W330" s="1168"/>
      <c r="X330" s="1168"/>
      <c r="Y330" s="1168"/>
      <c r="Z330" s="1168"/>
      <c r="AA330" s="1168"/>
      <c r="AB330" s="1168"/>
      <c r="AC330" s="1168"/>
      <c r="AD330" s="1168"/>
      <c r="AE330" s="1168"/>
      <c r="AF330" s="1168"/>
      <c r="AG330" s="1168"/>
      <c r="AH330" s="1168"/>
      <c r="AI330" s="1168"/>
      <c r="AJ330" s="1168"/>
      <c r="AK330" s="1168"/>
      <c r="AL330" s="1168"/>
      <c r="AM330" s="1168"/>
      <c r="AN330" s="1168"/>
      <c r="AO330" s="1168"/>
      <c r="AP330" s="1168"/>
      <c r="AQ330" s="1168"/>
      <c r="AR330" s="1168"/>
      <c r="AS330" s="1168"/>
      <c r="AT330" s="1168"/>
      <c r="AU330" s="1115" t="s">
        <v>1485</v>
      </c>
      <c r="AV330" s="1116"/>
      <c r="AW330" s="1116"/>
      <c r="AX330" s="1116"/>
      <c r="AY330" s="1116"/>
      <c r="AZ330" s="1116"/>
      <c r="BA330" s="1116"/>
      <c r="BB330" s="1116"/>
      <c r="BC330" s="1116"/>
      <c r="BD330" s="1117"/>
      <c r="BE330" s="1118"/>
      <c r="BF330" s="1118"/>
      <c r="BG330" s="1118"/>
      <c r="BH330" s="1118"/>
      <c r="BI330" s="1118"/>
      <c r="BJ330" s="1118"/>
      <c r="BK330" s="1118"/>
      <c r="BL330" s="1118"/>
      <c r="BM330" s="1118"/>
      <c r="BN330" s="1118"/>
      <c r="BO330" s="1118"/>
      <c r="BP330" s="1118"/>
      <c r="BQ330" s="1118"/>
      <c r="BR330" s="1118"/>
      <c r="BS330" s="1118"/>
      <c r="BT330" s="1118"/>
      <c r="BU330" s="1118"/>
      <c r="BV330" s="1118"/>
      <c r="BW330" s="1118"/>
      <c r="BX330" s="1118"/>
      <c r="BY330" s="1118"/>
      <c r="BZ330" s="1118"/>
      <c r="CA330" s="1118"/>
      <c r="CB330" s="1118"/>
      <c r="CC330" s="1118"/>
      <c r="CD330" s="1118"/>
      <c r="CE330" s="1119"/>
      <c r="CF330" s="258"/>
      <c r="CG330" s="153"/>
      <c r="CH330" s="491"/>
      <c r="CI330" s="492"/>
    </row>
    <row r="331" spans="1:87" s="3" customFormat="1" ht="18.75" customHeight="1" x14ac:dyDescent="0.45">
      <c r="A331" s="1"/>
      <c r="B331" s="5"/>
      <c r="C331" s="5"/>
      <c r="D331" s="5"/>
      <c r="E331" s="5"/>
      <c r="F331" s="151"/>
      <c r="I331" s="947" t="s">
        <v>1249</v>
      </c>
      <c r="J331" s="948"/>
      <c r="K331" s="948"/>
      <c r="L331" s="948"/>
      <c r="M331" s="948"/>
      <c r="N331" s="948"/>
      <c r="O331" s="948"/>
      <c r="P331" s="948"/>
      <c r="Q331" s="948"/>
      <c r="R331" s="948"/>
      <c r="S331" s="948"/>
      <c r="T331" s="948"/>
      <c r="U331" s="948"/>
      <c r="V331" s="948"/>
      <c r="W331" s="948"/>
      <c r="X331" s="948"/>
      <c r="Y331" s="948"/>
      <c r="Z331" s="948"/>
      <c r="AA331" s="948"/>
      <c r="AB331" s="948"/>
      <c r="AC331" s="948"/>
      <c r="AD331" s="948"/>
      <c r="AE331" s="948"/>
      <c r="AF331" s="948"/>
      <c r="AG331" s="948"/>
      <c r="AH331" s="948"/>
      <c r="AI331" s="948"/>
      <c r="AJ331" s="948"/>
      <c r="AK331" s="948"/>
      <c r="AL331" s="948"/>
      <c r="AM331" s="948"/>
      <c r="AN331" s="948"/>
      <c r="AO331" s="948"/>
      <c r="AP331" s="948"/>
      <c r="AQ331" s="948"/>
      <c r="AR331" s="948"/>
      <c r="AS331" s="948"/>
      <c r="AT331" s="949"/>
      <c r="AU331" s="1120" t="s">
        <v>1485</v>
      </c>
      <c r="AV331" s="1121"/>
      <c r="AW331" s="1121"/>
      <c r="AX331" s="1121"/>
      <c r="AY331" s="1121"/>
      <c r="AZ331" s="1121"/>
      <c r="BA331" s="1121"/>
      <c r="BB331" s="1121"/>
      <c r="BC331" s="1121"/>
      <c r="BD331" s="1062"/>
      <c r="BE331" s="1063"/>
      <c r="BF331" s="1063"/>
      <c r="BG331" s="1063"/>
      <c r="BH331" s="1063"/>
      <c r="BI331" s="1063"/>
      <c r="BJ331" s="1063"/>
      <c r="BK331" s="1063"/>
      <c r="BL331" s="1063"/>
      <c r="BM331" s="1063"/>
      <c r="BN331" s="1063"/>
      <c r="BO331" s="1063"/>
      <c r="BP331" s="1063"/>
      <c r="BQ331" s="1063"/>
      <c r="BR331" s="1063"/>
      <c r="BS331" s="1063"/>
      <c r="BT331" s="1063"/>
      <c r="BU331" s="1063"/>
      <c r="BV331" s="1063"/>
      <c r="BW331" s="1063"/>
      <c r="BX331" s="1063"/>
      <c r="BY331" s="1063"/>
      <c r="BZ331" s="1063"/>
      <c r="CA331" s="1063"/>
      <c r="CB331" s="1063"/>
      <c r="CC331" s="1063"/>
      <c r="CD331" s="1063"/>
      <c r="CE331" s="1064"/>
      <c r="CF331" s="258"/>
      <c r="CG331" s="153"/>
      <c r="CH331" s="491"/>
      <c r="CI331" s="492"/>
    </row>
    <row r="332" spans="1:87" s="3" customFormat="1" ht="18.75" customHeight="1" x14ac:dyDescent="0.45">
      <c r="A332" s="1"/>
      <c r="B332" s="5"/>
      <c r="C332" s="5"/>
      <c r="D332" s="5"/>
      <c r="E332" s="5"/>
      <c r="F332" s="151"/>
      <c r="I332" s="947" t="s">
        <v>1250</v>
      </c>
      <c r="J332" s="948"/>
      <c r="K332" s="948"/>
      <c r="L332" s="948"/>
      <c r="M332" s="948"/>
      <c r="N332" s="948"/>
      <c r="O332" s="948"/>
      <c r="P332" s="948"/>
      <c r="Q332" s="948"/>
      <c r="R332" s="948"/>
      <c r="S332" s="948"/>
      <c r="T332" s="948"/>
      <c r="U332" s="948"/>
      <c r="V332" s="948"/>
      <c r="W332" s="948"/>
      <c r="X332" s="948"/>
      <c r="Y332" s="948"/>
      <c r="Z332" s="948"/>
      <c r="AA332" s="948"/>
      <c r="AB332" s="948"/>
      <c r="AC332" s="948"/>
      <c r="AD332" s="948"/>
      <c r="AE332" s="948"/>
      <c r="AF332" s="948"/>
      <c r="AG332" s="948"/>
      <c r="AH332" s="948"/>
      <c r="AI332" s="948"/>
      <c r="AJ332" s="948"/>
      <c r="AK332" s="948"/>
      <c r="AL332" s="948"/>
      <c r="AM332" s="948"/>
      <c r="AN332" s="948"/>
      <c r="AO332" s="948"/>
      <c r="AP332" s="948"/>
      <c r="AQ332" s="948"/>
      <c r="AR332" s="948"/>
      <c r="AS332" s="948"/>
      <c r="AT332" s="949"/>
      <c r="AU332" s="1120" t="s">
        <v>1485</v>
      </c>
      <c r="AV332" s="1121"/>
      <c r="AW332" s="1121"/>
      <c r="AX332" s="1121"/>
      <c r="AY332" s="1121"/>
      <c r="AZ332" s="1121"/>
      <c r="BA332" s="1121"/>
      <c r="BB332" s="1121"/>
      <c r="BC332" s="1121"/>
      <c r="BD332" s="1062"/>
      <c r="BE332" s="1063"/>
      <c r="BF332" s="1063"/>
      <c r="BG332" s="1063"/>
      <c r="BH332" s="1063"/>
      <c r="BI332" s="1063"/>
      <c r="BJ332" s="1063"/>
      <c r="BK332" s="1063"/>
      <c r="BL332" s="1063"/>
      <c r="BM332" s="1063"/>
      <c r="BN332" s="1063"/>
      <c r="BO332" s="1063"/>
      <c r="BP332" s="1063"/>
      <c r="BQ332" s="1063"/>
      <c r="BR332" s="1063"/>
      <c r="BS332" s="1063"/>
      <c r="BT332" s="1063"/>
      <c r="BU332" s="1063"/>
      <c r="BV332" s="1063"/>
      <c r="BW332" s="1063"/>
      <c r="BX332" s="1063"/>
      <c r="BY332" s="1063"/>
      <c r="BZ332" s="1063"/>
      <c r="CA332" s="1063"/>
      <c r="CB332" s="1063"/>
      <c r="CC332" s="1063"/>
      <c r="CD332" s="1063"/>
      <c r="CE332" s="1064"/>
      <c r="CF332" s="258"/>
      <c r="CG332" s="153"/>
      <c r="CH332" s="491"/>
      <c r="CI332" s="492"/>
    </row>
    <row r="333" spans="1:87" s="3" customFormat="1" ht="18.75" customHeight="1" x14ac:dyDescent="0.45">
      <c r="A333" s="1"/>
      <c r="B333" s="5"/>
      <c r="C333" s="5"/>
      <c r="D333" s="5"/>
      <c r="E333" s="5"/>
      <c r="F333" s="151"/>
      <c r="I333" s="947" t="s">
        <v>1486</v>
      </c>
      <c r="J333" s="948"/>
      <c r="K333" s="948"/>
      <c r="L333" s="948"/>
      <c r="M333" s="948"/>
      <c r="N333" s="948"/>
      <c r="O333" s="948"/>
      <c r="P333" s="948"/>
      <c r="Q333" s="948"/>
      <c r="R333" s="948"/>
      <c r="S333" s="948"/>
      <c r="T333" s="948"/>
      <c r="U333" s="948"/>
      <c r="V333" s="948"/>
      <c r="W333" s="948"/>
      <c r="X333" s="948"/>
      <c r="Y333" s="948"/>
      <c r="Z333" s="948"/>
      <c r="AA333" s="948"/>
      <c r="AB333" s="948"/>
      <c r="AC333" s="948"/>
      <c r="AD333" s="948"/>
      <c r="AE333" s="948"/>
      <c r="AF333" s="948"/>
      <c r="AG333" s="948"/>
      <c r="AH333" s="948"/>
      <c r="AI333" s="948"/>
      <c r="AJ333" s="948"/>
      <c r="AK333" s="948"/>
      <c r="AL333" s="948"/>
      <c r="AM333" s="948"/>
      <c r="AN333" s="948"/>
      <c r="AO333" s="948"/>
      <c r="AP333" s="948"/>
      <c r="AQ333" s="948"/>
      <c r="AR333" s="948"/>
      <c r="AS333" s="948"/>
      <c r="AT333" s="949"/>
      <c r="AU333" s="1120" t="s">
        <v>1485</v>
      </c>
      <c r="AV333" s="1121"/>
      <c r="AW333" s="1121"/>
      <c r="AX333" s="1121"/>
      <c r="AY333" s="1121"/>
      <c r="AZ333" s="1121"/>
      <c r="BA333" s="1121"/>
      <c r="BB333" s="1121"/>
      <c r="BC333" s="1121"/>
      <c r="BD333" s="1062"/>
      <c r="BE333" s="1063"/>
      <c r="BF333" s="1063"/>
      <c r="BG333" s="1063"/>
      <c r="BH333" s="1063"/>
      <c r="BI333" s="1063"/>
      <c r="BJ333" s="1063"/>
      <c r="BK333" s="1063"/>
      <c r="BL333" s="1063"/>
      <c r="BM333" s="1063"/>
      <c r="BN333" s="1063"/>
      <c r="BO333" s="1063"/>
      <c r="BP333" s="1063"/>
      <c r="BQ333" s="1063"/>
      <c r="BR333" s="1063"/>
      <c r="BS333" s="1063"/>
      <c r="BT333" s="1063"/>
      <c r="BU333" s="1063"/>
      <c r="BV333" s="1063"/>
      <c r="BW333" s="1063"/>
      <c r="BX333" s="1063"/>
      <c r="BY333" s="1063"/>
      <c r="BZ333" s="1063"/>
      <c r="CA333" s="1063"/>
      <c r="CB333" s="1063"/>
      <c r="CC333" s="1063"/>
      <c r="CD333" s="1063"/>
      <c r="CE333" s="1064"/>
      <c r="CF333" s="258"/>
      <c r="CG333" s="153"/>
      <c r="CH333" s="491"/>
      <c r="CI333" s="492"/>
    </row>
    <row r="334" spans="1:87" s="3" customFormat="1" ht="18.75" customHeight="1" x14ac:dyDescent="0.45">
      <c r="A334" s="1"/>
      <c r="B334" s="5"/>
      <c r="C334" s="5"/>
      <c r="D334" s="5"/>
      <c r="E334" s="5"/>
      <c r="F334" s="151"/>
      <c r="I334" s="947" t="s">
        <v>1487</v>
      </c>
      <c r="J334" s="948"/>
      <c r="K334" s="948"/>
      <c r="L334" s="948"/>
      <c r="M334" s="948"/>
      <c r="N334" s="948"/>
      <c r="O334" s="948"/>
      <c r="P334" s="948"/>
      <c r="Q334" s="948"/>
      <c r="R334" s="948"/>
      <c r="S334" s="948"/>
      <c r="T334" s="948"/>
      <c r="U334" s="948"/>
      <c r="V334" s="948"/>
      <c r="W334" s="948"/>
      <c r="X334" s="948"/>
      <c r="Y334" s="948"/>
      <c r="Z334" s="948"/>
      <c r="AA334" s="948"/>
      <c r="AB334" s="948"/>
      <c r="AC334" s="948"/>
      <c r="AD334" s="948"/>
      <c r="AE334" s="948"/>
      <c r="AF334" s="948"/>
      <c r="AG334" s="948"/>
      <c r="AH334" s="948"/>
      <c r="AI334" s="948"/>
      <c r="AJ334" s="948"/>
      <c r="AK334" s="948"/>
      <c r="AL334" s="948"/>
      <c r="AM334" s="948"/>
      <c r="AN334" s="948"/>
      <c r="AO334" s="948"/>
      <c r="AP334" s="948"/>
      <c r="AQ334" s="948"/>
      <c r="AR334" s="948"/>
      <c r="AS334" s="948"/>
      <c r="AT334" s="949"/>
      <c r="AU334" s="1120" t="s">
        <v>1485</v>
      </c>
      <c r="AV334" s="1121"/>
      <c r="AW334" s="1121"/>
      <c r="AX334" s="1121"/>
      <c r="AY334" s="1121"/>
      <c r="AZ334" s="1121"/>
      <c r="BA334" s="1121"/>
      <c r="BB334" s="1121"/>
      <c r="BC334" s="1121"/>
      <c r="BD334" s="1062"/>
      <c r="BE334" s="1063"/>
      <c r="BF334" s="1063"/>
      <c r="BG334" s="1063"/>
      <c r="BH334" s="1063"/>
      <c r="BI334" s="1063"/>
      <c r="BJ334" s="1063"/>
      <c r="BK334" s="1063"/>
      <c r="BL334" s="1063"/>
      <c r="BM334" s="1063"/>
      <c r="BN334" s="1063"/>
      <c r="BO334" s="1063"/>
      <c r="BP334" s="1063"/>
      <c r="BQ334" s="1063"/>
      <c r="BR334" s="1063"/>
      <c r="BS334" s="1063"/>
      <c r="BT334" s="1063"/>
      <c r="BU334" s="1063"/>
      <c r="BV334" s="1063"/>
      <c r="BW334" s="1063"/>
      <c r="BX334" s="1063"/>
      <c r="BY334" s="1063"/>
      <c r="BZ334" s="1063"/>
      <c r="CA334" s="1063"/>
      <c r="CB334" s="1063"/>
      <c r="CC334" s="1063"/>
      <c r="CD334" s="1063"/>
      <c r="CE334" s="1064"/>
      <c r="CF334" s="258"/>
      <c r="CG334" s="153"/>
      <c r="CH334" s="491"/>
      <c r="CI334" s="492"/>
    </row>
    <row r="335" spans="1:87" s="3" customFormat="1" ht="18.75" customHeight="1" x14ac:dyDescent="0.45">
      <c r="A335" s="1"/>
      <c r="B335" s="5"/>
      <c r="C335" s="5"/>
      <c r="D335" s="5"/>
      <c r="E335" s="5"/>
      <c r="F335" s="151"/>
      <c r="I335" s="947" t="s">
        <v>1488</v>
      </c>
      <c r="J335" s="948"/>
      <c r="K335" s="948"/>
      <c r="L335" s="948"/>
      <c r="M335" s="948"/>
      <c r="N335" s="948"/>
      <c r="O335" s="948"/>
      <c r="P335" s="948"/>
      <c r="Q335" s="948"/>
      <c r="R335" s="948"/>
      <c r="S335" s="948"/>
      <c r="T335" s="948"/>
      <c r="U335" s="948"/>
      <c r="V335" s="948"/>
      <c r="W335" s="948"/>
      <c r="X335" s="948"/>
      <c r="Y335" s="948"/>
      <c r="Z335" s="948"/>
      <c r="AA335" s="948"/>
      <c r="AB335" s="948"/>
      <c r="AC335" s="948"/>
      <c r="AD335" s="948"/>
      <c r="AE335" s="948"/>
      <c r="AF335" s="948"/>
      <c r="AG335" s="948"/>
      <c r="AH335" s="948"/>
      <c r="AI335" s="948"/>
      <c r="AJ335" s="948"/>
      <c r="AK335" s="948"/>
      <c r="AL335" s="948"/>
      <c r="AM335" s="948"/>
      <c r="AN335" s="948"/>
      <c r="AO335" s="948"/>
      <c r="AP335" s="948"/>
      <c r="AQ335" s="948"/>
      <c r="AR335" s="948"/>
      <c r="AS335" s="948"/>
      <c r="AT335" s="949"/>
      <c r="AU335" s="1120" t="s">
        <v>1485</v>
      </c>
      <c r="AV335" s="1121"/>
      <c r="AW335" s="1121"/>
      <c r="AX335" s="1121"/>
      <c r="AY335" s="1121"/>
      <c r="AZ335" s="1121"/>
      <c r="BA335" s="1121"/>
      <c r="BB335" s="1121"/>
      <c r="BC335" s="1121"/>
      <c r="BD335" s="1062"/>
      <c r="BE335" s="1063"/>
      <c r="BF335" s="1063"/>
      <c r="BG335" s="1063"/>
      <c r="BH335" s="1063"/>
      <c r="BI335" s="1063"/>
      <c r="BJ335" s="1063"/>
      <c r="BK335" s="1063"/>
      <c r="BL335" s="1063"/>
      <c r="BM335" s="1063"/>
      <c r="BN335" s="1063"/>
      <c r="BO335" s="1063"/>
      <c r="BP335" s="1063"/>
      <c r="BQ335" s="1063"/>
      <c r="BR335" s="1063"/>
      <c r="BS335" s="1063"/>
      <c r="BT335" s="1063"/>
      <c r="BU335" s="1063"/>
      <c r="BV335" s="1063"/>
      <c r="BW335" s="1063"/>
      <c r="BX335" s="1063"/>
      <c r="BY335" s="1063"/>
      <c r="BZ335" s="1063"/>
      <c r="CA335" s="1063"/>
      <c r="CB335" s="1063"/>
      <c r="CC335" s="1063"/>
      <c r="CD335" s="1063"/>
      <c r="CE335" s="1064"/>
      <c r="CF335" s="258"/>
      <c r="CG335" s="153"/>
      <c r="CH335" s="491"/>
      <c r="CI335" s="492"/>
    </row>
    <row r="336" spans="1:87" s="3" customFormat="1" ht="18.75" customHeight="1" x14ac:dyDescent="0.45">
      <c r="A336" s="1"/>
      <c r="B336" s="5"/>
      <c r="C336" s="5"/>
      <c r="D336" s="5"/>
      <c r="E336" s="5"/>
      <c r="F336" s="151"/>
      <c r="I336" s="947" t="s">
        <v>1251</v>
      </c>
      <c r="J336" s="948"/>
      <c r="K336" s="948"/>
      <c r="L336" s="948"/>
      <c r="M336" s="948"/>
      <c r="N336" s="948"/>
      <c r="O336" s="948"/>
      <c r="P336" s="948"/>
      <c r="Q336" s="948"/>
      <c r="R336" s="948"/>
      <c r="S336" s="948"/>
      <c r="T336" s="948"/>
      <c r="U336" s="948"/>
      <c r="V336" s="948"/>
      <c r="W336" s="948"/>
      <c r="X336" s="948"/>
      <c r="Y336" s="948"/>
      <c r="Z336" s="948"/>
      <c r="AA336" s="948"/>
      <c r="AB336" s="948"/>
      <c r="AC336" s="948"/>
      <c r="AD336" s="948"/>
      <c r="AE336" s="948"/>
      <c r="AF336" s="948"/>
      <c r="AG336" s="948"/>
      <c r="AH336" s="948"/>
      <c r="AI336" s="948"/>
      <c r="AJ336" s="948"/>
      <c r="AK336" s="948"/>
      <c r="AL336" s="948"/>
      <c r="AM336" s="948"/>
      <c r="AN336" s="948"/>
      <c r="AO336" s="948"/>
      <c r="AP336" s="948"/>
      <c r="AQ336" s="948"/>
      <c r="AR336" s="948"/>
      <c r="AS336" s="948"/>
      <c r="AT336" s="949"/>
      <c r="AU336" s="1120" t="s">
        <v>1485</v>
      </c>
      <c r="AV336" s="1121"/>
      <c r="AW336" s="1121"/>
      <c r="AX336" s="1121"/>
      <c r="AY336" s="1121"/>
      <c r="AZ336" s="1121"/>
      <c r="BA336" s="1121"/>
      <c r="BB336" s="1121"/>
      <c r="BC336" s="1121"/>
      <c r="BD336" s="1062"/>
      <c r="BE336" s="1063"/>
      <c r="BF336" s="1063"/>
      <c r="BG336" s="1063"/>
      <c r="BH336" s="1063"/>
      <c r="BI336" s="1063"/>
      <c r="BJ336" s="1063"/>
      <c r="BK336" s="1063"/>
      <c r="BL336" s="1063"/>
      <c r="BM336" s="1063"/>
      <c r="BN336" s="1063"/>
      <c r="BO336" s="1063"/>
      <c r="BP336" s="1063"/>
      <c r="BQ336" s="1063"/>
      <c r="BR336" s="1063"/>
      <c r="BS336" s="1063"/>
      <c r="BT336" s="1063"/>
      <c r="BU336" s="1063"/>
      <c r="BV336" s="1063"/>
      <c r="BW336" s="1063"/>
      <c r="BX336" s="1063"/>
      <c r="BY336" s="1063"/>
      <c r="BZ336" s="1063"/>
      <c r="CA336" s="1063"/>
      <c r="CB336" s="1063"/>
      <c r="CC336" s="1063"/>
      <c r="CD336" s="1063"/>
      <c r="CE336" s="1064"/>
      <c r="CF336" s="258"/>
      <c r="CG336" s="153"/>
      <c r="CH336" s="491"/>
      <c r="CI336" s="492"/>
    </row>
    <row r="337" spans="1:87" s="3" customFormat="1" ht="18.75" customHeight="1" x14ac:dyDescent="0.45">
      <c r="A337" s="1"/>
      <c r="B337" s="5"/>
      <c r="C337" s="5"/>
      <c r="D337" s="5"/>
      <c r="E337" s="5"/>
      <c r="F337" s="151"/>
      <c r="I337" s="947" t="s">
        <v>1252</v>
      </c>
      <c r="J337" s="948"/>
      <c r="K337" s="948"/>
      <c r="L337" s="948"/>
      <c r="M337" s="948"/>
      <c r="N337" s="948"/>
      <c r="O337" s="948"/>
      <c r="P337" s="948"/>
      <c r="Q337" s="948"/>
      <c r="R337" s="948"/>
      <c r="S337" s="948"/>
      <c r="T337" s="948"/>
      <c r="U337" s="948"/>
      <c r="V337" s="948"/>
      <c r="W337" s="948"/>
      <c r="X337" s="948"/>
      <c r="Y337" s="948"/>
      <c r="Z337" s="948"/>
      <c r="AA337" s="948"/>
      <c r="AB337" s="948"/>
      <c r="AC337" s="948"/>
      <c r="AD337" s="948"/>
      <c r="AE337" s="948"/>
      <c r="AF337" s="948"/>
      <c r="AG337" s="948"/>
      <c r="AH337" s="948"/>
      <c r="AI337" s="948"/>
      <c r="AJ337" s="948"/>
      <c r="AK337" s="948"/>
      <c r="AL337" s="948"/>
      <c r="AM337" s="948"/>
      <c r="AN337" s="948"/>
      <c r="AO337" s="948"/>
      <c r="AP337" s="948"/>
      <c r="AQ337" s="948"/>
      <c r="AR337" s="948"/>
      <c r="AS337" s="948"/>
      <c r="AT337" s="949"/>
      <c r="AU337" s="1120" t="s">
        <v>1485</v>
      </c>
      <c r="AV337" s="1121"/>
      <c r="AW337" s="1121"/>
      <c r="AX337" s="1121"/>
      <c r="AY337" s="1121"/>
      <c r="AZ337" s="1121"/>
      <c r="BA337" s="1121"/>
      <c r="BB337" s="1121"/>
      <c r="BC337" s="1121"/>
      <c r="BD337" s="1062"/>
      <c r="BE337" s="1063"/>
      <c r="BF337" s="1063"/>
      <c r="BG337" s="1063"/>
      <c r="BH337" s="1063"/>
      <c r="BI337" s="1063"/>
      <c r="BJ337" s="1063"/>
      <c r="BK337" s="1063"/>
      <c r="BL337" s="1063"/>
      <c r="BM337" s="1063"/>
      <c r="BN337" s="1063"/>
      <c r="BO337" s="1063"/>
      <c r="BP337" s="1063"/>
      <c r="BQ337" s="1063"/>
      <c r="BR337" s="1063"/>
      <c r="BS337" s="1063"/>
      <c r="BT337" s="1063"/>
      <c r="BU337" s="1063"/>
      <c r="BV337" s="1063"/>
      <c r="BW337" s="1063"/>
      <c r="BX337" s="1063"/>
      <c r="BY337" s="1063"/>
      <c r="BZ337" s="1063"/>
      <c r="CA337" s="1063"/>
      <c r="CB337" s="1063"/>
      <c r="CC337" s="1063"/>
      <c r="CD337" s="1063"/>
      <c r="CE337" s="1064"/>
      <c r="CF337" s="258"/>
      <c r="CG337" s="153"/>
      <c r="CH337" s="491"/>
      <c r="CI337" s="492"/>
    </row>
    <row r="338" spans="1:87" s="3" customFormat="1" ht="18.75" customHeight="1" x14ac:dyDescent="0.45">
      <c r="A338" s="1"/>
      <c r="B338" s="5"/>
      <c r="C338" s="5"/>
      <c r="D338" s="5"/>
      <c r="E338" s="5"/>
      <c r="F338" s="151"/>
      <c r="I338" s="1062" t="s">
        <v>1253</v>
      </c>
      <c r="J338" s="1063"/>
      <c r="K338" s="1063"/>
      <c r="L338" s="1063"/>
      <c r="M338" s="1063"/>
      <c r="N338" s="1063"/>
      <c r="O338" s="1063"/>
      <c r="P338" s="1063"/>
      <c r="Q338" s="1063"/>
      <c r="R338" s="1063"/>
      <c r="S338" s="1063"/>
      <c r="T338" s="1063"/>
      <c r="U338" s="1063"/>
      <c r="V338" s="1063"/>
      <c r="W338" s="1063"/>
      <c r="X338" s="1063"/>
      <c r="Y338" s="1063"/>
      <c r="Z338" s="1063"/>
      <c r="AA338" s="1063"/>
      <c r="AB338" s="1063"/>
      <c r="AC338" s="1063"/>
      <c r="AD338" s="1063"/>
      <c r="AE338" s="1063"/>
      <c r="AF338" s="1063"/>
      <c r="AG338" s="1063"/>
      <c r="AH338" s="1063"/>
      <c r="AI338" s="1063"/>
      <c r="AJ338" s="1063"/>
      <c r="AK338" s="1063"/>
      <c r="AL338" s="1063"/>
      <c r="AM338" s="1063"/>
      <c r="AN338" s="1063"/>
      <c r="AO338" s="1063"/>
      <c r="AP338" s="1063"/>
      <c r="AQ338" s="1063"/>
      <c r="AR338" s="1063"/>
      <c r="AS338" s="1063"/>
      <c r="AT338" s="1064"/>
      <c r="AU338" s="1120" t="s">
        <v>1485</v>
      </c>
      <c r="AV338" s="1121"/>
      <c r="AW338" s="1121"/>
      <c r="AX338" s="1121"/>
      <c r="AY338" s="1121"/>
      <c r="AZ338" s="1121"/>
      <c r="BA338" s="1121"/>
      <c r="BB338" s="1121"/>
      <c r="BC338" s="1121"/>
      <c r="BD338" s="1062"/>
      <c r="BE338" s="1063"/>
      <c r="BF338" s="1063"/>
      <c r="BG338" s="1063"/>
      <c r="BH338" s="1063"/>
      <c r="BI338" s="1063"/>
      <c r="BJ338" s="1063"/>
      <c r="BK338" s="1063"/>
      <c r="BL338" s="1063"/>
      <c r="BM338" s="1063"/>
      <c r="BN338" s="1063"/>
      <c r="BO338" s="1063"/>
      <c r="BP338" s="1063"/>
      <c r="BQ338" s="1063"/>
      <c r="BR338" s="1063"/>
      <c r="BS338" s="1063"/>
      <c r="BT338" s="1063"/>
      <c r="BU338" s="1063"/>
      <c r="BV338" s="1063"/>
      <c r="BW338" s="1063"/>
      <c r="BX338" s="1063"/>
      <c r="BY338" s="1063"/>
      <c r="BZ338" s="1063"/>
      <c r="CA338" s="1063"/>
      <c r="CB338" s="1063"/>
      <c r="CC338" s="1063"/>
      <c r="CD338" s="1063"/>
      <c r="CE338" s="1064"/>
      <c r="CF338" s="258"/>
      <c r="CG338" s="153"/>
      <c r="CH338" s="491"/>
      <c r="CI338" s="492"/>
    </row>
    <row r="339" spans="1:87" s="3" customFormat="1" ht="18.75" customHeight="1" x14ac:dyDescent="0.45">
      <c r="A339" s="1"/>
      <c r="B339" s="5"/>
      <c r="C339" s="5"/>
      <c r="D339" s="5"/>
      <c r="E339" s="5"/>
      <c r="F339" s="151"/>
      <c r="I339" s="947" t="s">
        <v>1489</v>
      </c>
      <c r="J339" s="948"/>
      <c r="K339" s="948"/>
      <c r="L339" s="948"/>
      <c r="M339" s="948"/>
      <c r="N339" s="948"/>
      <c r="O339" s="948"/>
      <c r="P339" s="948"/>
      <c r="Q339" s="948"/>
      <c r="R339" s="948"/>
      <c r="S339" s="948"/>
      <c r="T339" s="948"/>
      <c r="U339" s="948"/>
      <c r="V339" s="948"/>
      <c r="W339" s="948"/>
      <c r="X339" s="948"/>
      <c r="Y339" s="948"/>
      <c r="Z339" s="948"/>
      <c r="AA339" s="948"/>
      <c r="AB339" s="948"/>
      <c r="AC339" s="948"/>
      <c r="AD339" s="948"/>
      <c r="AE339" s="948"/>
      <c r="AF339" s="948"/>
      <c r="AG339" s="948"/>
      <c r="AH339" s="948"/>
      <c r="AI339" s="948"/>
      <c r="AJ339" s="948"/>
      <c r="AK339" s="948"/>
      <c r="AL339" s="948"/>
      <c r="AM339" s="948"/>
      <c r="AN339" s="948"/>
      <c r="AO339" s="948"/>
      <c r="AP339" s="948"/>
      <c r="AQ339" s="948"/>
      <c r="AR339" s="948"/>
      <c r="AS339" s="948"/>
      <c r="AT339" s="949"/>
      <c r="AU339" s="1120" t="s">
        <v>1485</v>
      </c>
      <c r="AV339" s="1121"/>
      <c r="AW339" s="1121"/>
      <c r="AX339" s="1121"/>
      <c r="AY339" s="1121"/>
      <c r="AZ339" s="1121"/>
      <c r="BA339" s="1121"/>
      <c r="BB339" s="1121"/>
      <c r="BC339" s="1121"/>
      <c r="BD339" s="1062"/>
      <c r="BE339" s="1063"/>
      <c r="BF339" s="1063"/>
      <c r="BG339" s="1063"/>
      <c r="BH339" s="1063"/>
      <c r="BI339" s="1063"/>
      <c r="BJ339" s="1063"/>
      <c r="BK339" s="1063"/>
      <c r="BL339" s="1063"/>
      <c r="BM339" s="1063"/>
      <c r="BN339" s="1063"/>
      <c r="BO339" s="1063"/>
      <c r="BP339" s="1063"/>
      <c r="BQ339" s="1063"/>
      <c r="BR339" s="1063"/>
      <c r="BS339" s="1063"/>
      <c r="BT339" s="1063"/>
      <c r="BU339" s="1063"/>
      <c r="BV339" s="1063"/>
      <c r="BW339" s="1063"/>
      <c r="BX339" s="1063"/>
      <c r="BY339" s="1063"/>
      <c r="BZ339" s="1063"/>
      <c r="CA339" s="1063"/>
      <c r="CB339" s="1063"/>
      <c r="CC339" s="1063"/>
      <c r="CD339" s="1063"/>
      <c r="CE339" s="1064"/>
      <c r="CF339" s="258"/>
      <c r="CG339" s="153"/>
      <c r="CH339" s="491"/>
      <c r="CI339" s="492"/>
    </row>
    <row r="340" spans="1:87" s="3" customFormat="1" ht="18.75" customHeight="1" x14ac:dyDescent="0.45">
      <c r="A340" s="1"/>
      <c r="B340" s="5"/>
      <c r="C340" s="5"/>
      <c r="D340" s="5"/>
      <c r="E340" s="5"/>
      <c r="F340" s="151"/>
      <c r="I340" s="1065" t="s">
        <v>1254</v>
      </c>
      <c r="J340" s="1066"/>
      <c r="K340" s="1066"/>
      <c r="L340" s="1066"/>
      <c r="M340" s="1066"/>
      <c r="N340" s="1066"/>
      <c r="O340" s="1066"/>
      <c r="P340" s="1066"/>
      <c r="Q340" s="1066"/>
      <c r="R340" s="1066"/>
      <c r="S340" s="1066"/>
      <c r="T340" s="1066"/>
      <c r="U340" s="1066"/>
      <c r="V340" s="1066"/>
      <c r="W340" s="1066"/>
      <c r="X340" s="1066"/>
      <c r="Y340" s="1066"/>
      <c r="Z340" s="1066"/>
      <c r="AA340" s="1066"/>
      <c r="AB340" s="1066"/>
      <c r="AC340" s="1066"/>
      <c r="AD340" s="1066"/>
      <c r="AE340" s="1066"/>
      <c r="AF340" s="1066"/>
      <c r="AG340" s="1066"/>
      <c r="AH340" s="1066"/>
      <c r="AI340" s="1066"/>
      <c r="AJ340" s="1066"/>
      <c r="AK340" s="1066"/>
      <c r="AL340" s="1066"/>
      <c r="AM340" s="1066"/>
      <c r="AN340" s="1066"/>
      <c r="AO340" s="1066"/>
      <c r="AP340" s="1066"/>
      <c r="AQ340" s="1066"/>
      <c r="AR340" s="1066"/>
      <c r="AS340" s="1066"/>
      <c r="AT340" s="1067"/>
      <c r="AU340" s="1120" t="s">
        <v>1485</v>
      </c>
      <c r="AV340" s="1121"/>
      <c r="AW340" s="1121"/>
      <c r="AX340" s="1121"/>
      <c r="AY340" s="1121"/>
      <c r="AZ340" s="1121"/>
      <c r="BA340" s="1121"/>
      <c r="BB340" s="1121"/>
      <c r="BC340" s="1121"/>
      <c r="BD340" s="1062"/>
      <c r="BE340" s="1063"/>
      <c r="BF340" s="1063"/>
      <c r="BG340" s="1063"/>
      <c r="BH340" s="1063"/>
      <c r="BI340" s="1063"/>
      <c r="BJ340" s="1063"/>
      <c r="BK340" s="1063"/>
      <c r="BL340" s="1063"/>
      <c r="BM340" s="1063"/>
      <c r="BN340" s="1063"/>
      <c r="BO340" s="1063"/>
      <c r="BP340" s="1063"/>
      <c r="BQ340" s="1063"/>
      <c r="BR340" s="1063"/>
      <c r="BS340" s="1063"/>
      <c r="BT340" s="1063"/>
      <c r="BU340" s="1063"/>
      <c r="BV340" s="1063"/>
      <c r="BW340" s="1063"/>
      <c r="BX340" s="1063"/>
      <c r="BY340" s="1063"/>
      <c r="BZ340" s="1063"/>
      <c r="CA340" s="1063"/>
      <c r="CB340" s="1063"/>
      <c r="CC340" s="1063"/>
      <c r="CD340" s="1063"/>
      <c r="CE340" s="1064"/>
      <c r="CF340" s="258"/>
      <c r="CG340" s="153"/>
      <c r="CH340" s="491"/>
      <c r="CI340" s="492"/>
    </row>
    <row r="341" spans="1:87" s="3" customFormat="1" ht="18.75" customHeight="1" x14ac:dyDescent="0.45">
      <c r="A341" s="1"/>
      <c r="B341" s="5"/>
      <c r="C341" s="5"/>
      <c r="D341" s="5"/>
      <c r="E341" s="5"/>
      <c r="F341" s="151"/>
      <c r="I341" s="1065" t="s">
        <v>1255</v>
      </c>
      <c r="J341" s="1066"/>
      <c r="K341" s="1066"/>
      <c r="L341" s="1066"/>
      <c r="M341" s="1066"/>
      <c r="N341" s="1066"/>
      <c r="O341" s="1066"/>
      <c r="P341" s="1066"/>
      <c r="Q341" s="1066"/>
      <c r="R341" s="1066"/>
      <c r="S341" s="1066"/>
      <c r="T341" s="1066"/>
      <c r="U341" s="1066"/>
      <c r="V341" s="1066"/>
      <c r="W341" s="1066"/>
      <c r="X341" s="1066"/>
      <c r="Y341" s="1066"/>
      <c r="Z341" s="1066"/>
      <c r="AA341" s="1066"/>
      <c r="AB341" s="1066"/>
      <c r="AC341" s="1066"/>
      <c r="AD341" s="1066"/>
      <c r="AE341" s="1066"/>
      <c r="AF341" s="1066"/>
      <c r="AG341" s="1066"/>
      <c r="AH341" s="1066"/>
      <c r="AI341" s="1066"/>
      <c r="AJ341" s="1066"/>
      <c r="AK341" s="1066"/>
      <c r="AL341" s="1066"/>
      <c r="AM341" s="1066"/>
      <c r="AN341" s="1066"/>
      <c r="AO341" s="1066"/>
      <c r="AP341" s="1066"/>
      <c r="AQ341" s="1066"/>
      <c r="AR341" s="1066"/>
      <c r="AS341" s="1066"/>
      <c r="AT341" s="1067"/>
      <c r="AU341" s="1120" t="s">
        <v>1485</v>
      </c>
      <c r="AV341" s="1121"/>
      <c r="AW341" s="1121"/>
      <c r="AX341" s="1121"/>
      <c r="AY341" s="1121"/>
      <c r="AZ341" s="1121"/>
      <c r="BA341" s="1121"/>
      <c r="BB341" s="1121"/>
      <c r="BC341" s="1121"/>
      <c r="BD341" s="1062"/>
      <c r="BE341" s="1063"/>
      <c r="BF341" s="1063"/>
      <c r="BG341" s="1063"/>
      <c r="BH341" s="1063"/>
      <c r="BI341" s="1063"/>
      <c r="BJ341" s="1063"/>
      <c r="BK341" s="1063"/>
      <c r="BL341" s="1063"/>
      <c r="BM341" s="1063"/>
      <c r="BN341" s="1063"/>
      <c r="BO341" s="1063"/>
      <c r="BP341" s="1063"/>
      <c r="BQ341" s="1063"/>
      <c r="BR341" s="1063"/>
      <c r="BS341" s="1063"/>
      <c r="BT341" s="1063"/>
      <c r="BU341" s="1063"/>
      <c r="BV341" s="1063"/>
      <c r="BW341" s="1063"/>
      <c r="BX341" s="1063"/>
      <c r="BY341" s="1063"/>
      <c r="BZ341" s="1063"/>
      <c r="CA341" s="1063"/>
      <c r="CB341" s="1063"/>
      <c r="CC341" s="1063"/>
      <c r="CD341" s="1063"/>
      <c r="CE341" s="1064"/>
      <c r="CF341" s="258"/>
      <c r="CG341" s="153"/>
      <c r="CH341" s="491"/>
      <c r="CI341" s="492"/>
    </row>
    <row r="342" spans="1:87" s="3" customFormat="1" ht="18.75" customHeight="1" x14ac:dyDescent="0.45">
      <c r="A342" s="1"/>
      <c r="B342" s="5"/>
      <c r="C342" s="5"/>
      <c r="D342" s="5"/>
      <c r="E342" s="5"/>
      <c r="F342" s="151"/>
      <c r="I342" s="947" t="s">
        <v>1182</v>
      </c>
      <c r="J342" s="948"/>
      <c r="K342" s="948"/>
      <c r="L342" s="948"/>
      <c r="M342" s="948"/>
      <c r="N342" s="948"/>
      <c r="O342" s="948"/>
      <c r="P342" s="948"/>
      <c r="Q342" s="948"/>
      <c r="R342" s="948"/>
      <c r="S342" s="948"/>
      <c r="T342" s="948"/>
      <c r="U342" s="948"/>
      <c r="V342" s="948"/>
      <c r="W342" s="948"/>
      <c r="X342" s="948"/>
      <c r="Y342" s="948"/>
      <c r="Z342" s="948"/>
      <c r="AA342" s="948"/>
      <c r="AB342" s="948"/>
      <c r="AC342" s="948"/>
      <c r="AD342" s="948"/>
      <c r="AE342" s="948"/>
      <c r="AF342" s="948"/>
      <c r="AG342" s="948"/>
      <c r="AH342" s="948"/>
      <c r="AI342" s="948"/>
      <c r="AJ342" s="948"/>
      <c r="AK342" s="948"/>
      <c r="AL342" s="948"/>
      <c r="AM342" s="948"/>
      <c r="AN342" s="948"/>
      <c r="AO342" s="948"/>
      <c r="AP342" s="948"/>
      <c r="AQ342" s="948"/>
      <c r="AR342" s="948"/>
      <c r="AS342" s="948"/>
      <c r="AT342" s="949"/>
      <c r="AU342" s="1120" t="s">
        <v>1485</v>
      </c>
      <c r="AV342" s="1121"/>
      <c r="AW342" s="1121"/>
      <c r="AX342" s="1121"/>
      <c r="AY342" s="1121"/>
      <c r="AZ342" s="1121"/>
      <c r="BA342" s="1121"/>
      <c r="BB342" s="1121"/>
      <c r="BC342" s="1121"/>
      <c r="BD342" s="1062"/>
      <c r="BE342" s="1063"/>
      <c r="BF342" s="1063"/>
      <c r="BG342" s="1063"/>
      <c r="BH342" s="1063"/>
      <c r="BI342" s="1063"/>
      <c r="BJ342" s="1063"/>
      <c r="BK342" s="1063"/>
      <c r="BL342" s="1063"/>
      <c r="BM342" s="1063"/>
      <c r="BN342" s="1063"/>
      <c r="BO342" s="1063"/>
      <c r="BP342" s="1063"/>
      <c r="BQ342" s="1063"/>
      <c r="BR342" s="1063"/>
      <c r="BS342" s="1063"/>
      <c r="BT342" s="1063"/>
      <c r="BU342" s="1063"/>
      <c r="BV342" s="1063"/>
      <c r="BW342" s="1063"/>
      <c r="BX342" s="1063"/>
      <c r="BY342" s="1063"/>
      <c r="BZ342" s="1063"/>
      <c r="CA342" s="1063"/>
      <c r="CB342" s="1063"/>
      <c r="CC342" s="1063"/>
      <c r="CD342" s="1063"/>
      <c r="CE342" s="1064"/>
      <c r="CF342" s="258"/>
      <c r="CG342" s="153"/>
      <c r="CH342" s="491"/>
      <c r="CI342" s="492"/>
    </row>
    <row r="343" spans="1:87" s="3" customFormat="1" ht="18.75" customHeight="1" x14ac:dyDescent="0.45">
      <c r="A343" s="1"/>
      <c r="B343" s="5"/>
      <c r="C343" s="5"/>
      <c r="D343" s="5"/>
      <c r="E343" s="5"/>
      <c r="F343" s="151"/>
      <c r="I343" s="947" t="s">
        <v>1490</v>
      </c>
      <c r="J343" s="948"/>
      <c r="K343" s="948"/>
      <c r="L343" s="948"/>
      <c r="M343" s="948"/>
      <c r="N343" s="948"/>
      <c r="O343" s="948"/>
      <c r="P343" s="948"/>
      <c r="Q343" s="948"/>
      <c r="R343" s="948"/>
      <c r="S343" s="948"/>
      <c r="T343" s="948"/>
      <c r="U343" s="948"/>
      <c r="V343" s="948"/>
      <c r="W343" s="948"/>
      <c r="X343" s="948"/>
      <c r="Y343" s="948"/>
      <c r="Z343" s="948"/>
      <c r="AA343" s="948"/>
      <c r="AB343" s="948"/>
      <c r="AC343" s="948"/>
      <c r="AD343" s="948"/>
      <c r="AE343" s="948"/>
      <c r="AF343" s="948"/>
      <c r="AG343" s="948"/>
      <c r="AH343" s="948"/>
      <c r="AI343" s="948"/>
      <c r="AJ343" s="948"/>
      <c r="AK343" s="948"/>
      <c r="AL343" s="948"/>
      <c r="AM343" s="948"/>
      <c r="AN343" s="948"/>
      <c r="AO343" s="948"/>
      <c r="AP343" s="948"/>
      <c r="AQ343" s="948"/>
      <c r="AR343" s="948"/>
      <c r="AS343" s="948"/>
      <c r="AT343" s="949"/>
      <c r="AU343" s="1120" t="s">
        <v>1485</v>
      </c>
      <c r="AV343" s="1121"/>
      <c r="AW343" s="1121"/>
      <c r="AX343" s="1121"/>
      <c r="AY343" s="1121"/>
      <c r="AZ343" s="1121"/>
      <c r="BA343" s="1121"/>
      <c r="BB343" s="1121"/>
      <c r="BC343" s="1121"/>
      <c r="BD343" s="1062"/>
      <c r="BE343" s="1063"/>
      <c r="BF343" s="1063"/>
      <c r="BG343" s="1063"/>
      <c r="BH343" s="1063"/>
      <c r="BI343" s="1063"/>
      <c r="BJ343" s="1063"/>
      <c r="BK343" s="1063"/>
      <c r="BL343" s="1063"/>
      <c r="BM343" s="1063"/>
      <c r="BN343" s="1063"/>
      <c r="BO343" s="1063"/>
      <c r="BP343" s="1063"/>
      <c r="BQ343" s="1063"/>
      <c r="BR343" s="1063"/>
      <c r="BS343" s="1063"/>
      <c r="BT343" s="1063"/>
      <c r="BU343" s="1063"/>
      <c r="BV343" s="1063"/>
      <c r="BW343" s="1063"/>
      <c r="BX343" s="1063"/>
      <c r="BY343" s="1063"/>
      <c r="BZ343" s="1063"/>
      <c r="CA343" s="1063"/>
      <c r="CB343" s="1063"/>
      <c r="CC343" s="1063"/>
      <c r="CD343" s="1063"/>
      <c r="CE343" s="1064"/>
      <c r="CF343" s="258"/>
      <c r="CG343" s="153"/>
      <c r="CH343" s="491"/>
      <c r="CI343" s="492"/>
    </row>
    <row r="344" spans="1:87" s="3" customFormat="1" ht="18.75" customHeight="1" x14ac:dyDescent="0.45">
      <c r="A344" s="1"/>
      <c r="B344" s="5"/>
      <c r="C344" s="5"/>
      <c r="D344" s="5"/>
      <c r="E344" s="5"/>
      <c r="F344" s="151"/>
      <c r="I344" s="947" t="s">
        <v>1256</v>
      </c>
      <c r="J344" s="948"/>
      <c r="K344" s="948"/>
      <c r="L344" s="948"/>
      <c r="M344" s="948"/>
      <c r="N344" s="948"/>
      <c r="O344" s="948"/>
      <c r="P344" s="948"/>
      <c r="Q344" s="948"/>
      <c r="R344" s="948"/>
      <c r="S344" s="948"/>
      <c r="T344" s="948"/>
      <c r="U344" s="948"/>
      <c r="V344" s="948"/>
      <c r="W344" s="948"/>
      <c r="X344" s="948"/>
      <c r="Y344" s="948"/>
      <c r="Z344" s="948"/>
      <c r="AA344" s="948"/>
      <c r="AB344" s="948"/>
      <c r="AC344" s="948"/>
      <c r="AD344" s="948"/>
      <c r="AE344" s="948"/>
      <c r="AF344" s="948"/>
      <c r="AG344" s="948"/>
      <c r="AH344" s="948"/>
      <c r="AI344" s="948"/>
      <c r="AJ344" s="948"/>
      <c r="AK344" s="948"/>
      <c r="AL344" s="948"/>
      <c r="AM344" s="948"/>
      <c r="AN344" s="948"/>
      <c r="AO344" s="948"/>
      <c r="AP344" s="948"/>
      <c r="AQ344" s="948"/>
      <c r="AR344" s="948"/>
      <c r="AS344" s="948"/>
      <c r="AT344" s="949"/>
      <c r="AU344" s="1120" t="s">
        <v>1485</v>
      </c>
      <c r="AV344" s="1121"/>
      <c r="AW344" s="1121"/>
      <c r="AX344" s="1121"/>
      <c r="AY344" s="1121"/>
      <c r="AZ344" s="1121"/>
      <c r="BA344" s="1121"/>
      <c r="BB344" s="1121"/>
      <c r="BC344" s="1121"/>
      <c r="BD344" s="1062"/>
      <c r="BE344" s="1063"/>
      <c r="BF344" s="1063"/>
      <c r="BG344" s="1063"/>
      <c r="BH344" s="1063"/>
      <c r="BI344" s="1063"/>
      <c r="BJ344" s="1063"/>
      <c r="BK344" s="1063"/>
      <c r="BL344" s="1063"/>
      <c r="BM344" s="1063"/>
      <c r="BN344" s="1063"/>
      <c r="BO344" s="1063"/>
      <c r="BP344" s="1063"/>
      <c r="BQ344" s="1063"/>
      <c r="BR344" s="1063"/>
      <c r="BS344" s="1063"/>
      <c r="BT344" s="1063"/>
      <c r="BU344" s="1063"/>
      <c r="BV344" s="1063"/>
      <c r="BW344" s="1063"/>
      <c r="BX344" s="1063"/>
      <c r="BY344" s="1063"/>
      <c r="BZ344" s="1063"/>
      <c r="CA344" s="1063"/>
      <c r="CB344" s="1063"/>
      <c r="CC344" s="1063"/>
      <c r="CD344" s="1063"/>
      <c r="CE344" s="1064"/>
      <c r="CF344" s="258"/>
      <c r="CG344" s="153"/>
      <c r="CH344" s="491"/>
      <c r="CI344" s="492"/>
    </row>
    <row r="345" spans="1:87" s="3" customFormat="1" ht="18.75" customHeight="1" x14ac:dyDescent="0.45">
      <c r="A345" s="1"/>
      <c r="B345" s="5"/>
      <c r="C345" s="5"/>
      <c r="D345" s="5"/>
      <c r="E345" s="5"/>
      <c r="F345" s="151"/>
      <c r="I345" s="947" t="s">
        <v>1257</v>
      </c>
      <c r="J345" s="948"/>
      <c r="K345" s="948"/>
      <c r="L345" s="948"/>
      <c r="M345" s="948"/>
      <c r="N345" s="948"/>
      <c r="O345" s="948"/>
      <c r="P345" s="948"/>
      <c r="Q345" s="948"/>
      <c r="R345" s="948"/>
      <c r="S345" s="948"/>
      <c r="T345" s="948"/>
      <c r="U345" s="948"/>
      <c r="V345" s="948"/>
      <c r="W345" s="948"/>
      <c r="X345" s="948"/>
      <c r="Y345" s="948"/>
      <c r="Z345" s="948"/>
      <c r="AA345" s="948"/>
      <c r="AB345" s="948"/>
      <c r="AC345" s="948"/>
      <c r="AD345" s="948"/>
      <c r="AE345" s="948"/>
      <c r="AF345" s="948"/>
      <c r="AG345" s="948"/>
      <c r="AH345" s="948"/>
      <c r="AI345" s="948"/>
      <c r="AJ345" s="948"/>
      <c r="AK345" s="948"/>
      <c r="AL345" s="948"/>
      <c r="AM345" s="948"/>
      <c r="AN345" s="948"/>
      <c r="AO345" s="948"/>
      <c r="AP345" s="948"/>
      <c r="AQ345" s="948"/>
      <c r="AR345" s="948"/>
      <c r="AS345" s="948"/>
      <c r="AT345" s="949"/>
      <c r="AU345" s="1120" t="s">
        <v>1485</v>
      </c>
      <c r="AV345" s="1121"/>
      <c r="AW345" s="1121"/>
      <c r="AX345" s="1121"/>
      <c r="AY345" s="1121"/>
      <c r="AZ345" s="1121"/>
      <c r="BA345" s="1121"/>
      <c r="BB345" s="1121"/>
      <c r="BC345" s="1121"/>
      <c r="BD345" s="1062"/>
      <c r="BE345" s="1063"/>
      <c r="BF345" s="1063"/>
      <c r="BG345" s="1063"/>
      <c r="BH345" s="1063"/>
      <c r="BI345" s="1063"/>
      <c r="BJ345" s="1063"/>
      <c r="BK345" s="1063"/>
      <c r="BL345" s="1063"/>
      <c r="BM345" s="1063"/>
      <c r="BN345" s="1063"/>
      <c r="BO345" s="1063"/>
      <c r="BP345" s="1063"/>
      <c r="BQ345" s="1063"/>
      <c r="BR345" s="1063"/>
      <c r="BS345" s="1063"/>
      <c r="BT345" s="1063"/>
      <c r="BU345" s="1063"/>
      <c r="BV345" s="1063"/>
      <c r="BW345" s="1063"/>
      <c r="BX345" s="1063"/>
      <c r="BY345" s="1063"/>
      <c r="BZ345" s="1063"/>
      <c r="CA345" s="1063"/>
      <c r="CB345" s="1063"/>
      <c r="CC345" s="1063"/>
      <c r="CD345" s="1063"/>
      <c r="CE345" s="1064"/>
      <c r="CF345" s="258"/>
      <c r="CG345" s="153"/>
      <c r="CH345" s="491"/>
      <c r="CI345" s="492"/>
    </row>
    <row r="346" spans="1:87" s="3" customFormat="1" ht="18.75" customHeight="1" x14ac:dyDescent="0.45">
      <c r="A346" s="1"/>
      <c r="B346" s="5"/>
      <c r="C346" s="5"/>
      <c r="D346" s="5"/>
      <c r="E346" s="5"/>
      <c r="F346" s="151"/>
      <c r="I346" s="947" t="s">
        <v>1491</v>
      </c>
      <c r="J346" s="948"/>
      <c r="K346" s="948"/>
      <c r="L346" s="948"/>
      <c r="M346" s="948"/>
      <c r="N346" s="948"/>
      <c r="O346" s="948"/>
      <c r="P346" s="948"/>
      <c r="Q346" s="948"/>
      <c r="R346" s="948"/>
      <c r="S346" s="948"/>
      <c r="T346" s="948"/>
      <c r="U346" s="948"/>
      <c r="V346" s="948"/>
      <c r="W346" s="948"/>
      <c r="X346" s="948"/>
      <c r="Y346" s="948"/>
      <c r="Z346" s="948"/>
      <c r="AA346" s="948"/>
      <c r="AB346" s="948"/>
      <c r="AC346" s="948"/>
      <c r="AD346" s="948"/>
      <c r="AE346" s="948"/>
      <c r="AF346" s="948"/>
      <c r="AG346" s="948"/>
      <c r="AH346" s="948"/>
      <c r="AI346" s="948"/>
      <c r="AJ346" s="948"/>
      <c r="AK346" s="948"/>
      <c r="AL346" s="948"/>
      <c r="AM346" s="948"/>
      <c r="AN346" s="948"/>
      <c r="AO346" s="948"/>
      <c r="AP346" s="948"/>
      <c r="AQ346" s="948"/>
      <c r="AR346" s="948"/>
      <c r="AS346" s="948"/>
      <c r="AT346" s="949"/>
      <c r="AU346" s="1120" t="s">
        <v>1485</v>
      </c>
      <c r="AV346" s="1121"/>
      <c r="AW346" s="1121"/>
      <c r="AX346" s="1121"/>
      <c r="AY346" s="1121"/>
      <c r="AZ346" s="1121"/>
      <c r="BA346" s="1121"/>
      <c r="BB346" s="1121"/>
      <c r="BC346" s="1121"/>
      <c r="BD346" s="1062"/>
      <c r="BE346" s="1063"/>
      <c r="BF346" s="1063"/>
      <c r="BG346" s="1063"/>
      <c r="BH346" s="1063"/>
      <c r="BI346" s="1063"/>
      <c r="BJ346" s="1063"/>
      <c r="BK346" s="1063"/>
      <c r="BL346" s="1063"/>
      <c r="BM346" s="1063"/>
      <c r="BN346" s="1063"/>
      <c r="BO346" s="1063"/>
      <c r="BP346" s="1063"/>
      <c r="BQ346" s="1063"/>
      <c r="BR346" s="1063"/>
      <c r="BS346" s="1063"/>
      <c r="BT346" s="1063"/>
      <c r="BU346" s="1063"/>
      <c r="BV346" s="1063"/>
      <c r="BW346" s="1063"/>
      <c r="BX346" s="1063"/>
      <c r="BY346" s="1063"/>
      <c r="BZ346" s="1063"/>
      <c r="CA346" s="1063"/>
      <c r="CB346" s="1063"/>
      <c r="CC346" s="1063"/>
      <c r="CD346" s="1063"/>
      <c r="CE346" s="1064"/>
      <c r="CF346" s="258"/>
      <c r="CG346" s="153"/>
      <c r="CH346" s="491"/>
      <c r="CI346" s="492"/>
    </row>
    <row r="347" spans="1:87" s="3" customFormat="1" ht="18.75" customHeight="1" x14ac:dyDescent="0.45">
      <c r="A347" s="1"/>
      <c r="B347" s="5"/>
      <c r="C347" s="5"/>
      <c r="D347" s="5"/>
      <c r="E347" s="5"/>
      <c r="F347" s="151"/>
      <c r="I347" s="947" t="s">
        <v>1492</v>
      </c>
      <c r="J347" s="948"/>
      <c r="K347" s="948"/>
      <c r="L347" s="948"/>
      <c r="M347" s="948"/>
      <c r="N347" s="948"/>
      <c r="O347" s="948"/>
      <c r="P347" s="948"/>
      <c r="Q347" s="948"/>
      <c r="R347" s="948"/>
      <c r="S347" s="948"/>
      <c r="T347" s="948"/>
      <c r="U347" s="948"/>
      <c r="V347" s="948"/>
      <c r="W347" s="948"/>
      <c r="X347" s="948"/>
      <c r="Y347" s="948"/>
      <c r="Z347" s="948"/>
      <c r="AA347" s="948"/>
      <c r="AB347" s="948"/>
      <c r="AC347" s="948"/>
      <c r="AD347" s="948"/>
      <c r="AE347" s="948"/>
      <c r="AF347" s="948"/>
      <c r="AG347" s="948"/>
      <c r="AH347" s="948"/>
      <c r="AI347" s="948"/>
      <c r="AJ347" s="948"/>
      <c r="AK347" s="948"/>
      <c r="AL347" s="948"/>
      <c r="AM347" s="948"/>
      <c r="AN347" s="948"/>
      <c r="AO347" s="948"/>
      <c r="AP347" s="948"/>
      <c r="AQ347" s="948"/>
      <c r="AR347" s="948"/>
      <c r="AS347" s="948"/>
      <c r="AT347" s="949"/>
      <c r="AU347" s="1120" t="s">
        <v>1485</v>
      </c>
      <c r="AV347" s="1121"/>
      <c r="AW347" s="1121"/>
      <c r="AX347" s="1121"/>
      <c r="AY347" s="1121"/>
      <c r="AZ347" s="1121"/>
      <c r="BA347" s="1121"/>
      <c r="BB347" s="1121"/>
      <c r="BC347" s="1121"/>
      <c r="BD347" s="1062"/>
      <c r="BE347" s="1063"/>
      <c r="BF347" s="1063"/>
      <c r="BG347" s="1063"/>
      <c r="BH347" s="1063"/>
      <c r="BI347" s="1063"/>
      <c r="BJ347" s="1063"/>
      <c r="BK347" s="1063"/>
      <c r="BL347" s="1063"/>
      <c r="BM347" s="1063"/>
      <c r="BN347" s="1063"/>
      <c r="BO347" s="1063"/>
      <c r="BP347" s="1063"/>
      <c r="BQ347" s="1063"/>
      <c r="BR347" s="1063"/>
      <c r="BS347" s="1063"/>
      <c r="BT347" s="1063"/>
      <c r="BU347" s="1063"/>
      <c r="BV347" s="1063"/>
      <c r="BW347" s="1063"/>
      <c r="BX347" s="1063"/>
      <c r="BY347" s="1063"/>
      <c r="BZ347" s="1063"/>
      <c r="CA347" s="1063"/>
      <c r="CB347" s="1063"/>
      <c r="CC347" s="1063"/>
      <c r="CD347" s="1063"/>
      <c r="CE347" s="1064"/>
      <c r="CF347" s="258"/>
      <c r="CG347" s="153"/>
      <c r="CH347" s="491"/>
      <c r="CI347" s="492"/>
    </row>
    <row r="348" spans="1:87" s="3" customFormat="1" ht="18.75" customHeight="1" x14ac:dyDescent="0.45">
      <c r="A348" s="1"/>
      <c r="B348" s="5"/>
      <c r="C348" s="5"/>
      <c r="D348" s="5"/>
      <c r="E348" s="5"/>
      <c r="F348" s="151"/>
      <c r="I348" s="947" t="s">
        <v>1258</v>
      </c>
      <c r="J348" s="948"/>
      <c r="K348" s="948"/>
      <c r="L348" s="948"/>
      <c r="M348" s="948"/>
      <c r="N348" s="948"/>
      <c r="O348" s="948"/>
      <c r="P348" s="948"/>
      <c r="Q348" s="948"/>
      <c r="R348" s="948"/>
      <c r="S348" s="948"/>
      <c r="T348" s="948"/>
      <c r="U348" s="948"/>
      <c r="V348" s="948"/>
      <c r="W348" s="948"/>
      <c r="X348" s="948"/>
      <c r="Y348" s="948"/>
      <c r="Z348" s="948"/>
      <c r="AA348" s="948"/>
      <c r="AB348" s="948"/>
      <c r="AC348" s="948"/>
      <c r="AD348" s="948"/>
      <c r="AE348" s="948"/>
      <c r="AF348" s="948"/>
      <c r="AG348" s="948"/>
      <c r="AH348" s="948"/>
      <c r="AI348" s="948"/>
      <c r="AJ348" s="948"/>
      <c r="AK348" s="948"/>
      <c r="AL348" s="948"/>
      <c r="AM348" s="948"/>
      <c r="AN348" s="948"/>
      <c r="AO348" s="948"/>
      <c r="AP348" s="948"/>
      <c r="AQ348" s="948"/>
      <c r="AR348" s="948"/>
      <c r="AS348" s="948"/>
      <c r="AT348" s="949"/>
      <c r="AU348" s="1120" t="s">
        <v>1485</v>
      </c>
      <c r="AV348" s="1121"/>
      <c r="AW348" s="1121"/>
      <c r="AX348" s="1121"/>
      <c r="AY348" s="1121"/>
      <c r="AZ348" s="1121"/>
      <c r="BA348" s="1121"/>
      <c r="BB348" s="1121"/>
      <c r="BC348" s="1121"/>
      <c r="BD348" s="1062"/>
      <c r="BE348" s="1063"/>
      <c r="BF348" s="1063"/>
      <c r="BG348" s="1063"/>
      <c r="BH348" s="1063"/>
      <c r="BI348" s="1063"/>
      <c r="BJ348" s="1063"/>
      <c r="BK348" s="1063"/>
      <c r="BL348" s="1063"/>
      <c r="BM348" s="1063"/>
      <c r="BN348" s="1063"/>
      <c r="BO348" s="1063"/>
      <c r="BP348" s="1063"/>
      <c r="BQ348" s="1063"/>
      <c r="BR348" s="1063"/>
      <c r="BS348" s="1063"/>
      <c r="BT348" s="1063"/>
      <c r="BU348" s="1063"/>
      <c r="BV348" s="1063"/>
      <c r="BW348" s="1063"/>
      <c r="BX348" s="1063"/>
      <c r="BY348" s="1063"/>
      <c r="BZ348" s="1063"/>
      <c r="CA348" s="1063"/>
      <c r="CB348" s="1063"/>
      <c r="CC348" s="1063"/>
      <c r="CD348" s="1063"/>
      <c r="CE348" s="1064"/>
      <c r="CF348" s="258"/>
      <c r="CG348" s="153"/>
      <c r="CH348" s="491"/>
      <c r="CI348" s="492"/>
    </row>
    <row r="349" spans="1:87" s="3" customFormat="1" ht="18.75" customHeight="1" x14ac:dyDescent="0.45">
      <c r="A349" s="1"/>
      <c r="B349" s="5"/>
      <c r="C349" s="5"/>
      <c r="D349" s="5"/>
      <c r="E349" s="5"/>
      <c r="F349" s="151"/>
      <c r="I349" s="947" t="s">
        <v>1259</v>
      </c>
      <c r="J349" s="948"/>
      <c r="K349" s="948"/>
      <c r="L349" s="948"/>
      <c r="M349" s="948"/>
      <c r="N349" s="948"/>
      <c r="O349" s="948"/>
      <c r="P349" s="948"/>
      <c r="Q349" s="948"/>
      <c r="R349" s="948"/>
      <c r="S349" s="948"/>
      <c r="T349" s="948"/>
      <c r="U349" s="948"/>
      <c r="V349" s="948"/>
      <c r="W349" s="948"/>
      <c r="X349" s="948"/>
      <c r="Y349" s="948"/>
      <c r="Z349" s="948"/>
      <c r="AA349" s="948"/>
      <c r="AB349" s="948"/>
      <c r="AC349" s="948"/>
      <c r="AD349" s="948"/>
      <c r="AE349" s="948"/>
      <c r="AF349" s="948"/>
      <c r="AG349" s="948"/>
      <c r="AH349" s="948"/>
      <c r="AI349" s="948"/>
      <c r="AJ349" s="948"/>
      <c r="AK349" s="948"/>
      <c r="AL349" s="948"/>
      <c r="AM349" s="948"/>
      <c r="AN349" s="948"/>
      <c r="AO349" s="948"/>
      <c r="AP349" s="948"/>
      <c r="AQ349" s="948"/>
      <c r="AR349" s="948"/>
      <c r="AS349" s="948"/>
      <c r="AT349" s="949"/>
      <c r="AU349" s="1120" t="s">
        <v>1485</v>
      </c>
      <c r="AV349" s="1121"/>
      <c r="AW349" s="1121"/>
      <c r="AX349" s="1121"/>
      <c r="AY349" s="1121"/>
      <c r="AZ349" s="1121"/>
      <c r="BA349" s="1121"/>
      <c r="BB349" s="1121"/>
      <c r="BC349" s="1121"/>
      <c r="BD349" s="1062"/>
      <c r="BE349" s="1063"/>
      <c r="BF349" s="1063"/>
      <c r="BG349" s="1063"/>
      <c r="BH349" s="1063"/>
      <c r="BI349" s="1063"/>
      <c r="BJ349" s="1063"/>
      <c r="BK349" s="1063"/>
      <c r="BL349" s="1063"/>
      <c r="BM349" s="1063"/>
      <c r="BN349" s="1063"/>
      <c r="BO349" s="1063"/>
      <c r="BP349" s="1063"/>
      <c r="BQ349" s="1063"/>
      <c r="BR349" s="1063"/>
      <c r="BS349" s="1063"/>
      <c r="BT349" s="1063"/>
      <c r="BU349" s="1063"/>
      <c r="BV349" s="1063"/>
      <c r="BW349" s="1063"/>
      <c r="BX349" s="1063"/>
      <c r="BY349" s="1063"/>
      <c r="BZ349" s="1063"/>
      <c r="CA349" s="1063"/>
      <c r="CB349" s="1063"/>
      <c r="CC349" s="1063"/>
      <c r="CD349" s="1063"/>
      <c r="CE349" s="1064"/>
      <c r="CF349" s="258"/>
      <c r="CG349" s="153"/>
      <c r="CH349" s="491"/>
      <c r="CI349" s="492"/>
    </row>
    <row r="350" spans="1:87" s="3" customFormat="1" ht="32.25" customHeight="1" x14ac:dyDescent="0.45">
      <c r="A350" s="1"/>
      <c r="B350" s="5"/>
      <c r="C350" s="5"/>
      <c r="D350" s="5"/>
      <c r="E350" s="5"/>
      <c r="F350" s="151"/>
      <c r="I350" s="953" t="s">
        <v>1260</v>
      </c>
      <c r="J350" s="954"/>
      <c r="K350" s="954"/>
      <c r="L350" s="954"/>
      <c r="M350" s="954"/>
      <c r="N350" s="954"/>
      <c r="O350" s="954"/>
      <c r="P350" s="954"/>
      <c r="Q350" s="954"/>
      <c r="R350" s="954"/>
      <c r="S350" s="954"/>
      <c r="T350" s="954"/>
      <c r="U350" s="954"/>
      <c r="V350" s="954"/>
      <c r="W350" s="954"/>
      <c r="X350" s="954"/>
      <c r="Y350" s="954"/>
      <c r="Z350" s="954"/>
      <c r="AA350" s="954"/>
      <c r="AB350" s="954"/>
      <c r="AC350" s="954"/>
      <c r="AD350" s="954"/>
      <c r="AE350" s="954"/>
      <c r="AF350" s="954"/>
      <c r="AG350" s="954"/>
      <c r="AH350" s="954"/>
      <c r="AI350" s="954"/>
      <c r="AJ350" s="954"/>
      <c r="AK350" s="954"/>
      <c r="AL350" s="954"/>
      <c r="AM350" s="954"/>
      <c r="AN350" s="954"/>
      <c r="AO350" s="954"/>
      <c r="AP350" s="954"/>
      <c r="AQ350" s="954"/>
      <c r="AR350" s="954"/>
      <c r="AS350" s="954"/>
      <c r="AT350" s="955"/>
      <c r="AU350" s="1172" t="s">
        <v>1485</v>
      </c>
      <c r="AV350" s="1173"/>
      <c r="AW350" s="1173"/>
      <c r="AX350" s="1173"/>
      <c r="AY350" s="1173"/>
      <c r="AZ350" s="1173"/>
      <c r="BA350" s="1173"/>
      <c r="BB350" s="1173"/>
      <c r="BC350" s="1173"/>
      <c r="BD350" s="1169"/>
      <c r="BE350" s="1170"/>
      <c r="BF350" s="1170"/>
      <c r="BG350" s="1170"/>
      <c r="BH350" s="1170"/>
      <c r="BI350" s="1170"/>
      <c r="BJ350" s="1170"/>
      <c r="BK350" s="1170"/>
      <c r="BL350" s="1170"/>
      <c r="BM350" s="1170"/>
      <c r="BN350" s="1170"/>
      <c r="BO350" s="1170"/>
      <c r="BP350" s="1170"/>
      <c r="BQ350" s="1170"/>
      <c r="BR350" s="1170"/>
      <c r="BS350" s="1170"/>
      <c r="BT350" s="1170"/>
      <c r="BU350" s="1170"/>
      <c r="BV350" s="1170"/>
      <c r="BW350" s="1170"/>
      <c r="BX350" s="1170"/>
      <c r="BY350" s="1170"/>
      <c r="BZ350" s="1170"/>
      <c r="CA350" s="1170"/>
      <c r="CB350" s="1170"/>
      <c r="CC350" s="1170"/>
      <c r="CD350" s="1170"/>
      <c r="CE350" s="1171"/>
      <c r="CF350" s="258"/>
      <c r="CG350" s="153"/>
      <c r="CH350" s="491"/>
      <c r="CI350" s="492"/>
    </row>
    <row r="351" spans="1:87" s="188" customFormat="1" ht="17.25" customHeight="1" x14ac:dyDescent="0.45">
      <c r="A351" s="184"/>
      <c r="B351" s="185"/>
      <c r="C351" s="185"/>
      <c r="D351" s="185"/>
      <c r="E351" s="185"/>
      <c r="F351" s="186"/>
      <c r="G351" s="187"/>
      <c r="BM351" s="282"/>
      <c r="BN351" s="282"/>
      <c r="BO351" s="282"/>
      <c r="BP351" s="282"/>
      <c r="BQ351" s="282"/>
      <c r="BR351" s="282"/>
      <c r="BS351" s="282"/>
      <c r="BT351" s="282"/>
      <c r="BU351" s="282"/>
      <c r="BV351" s="282"/>
      <c r="BW351" s="282"/>
      <c r="BX351" s="282"/>
      <c r="BY351" s="282"/>
      <c r="BZ351" s="282"/>
      <c r="CA351" s="282"/>
      <c r="CB351" s="282"/>
      <c r="CC351" s="282"/>
      <c r="CD351" s="282"/>
      <c r="CE351" s="282"/>
      <c r="CF351" s="283"/>
      <c r="CG351" s="201"/>
      <c r="CH351" s="502"/>
      <c r="CI351" s="503"/>
    </row>
    <row r="352" spans="1:87" s="188" customFormat="1" ht="17.25" customHeight="1" x14ac:dyDescent="0.45">
      <c r="A352" s="184"/>
      <c r="B352" s="185"/>
      <c r="C352" s="185"/>
      <c r="D352" s="185"/>
      <c r="E352" s="185"/>
      <c r="F352" s="186"/>
      <c r="G352" s="187"/>
      <c r="BM352" s="282"/>
      <c r="BN352" s="282"/>
      <c r="BO352" s="282"/>
      <c r="BP352" s="282"/>
      <c r="BQ352" s="282"/>
      <c r="BR352" s="282"/>
      <c r="BS352" s="282"/>
      <c r="BT352" s="282"/>
      <c r="BU352" s="282"/>
      <c r="BV352" s="282"/>
      <c r="BW352" s="282"/>
      <c r="BX352" s="282"/>
      <c r="BY352" s="282"/>
      <c r="BZ352" s="282"/>
      <c r="CA352" s="282"/>
      <c r="CB352" s="282"/>
      <c r="CC352" s="282"/>
      <c r="CD352" s="282"/>
      <c r="CE352" s="282"/>
      <c r="CF352" s="283"/>
      <c r="CG352" s="201"/>
      <c r="CH352" s="502"/>
      <c r="CI352" s="503"/>
    </row>
    <row r="353" spans="1:87" s="188" customFormat="1" ht="17.25" customHeight="1" x14ac:dyDescent="0.45">
      <c r="A353" s="184"/>
      <c r="B353" s="185"/>
      <c r="C353" s="185"/>
      <c r="D353" s="185"/>
      <c r="E353" s="185"/>
      <c r="F353" s="186"/>
      <c r="G353" s="187"/>
      <c r="BM353" s="282"/>
      <c r="BN353" s="282"/>
      <c r="BO353" s="282"/>
      <c r="BP353" s="282"/>
      <c r="BQ353" s="282"/>
      <c r="BR353" s="282"/>
      <c r="BS353" s="282"/>
      <c r="BT353" s="282"/>
      <c r="BU353" s="282"/>
      <c r="BV353" s="282"/>
      <c r="BW353" s="282"/>
      <c r="BX353" s="282"/>
      <c r="BY353" s="282"/>
      <c r="BZ353" s="282"/>
      <c r="CA353" s="282"/>
      <c r="CB353" s="282"/>
      <c r="CC353" s="282"/>
      <c r="CD353" s="282"/>
      <c r="CE353" s="282"/>
      <c r="CF353" s="283"/>
      <c r="CG353" s="201"/>
      <c r="CH353" s="502"/>
      <c r="CI353" s="503"/>
    </row>
    <row r="354" spans="1:87" s="188" customFormat="1" ht="17.25" customHeight="1" x14ac:dyDescent="0.45">
      <c r="A354" s="202"/>
      <c r="B354" s="203"/>
      <c r="C354" s="203"/>
      <c r="D354" s="203"/>
      <c r="E354" s="203"/>
      <c r="F354" s="204"/>
      <c r="G354" s="205"/>
      <c r="H354" s="206"/>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c r="AG354" s="206"/>
      <c r="AH354" s="206"/>
      <c r="AI354" s="206"/>
      <c r="AJ354" s="206"/>
      <c r="AK354" s="206"/>
      <c r="AL354" s="206"/>
      <c r="AM354" s="206"/>
      <c r="AN354" s="206"/>
      <c r="AO354" s="206"/>
      <c r="AP354" s="206"/>
      <c r="AQ354" s="206"/>
      <c r="AR354" s="206"/>
      <c r="AS354" s="206"/>
      <c r="AT354" s="206"/>
      <c r="AU354" s="206"/>
      <c r="AV354" s="206"/>
      <c r="AW354" s="206"/>
      <c r="AX354" s="206"/>
      <c r="AY354" s="206"/>
      <c r="AZ354" s="206"/>
      <c r="BA354" s="206"/>
      <c r="BB354" s="206"/>
      <c r="BC354" s="206"/>
      <c r="BD354" s="206"/>
      <c r="BE354" s="206"/>
      <c r="BF354" s="206"/>
      <c r="BG354" s="206"/>
      <c r="BH354" s="206"/>
      <c r="BI354" s="206"/>
      <c r="BJ354" s="206"/>
      <c r="BK354" s="206"/>
      <c r="BL354" s="206"/>
      <c r="BM354" s="285"/>
      <c r="BN354" s="285"/>
      <c r="BO354" s="285"/>
      <c r="BP354" s="285"/>
      <c r="BQ354" s="285"/>
      <c r="BR354" s="285"/>
      <c r="BS354" s="285"/>
      <c r="BT354" s="285"/>
      <c r="BU354" s="285"/>
      <c r="BV354" s="285"/>
      <c r="BW354" s="285"/>
      <c r="BX354" s="285"/>
      <c r="BY354" s="285"/>
      <c r="BZ354" s="285"/>
      <c r="CA354" s="285"/>
      <c r="CB354" s="285"/>
      <c r="CC354" s="285"/>
      <c r="CD354" s="285"/>
      <c r="CE354" s="285"/>
      <c r="CF354" s="286"/>
      <c r="CG354" s="209"/>
      <c r="CH354" s="504"/>
      <c r="CI354" s="505"/>
    </row>
    <row r="355" spans="1:87" s="188" customFormat="1" ht="10.5" customHeight="1" x14ac:dyDescent="0.45">
      <c r="A355" s="184"/>
      <c r="B355" s="185"/>
      <c r="C355" s="185"/>
      <c r="D355" s="185"/>
      <c r="E355" s="185"/>
      <c r="F355" s="186"/>
      <c r="G355" s="187"/>
      <c r="BA355" s="249"/>
      <c r="BB355" s="308"/>
      <c r="BC355" s="308"/>
      <c r="BD355" s="308"/>
      <c r="BE355" s="308"/>
      <c r="BF355" s="308"/>
      <c r="BG355" s="308"/>
      <c r="BH355" s="308"/>
      <c r="BI355" s="308"/>
      <c r="BJ355" s="308"/>
      <c r="BK355" s="308"/>
      <c r="BL355" s="310"/>
      <c r="BM355" s="282"/>
      <c r="BN355" s="282"/>
      <c r="BO355" s="282"/>
      <c r="BP355" s="282"/>
      <c r="BQ355" s="282"/>
      <c r="BR355" s="282"/>
      <c r="BS355" s="282"/>
      <c r="BT355" s="282"/>
      <c r="BU355" s="282"/>
      <c r="BV355" s="282"/>
      <c r="BW355" s="282"/>
      <c r="BX355" s="282"/>
      <c r="BY355" s="282"/>
      <c r="BZ355" s="282"/>
      <c r="CA355" s="282"/>
      <c r="CB355" s="282"/>
      <c r="CC355" s="282"/>
      <c r="CD355" s="282"/>
      <c r="CE355" s="282"/>
      <c r="CF355" s="283"/>
      <c r="CG355" s="201"/>
      <c r="CH355" s="502"/>
      <c r="CI355" s="503"/>
    </row>
    <row r="356" spans="1:87" s="112" customFormat="1" ht="19.5" customHeight="1" x14ac:dyDescent="0.45">
      <c r="A356" s="214"/>
      <c r="B356" s="110"/>
      <c r="C356" s="110"/>
      <c r="D356" s="110"/>
      <c r="E356" s="110"/>
      <c r="F356" s="215"/>
      <c r="G356" s="111"/>
      <c r="H356" s="1059" t="s">
        <v>255</v>
      </c>
      <c r="I356" s="972"/>
      <c r="K356" s="972" t="s">
        <v>268</v>
      </c>
      <c r="L356" s="972"/>
      <c r="M356" s="972"/>
      <c r="N356" s="972"/>
      <c r="O356" s="972"/>
      <c r="P356" s="972"/>
      <c r="Q356" s="972"/>
      <c r="R356" s="972"/>
      <c r="S356" s="972"/>
      <c r="T356" s="972"/>
      <c r="U356" s="972"/>
      <c r="V356" s="972"/>
      <c r="W356" s="972"/>
      <c r="X356" s="972"/>
      <c r="Y356" s="972"/>
      <c r="Z356" s="972"/>
      <c r="AA356" s="972"/>
      <c r="AB356" s="972"/>
      <c r="AC356" s="972"/>
      <c r="AD356" s="972"/>
      <c r="AE356" s="972"/>
      <c r="AF356" s="972"/>
      <c r="AG356" s="972"/>
      <c r="AH356" s="972"/>
      <c r="AI356" s="972"/>
      <c r="AZ356" s="113"/>
      <c r="BA356" s="971"/>
      <c r="BB356" s="972"/>
      <c r="BC356" s="972"/>
      <c r="BD356" s="972"/>
      <c r="BE356" s="972"/>
      <c r="BF356" s="972"/>
      <c r="BG356" s="972"/>
      <c r="BH356" s="972"/>
      <c r="BI356" s="972"/>
      <c r="BJ356" s="972"/>
      <c r="BK356" s="972"/>
      <c r="BL356" s="973"/>
      <c r="BM356" s="1048" t="s">
        <v>1379</v>
      </c>
      <c r="BN356" s="1049"/>
      <c r="BO356" s="1049"/>
      <c r="BP356" s="1049"/>
      <c r="BQ356" s="1049"/>
      <c r="BR356" s="1049"/>
      <c r="BS356" s="1049"/>
      <c r="BT356" s="1049"/>
      <c r="BU356" s="1049"/>
      <c r="BV356" s="1049"/>
      <c r="BW356" s="1049"/>
      <c r="BX356" s="1049"/>
      <c r="BY356" s="1049"/>
      <c r="BZ356" s="1049"/>
      <c r="CA356" s="1049"/>
      <c r="CB356" s="1049"/>
      <c r="CC356" s="1049"/>
      <c r="CD356" s="1049"/>
      <c r="CE356" s="1049"/>
      <c r="CF356" s="1050"/>
      <c r="CG356" s="1174" t="s">
        <v>1100</v>
      </c>
      <c r="CH356" s="892" t="s">
        <v>1456</v>
      </c>
      <c r="CI356" s="893" t="s">
        <v>1460</v>
      </c>
    </row>
    <row r="357" spans="1:87" s="112" customFormat="1" ht="16.5" customHeight="1" x14ac:dyDescent="0.45">
      <c r="A357" s="214"/>
      <c r="B357" s="110"/>
      <c r="C357" s="110"/>
      <c r="D357" s="110"/>
      <c r="E357" s="110"/>
      <c r="F357" s="215"/>
      <c r="G357" s="111"/>
      <c r="H357" s="120"/>
      <c r="I357" s="972" t="s">
        <v>269</v>
      </c>
      <c r="J357" s="972"/>
      <c r="K357" s="972"/>
      <c r="L357" s="972"/>
      <c r="M357" s="972"/>
      <c r="N357" s="972"/>
      <c r="O357" s="972"/>
      <c r="P357" s="972"/>
      <c r="Q357" s="972"/>
      <c r="R357" s="972"/>
      <c r="S357" s="972"/>
      <c r="T357" s="972"/>
      <c r="U357" s="972"/>
      <c r="V357" s="972"/>
      <c r="W357" s="972"/>
      <c r="X357" s="972"/>
      <c r="Y357" s="972"/>
      <c r="Z357" s="972"/>
      <c r="AA357" s="972"/>
      <c r="AB357" s="972"/>
      <c r="AC357" s="972"/>
      <c r="AZ357" s="113"/>
      <c r="BA357" s="971"/>
      <c r="BB357" s="972"/>
      <c r="BC357" s="972"/>
      <c r="BD357" s="972"/>
      <c r="BE357" s="972"/>
      <c r="BF357" s="972"/>
      <c r="BG357" s="972"/>
      <c r="BH357" s="972"/>
      <c r="BI357" s="972"/>
      <c r="BJ357" s="972"/>
      <c r="BK357" s="972"/>
      <c r="BL357" s="973"/>
      <c r="BM357" s="1048"/>
      <c r="BN357" s="1049"/>
      <c r="BO357" s="1049"/>
      <c r="BP357" s="1049"/>
      <c r="BQ357" s="1049"/>
      <c r="BR357" s="1049"/>
      <c r="BS357" s="1049"/>
      <c r="BT357" s="1049"/>
      <c r="BU357" s="1049"/>
      <c r="BV357" s="1049"/>
      <c r="BW357" s="1049"/>
      <c r="BX357" s="1049"/>
      <c r="BY357" s="1049"/>
      <c r="BZ357" s="1049"/>
      <c r="CA357" s="1049"/>
      <c r="CB357" s="1049"/>
      <c r="CC357" s="1049"/>
      <c r="CD357" s="1049"/>
      <c r="CE357" s="1049"/>
      <c r="CF357" s="1050"/>
      <c r="CG357" s="1174"/>
      <c r="CH357" s="892"/>
      <c r="CI357" s="894"/>
    </row>
    <row r="358" spans="1:87" s="112" customFormat="1" ht="30" customHeight="1" x14ac:dyDescent="0.45">
      <c r="A358" s="214"/>
      <c r="B358" s="110"/>
      <c r="C358" s="110"/>
      <c r="D358" s="110"/>
      <c r="E358" s="110"/>
      <c r="F358" s="215"/>
      <c r="G358" s="111"/>
      <c r="I358" s="1039" t="s">
        <v>1109</v>
      </c>
      <c r="J358" s="1039"/>
      <c r="K358" s="881" t="s">
        <v>1183</v>
      </c>
      <c r="L358" s="881"/>
      <c r="M358" s="881"/>
      <c r="N358" s="881"/>
      <c r="O358" s="881"/>
      <c r="P358" s="881"/>
      <c r="Q358" s="881"/>
      <c r="R358" s="881"/>
      <c r="S358" s="881"/>
      <c r="T358" s="881"/>
      <c r="U358" s="881"/>
      <c r="V358" s="881"/>
      <c r="W358" s="881"/>
      <c r="X358" s="881"/>
      <c r="Y358" s="881"/>
      <c r="Z358" s="881"/>
      <c r="AA358" s="881"/>
      <c r="AB358" s="881"/>
      <c r="AC358" s="881"/>
      <c r="AD358" s="881"/>
      <c r="AE358" s="881"/>
      <c r="AF358" s="881"/>
      <c r="AG358" s="881"/>
      <c r="AH358" s="881"/>
      <c r="AI358" s="881"/>
      <c r="AJ358" s="881"/>
      <c r="AK358" s="881"/>
      <c r="AL358" s="881"/>
      <c r="AM358" s="881"/>
      <c r="AN358" s="881"/>
      <c r="AO358" s="881"/>
      <c r="AP358" s="881"/>
      <c r="AQ358" s="881"/>
      <c r="AR358" s="881"/>
      <c r="AS358" s="881"/>
      <c r="AT358" s="881"/>
      <c r="AU358" s="881"/>
      <c r="AV358" s="881"/>
      <c r="AW358" s="881"/>
      <c r="AX358" s="881"/>
      <c r="AY358" s="881"/>
      <c r="AZ358" s="882"/>
      <c r="BA358" s="971" t="s">
        <v>174</v>
      </c>
      <c r="BB358" s="972"/>
      <c r="BC358" s="972"/>
      <c r="BD358" s="972"/>
      <c r="BE358" s="972"/>
      <c r="BF358" s="972"/>
      <c r="BG358" s="972"/>
      <c r="BH358" s="972"/>
      <c r="BI358" s="972"/>
      <c r="BJ358" s="972"/>
      <c r="BK358" s="972"/>
      <c r="BL358" s="973"/>
      <c r="BM358" s="1048"/>
      <c r="BN358" s="1049"/>
      <c r="BO358" s="1049"/>
      <c r="BP358" s="1049"/>
      <c r="BQ358" s="1049"/>
      <c r="BR358" s="1049"/>
      <c r="BS358" s="1049"/>
      <c r="BT358" s="1049"/>
      <c r="BU358" s="1049"/>
      <c r="BV358" s="1049"/>
      <c r="BW358" s="1049"/>
      <c r="BX358" s="1049"/>
      <c r="BY358" s="1049"/>
      <c r="BZ358" s="1049"/>
      <c r="CA358" s="1049"/>
      <c r="CB358" s="1049"/>
      <c r="CC358" s="1049"/>
      <c r="CD358" s="1049"/>
      <c r="CE358" s="1049"/>
      <c r="CF358" s="1050"/>
      <c r="CG358" s="1174"/>
      <c r="CH358" s="892"/>
      <c r="CI358" s="894"/>
    </row>
    <row r="359" spans="1:87" s="112" customFormat="1" ht="16.5" customHeight="1" x14ac:dyDescent="0.45">
      <c r="A359" s="214"/>
      <c r="B359" s="110"/>
      <c r="C359" s="110"/>
      <c r="D359" s="110"/>
      <c r="E359" s="110"/>
      <c r="F359" s="215"/>
      <c r="G359" s="111"/>
      <c r="I359" s="1039" t="s">
        <v>1112</v>
      </c>
      <c r="J359" s="1039"/>
      <c r="K359" s="1055" t="s">
        <v>270</v>
      </c>
      <c r="L359" s="1055"/>
      <c r="M359" s="1055"/>
      <c r="N359" s="1055"/>
      <c r="O359" s="1055"/>
      <c r="P359" s="1055"/>
      <c r="Q359" s="1055"/>
      <c r="R359" s="1055"/>
      <c r="S359" s="1055"/>
      <c r="T359" s="1055"/>
      <c r="U359" s="1055"/>
      <c r="V359" s="1055"/>
      <c r="W359" s="1055"/>
      <c r="X359" s="1055"/>
      <c r="Y359" s="1055"/>
      <c r="Z359" s="1055"/>
      <c r="AA359" s="1055"/>
      <c r="AB359" s="1055"/>
      <c r="AC359" s="1055"/>
      <c r="AD359" s="1055"/>
      <c r="AE359" s="1055"/>
      <c r="AF359" s="1055"/>
      <c r="AG359" s="1055"/>
      <c r="AH359" s="1055"/>
      <c r="AI359" s="1055"/>
      <c r="AJ359" s="1055"/>
      <c r="AK359" s="1055"/>
      <c r="AL359" s="1055"/>
      <c r="AM359" s="1055"/>
      <c r="AN359" s="1055"/>
      <c r="AO359" s="1055"/>
      <c r="AP359" s="1055"/>
      <c r="AQ359" s="1055"/>
      <c r="AR359" s="1055"/>
      <c r="AS359" s="1055"/>
      <c r="AT359" s="1055"/>
      <c r="AU359" s="1055"/>
      <c r="AV359" s="1055"/>
      <c r="AW359" s="1055"/>
      <c r="AX359" s="1055"/>
      <c r="AY359" s="1055"/>
      <c r="AZ359" s="1060"/>
      <c r="BA359" s="971" t="s">
        <v>174</v>
      </c>
      <c r="BB359" s="972"/>
      <c r="BC359" s="972"/>
      <c r="BD359" s="972"/>
      <c r="BE359" s="972"/>
      <c r="BF359" s="972"/>
      <c r="BG359" s="972"/>
      <c r="BH359" s="972"/>
      <c r="BI359" s="972"/>
      <c r="BJ359" s="972"/>
      <c r="BK359" s="972"/>
      <c r="BL359" s="973"/>
      <c r="BM359" s="1048"/>
      <c r="BN359" s="1049"/>
      <c r="BO359" s="1049"/>
      <c r="BP359" s="1049"/>
      <c r="BQ359" s="1049"/>
      <c r="BR359" s="1049"/>
      <c r="BS359" s="1049"/>
      <c r="BT359" s="1049"/>
      <c r="BU359" s="1049"/>
      <c r="BV359" s="1049"/>
      <c r="BW359" s="1049"/>
      <c r="BX359" s="1049"/>
      <c r="BY359" s="1049"/>
      <c r="BZ359" s="1049"/>
      <c r="CA359" s="1049"/>
      <c r="CB359" s="1049"/>
      <c r="CC359" s="1049"/>
      <c r="CD359" s="1049"/>
      <c r="CE359" s="1049"/>
      <c r="CF359" s="1050"/>
      <c r="CG359" s="1174"/>
      <c r="CH359" s="892"/>
      <c r="CI359" s="894"/>
    </row>
    <row r="360" spans="1:87" s="112" customFormat="1" ht="16.5" customHeight="1" x14ac:dyDescent="0.45">
      <c r="A360" s="214"/>
      <c r="B360" s="110"/>
      <c r="C360" s="110"/>
      <c r="D360" s="110"/>
      <c r="E360" s="110"/>
      <c r="F360" s="215"/>
      <c r="G360" s="111"/>
      <c r="I360" s="1039" t="s">
        <v>1672</v>
      </c>
      <c r="J360" s="1039"/>
      <c r="K360" s="1055" t="s">
        <v>271</v>
      </c>
      <c r="L360" s="1055"/>
      <c r="M360" s="1055"/>
      <c r="N360" s="1055"/>
      <c r="O360" s="1055"/>
      <c r="P360" s="1055"/>
      <c r="Q360" s="1055"/>
      <c r="R360" s="1055"/>
      <c r="S360" s="1055"/>
      <c r="T360" s="1055"/>
      <c r="U360" s="1055"/>
      <c r="V360" s="1055"/>
      <c r="W360" s="1055"/>
      <c r="X360" s="1055"/>
      <c r="Y360" s="1055"/>
      <c r="Z360" s="1055"/>
      <c r="AA360" s="1055"/>
      <c r="AB360" s="1055"/>
      <c r="AC360" s="1055"/>
      <c r="AD360" s="1055"/>
      <c r="AE360" s="1055"/>
      <c r="AF360" s="1055"/>
      <c r="AG360" s="1055"/>
      <c r="AH360" s="1055"/>
      <c r="AI360" s="1055"/>
      <c r="AJ360" s="1055"/>
      <c r="AK360" s="1055"/>
      <c r="AL360" s="1055"/>
      <c r="AM360" s="1055"/>
      <c r="AN360" s="1055"/>
      <c r="AO360" s="1055"/>
      <c r="AP360" s="1055"/>
      <c r="AQ360" s="1055"/>
      <c r="AR360" s="1055"/>
      <c r="AS360" s="1055"/>
      <c r="AT360" s="1055"/>
      <c r="AU360" s="1055"/>
      <c r="AV360" s="1055"/>
      <c r="AW360" s="1055"/>
      <c r="AX360" s="1055"/>
      <c r="AY360" s="1055"/>
      <c r="AZ360" s="1060"/>
      <c r="BA360" s="971" t="s">
        <v>277</v>
      </c>
      <c r="BB360" s="972"/>
      <c r="BC360" s="972"/>
      <c r="BD360" s="972"/>
      <c r="BE360" s="972"/>
      <c r="BF360" s="972"/>
      <c r="BG360" s="972"/>
      <c r="BH360" s="972"/>
      <c r="BI360" s="972"/>
      <c r="BJ360" s="972"/>
      <c r="BK360" s="972"/>
      <c r="BL360" s="973"/>
      <c r="BM360" s="1048"/>
      <c r="BN360" s="1049"/>
      <c r="BO360" s="1049"/>
      <c r="BP360" s="1049"/>
      <c r="BQ360" s="1049"/>
      <c r="BR360" s="1049"/>
      <c r="BS360" s="1049"/>
      <c r="BT360" s="1049"/>
      <c r="BU360" s="1049"/>
      <c r="BV360" s="1049"/>
      <c r="BW360" s="1049"/>
      <c r="BX360" s="1049"/>
      <c r="BY360" s="1049"/>
      <c r="BZ360" s="1049"/>
      <c r="CA360" s="1049"/>
      <c r="CB360" s="1049"/>
      <c r="CC360" s="1049"/>
      <c r="CD360" s="1049"/>
      <c r="CE360" s="1049"/>
      <c r="CF360" s="1050"/>
      <c r="CG360" s="1174"/>
      <c r="CH360" s="892"/>
      <c r="CI360" s="894"/>
    </row>
    <row r="361" spans="1:87" s="112" customFormat="1" ht="16.5" customHeight="1" x14ac:dyDescent="0.45">
      <c r="A361" s="214"/>
      <c r="B361" s="110"/>
      <c r="C361" s="110"/>
      <c r="D361" s="110"/>
      <c r="E361" s="110"/>
      <c r="F361" s="215"/>
      <c r="G361" s="111"/>
      <c r="I361" s="1039" t="s">
        <v>1673</v>
      </c>
      <c r="J361" s="1039"/>
      <c r="K361" s="1055" t="s">
        <v>272</v>
      </c>
      <c r="L361" s="1055"/>
      <c r="M361" s="1055"/>
      <c r="N361" s="1055"/>
      <c r="O361" s="1055"/>
      <c r="P361" s="1055"/>
      <c r="Q361" s="1055"/>
      <c r="R361" s="1055"/>
      <c r="S361" s="1055"/>
      <c r="T361" s="1055"/>
      <c r="U361" s="1055"/>
      <c r="V361" s="1055"/>
      <c r="W361" s="1055"/>
      <c r="X361" s="1055"/>
      <c r="Y361" s="1055"/>
      <c r="Z361" s="1055"/>
      <c r="AA361" s="1055"/>
      <c r="AB361" s="1055"/>
      <c r="AC361" s="1055"/>
      <c r="AD361" s="1055"/>
      <c r="AE361" s="1055"/>
      <c r="AF361" s="1055"/>
      <c r="AG361" s="1055"/>
      <c r="AH361" s="1055"/>
      <c r="AI361" s="1055"/>
      <c r="AJ361" s="1055"/>
      <c r="AK361" s="1055"/>
      <c r="AL361" s="1055"/>
      <c r="AM361" s="1055"/>
      <c r="AN361" s="1055"/>
      <c r="AO361" s="1055"/>
      <c r="AP361" s="1055"/>
      <c r="AQ361" s="1055"/>
      <c r="AR361" s="1055"/>
      <c r="AS361" s="1055"/>
      <c r="AT361" s="1055"/>
      <c r="AU361" s="1055"/>
      <c r="AV361" s="1055"/>
      <c r="AW361" s="1055"/>
      <c r="AX361" s="1055"/>
      <c r="AY361" s="1055"/>
      <c r="AZ361" s="1060"/>
      <c r="BA361" s="971" t="s">
        <v>277</v>
      </c>
      <c r="BB361" s="972"/>
      <c r="BC361" s="972"/>
      <c r="BD361" s="972"/>
      <c r="BE361" s="972"/>
      <c r="BF361" s="972"/>
      <c r="BG361" s="972"/>
      <c r="BH361" s="972"/>
      <c r="BI361" s="972"/>
      <c r="BJ361" s="972"/>
      <c r="BK361" s="972"/>
      <c r="BL361" s="973"/>
      <c r="BM361" s="1048"/>
      <c r="BN361" s="1049"/>
      <c r="BO361" s="1049"/>
      <c r="BP361" s="1049"/>
      <c r="BQ361" s="1049"/>
      <c r="BR361" s="1049"/>
      <c r="BS361" s="1049"/>
      <c r="BT361" s="1049"/>
      <c r="BU361" s="1049"/>
      <c r="BV361" s="1049"/>
      <c r="BW361" s="1049"/>
      <c r="BX361" s="1049"/>
      <c r="BY361" s="1049"/>
      <c r="BZ361" s="1049"/>
      <c r="CA361" s="1049"/>
      <c r="CB361" s="1049"/>
      <c r="CC361" s="1049"/>
      <c r="CD361" s="1049"/>
      <c r="CE361" s="1049"/>
      <c r="CF361" s="1050"/>
      <c r="CG361" s="1174"/>
      <c r="CH361" s="892"/>
      <c r="CI361" s="894"/>
    </row>
    <row r="362" spans="1:87" s="112" customFormat="1" ht="24" customHeight="1" x14ac:dyDescent="0.45">
      <c r="A362" s="214"/>
      <c r="B362" s="110"/>
      <c r="C362" s="110"/>
      <c r="D362" s="110"/>
      <c r="E362" s="110"/>
      <c r="F362" s="215"/>
      <c r="G362" s="111"/>
      <c r="I362" s="1039" t="s">
        <v>1674</v>
      </c>
      <c r="J362" s="1039"/>
      <c r="K362" s="1055" t="s">
        <v>273</v>
      </c>
      <c r="L362" s="1055"/>
      <c r="M362" s="1055"/>
      <c r="N362" s="1055"/>
      <c r="O362" s="1055"/>
      <c r="P362" s="1055"/>
      <c r="Q362" s="1055"/>
      <c r="R362" s="1055"/>
      <c r="S362" s="1055"/>
      <c r="T362" s="1055"/>
      <c r="U362" s="1055"/>
      <c r="V362" s="1055"/>
      <c r="W362" s="1055"/>
      <c r="X362" s="1055"/>
      <c r="Y362" s="1055"/>
      <c r="Z362" s="1055"/>
      <c r="AA362" s="1055"/>
      <c r="AB362" s="1055"/>
      <c r="AC362" s="1055"/>
      <c r="AD362" s="1055"/>
      <c r="AE362" s="1055"/>
      <c r="AF362" s="1055"/>
      <c r="AG362" s="1055"/>
      <c r="AH362" s="1055"/>
      <c r="AI362" s="1055"/>
      <c r="AJ362" s="1055"/>
      <c r="AK362" s="1055"/>
      <c r="AL362" s="1055"/>
      <c r="AM362" s="1055"/>
      <c r="AN362" s="1055"/>
      <c r="AO362" s="1055"/>
      <c r="AP362" s="1055"/>
      <c r="AQ362" s="1055"/>
      <c r="AR362" s="1055"/>
      <c r="AS362" s="1055"/>
      <c r="AT362" s="1055"/>
      <c r="AU362" s="1055"/>
      <c r="AV362" s="1055"/>
      <c r="AW362" s="1055"/>
      <c r="AX362" s="1055"/>
      <c r="AY362" s="1055"/>
      <c r="AZ362" s="1060"/>
      <c r="BA362" s="971" t="s">
        <v>277</v>
      </c>
      <c r="BB362" s="972"/>
      <c r="BC362" s="972"/>
      <c r="BD362" s="972"/>
      <c r="BE362" s="972"/>
      <c r="BF362" s="972"/>
      <c r="BG362" s="972"/>
      <c r="BH362" s="972"/>
      <c r="BI362" s="972"/>
      <c r="BJ362" s="972"/>
      <c r="BK362" s="972"/>
      <c r="BL362" s="973"/>
      <c r="BM362" s="1048"/>
      <c r="BN362" s="1049"/>
      <c r="BO362" s="1049"/>
      <c r="BP362" s="1049"/>
      <c r="BQ362" s="1049"/>
      <c r="BR362" s="1049"/>
      <c r="BS362" s="1049"/>
      <c r="BT362" s="1049"/>
      <c r="BU362" s="1049"/>
      <c r="BV362" s="1049"/>
      <c r="BW362" s="1049"/>
      <c r="BX362" s="1049"/>
      <c r="BY362" s="1049"/>
      <c r="BZ362" s="1049"/>
      <c r="CA362" s="1049"/>
      <c r="CB362" s="1049"/>
      <c r="CC362" s="1049"/>
      <c r="CD362" s="1049"/>
      <c r="CE362" s="1049"/>
      <c r="CF362" s="1050"/>
      <c r="CG362" s="1174"/>
      <c r="CH362" s="892"/>
      <c r="CI362" s="894"/>
    </row>
    <row r="363" spans="1:87" s="3" customFormat="1" ht="20.25" customHeight="1" x14ac:dyDescent="0.45">
      <c r="A363" s="1"/>
      <c r="B363" s="5"/>
      <c r="C363" s="5"/>
      <c r="D363" s="5"/>
      <c r="E363" s="5"/>
      <c r="F363" s="151"/>
      <c r="I363" s="936" t="s">
        <v>301</v>
      </c>
      <c r="J363" s="936"/>
      <c r="K363" s="936"/>
      <c r="L363" s="936"/>
      <c r="M363" s="936"/>
      <c r="N363" s="936"/>
      <c r="O363" s="936"/>
      <c r="P363" s="936"/>
      <c r="Q363" s="936"/>
      <c r="R363" s="936"/>
      <c r="S363" s="936"/>
      <c r="T363" s="936"/>
      <c r="U363" s="936"/>
      <c r="V363" s="936"/>
      <c r="AZ363" s="115"/>
      <c r="BA363" s="115"/>
      <c r="BB363" s="115"/>
      <c r="BC363" s="115"/>
      <c r="BD363" s="115"/>
      <c r="BE363" s="115"/>
      <c r="BF363" s="115"/>
      <c r="BG363" s="115"/>
      <c r="BH363" s="115"/>
      <c r="BI363" s="115"/>
      <c r="BJ363" s="115"/>
      <c r="BK363" s="115"/>
      <c r="BL363" s="116"/>
      <c r="BM363" s="863"/>
      <c r="BN363" s="864"/>
      <c r="BO363" s="864"/>
      <c r="BP363" s="864"/>
      <c r="BQ363" s="864"/>
      <c r="BR363" s="864"/>
      <c r="BS363" s="864"/>
      <c r="BT363" s="864"/>
      <c r="BU363" s="864"/>
      <c r="BV363" s="864"/>
      <c r="BW363" s="864"/>
      <c r="BX363" s="864"/>
      <c r="BY363" s="864"/>
      <c r="BZ363" s="864"/>
      <c r="CA363" s="864"/>
      <c r="CB363" s="864"/>
      <c r="CC363" s="864"/>
      <c r="CD363" s="864"/>
      <c r="CE363" s="864"/>
      <c r="CF363" s="865"/>
      <c r="CG363" s="152"/>
      <c r="CH363" s="521"/>
      <c r="CI363" s="522"/>
    </row>
    <row r="364" spans="1:87" s="3" customFormat="1" ht="16.5" customHeight="1" x14ac:dyDescent="0.45">
      <c r="A364" s="1"/>
      <c r="B364" s="5"/>
      <c r="C364" s="5"/>
      <c r="D364" s="5"/>
      <c r="E364" s="5"/>
      <c r="F364" s="151"/>
      <c r="I364" s="989" t="s">
        <v>70</v>
      </c>
      <c r="J364" s="989"/>
      <c r="K364" s="989"/>
      <c r="L364" s="989"/>
      <c r="M364" s="989"/>
      <c r="N364" s="989"/>
      <c r="O364" s="989"/>
      <c r="P364" s="989"/>
      <c r="Q364" s="989" t="s">
        <v>71</v>
      </c>
      <c r="R364" s="989"/>
      <c r="S364" s="989"/>
      <c r="T364" s="989"/>
      <c r="U364" s="989"/>
      <c r="V364" s="989"/>
      <c r="W364" s="989"/>
      <c r="X364" s="989"/>
      <c r="Y364" s="989"/>
      <c r="Z364" s="989"/>
      <c r="AA364" s="989"/>
      <c r="AB364" s="989"/>
      <c r="AC364" s="989"/>
      <c r="AD364" s="989"/>
      <c r="AE364" s="989"/>
      <c r="AF364" s="989"/>
      <c r="AG364" s="905" t="s">
        <v>72</v>
      </c>
      <c r="AH364" s="906"/>
      <c r="AI364" s="906"/>
      <c r="AJ364" s="906"/>
      <c r="AK364" s="906"/>
      <c r="AL364" s="906"/>
      <c r="AM364" s="906"/>
      <c r="AN364" s="906"/>
      <c r="AO364" s="906"/>
      <c r="AP364" s="906"/>
      <c r="AQ364" s="906"/>
      <c r="AR364" s="906"/>
      <c r="AS364" s="906"/>
      <c r="AT364" s="906"/>
      <c r="AU364" s="906"/>
      <c r="AV364" s="906"/>
      <c r="AW364" s="906"/>
      <c r="AX364" s="906"/>
      <c r="AY364" s="906"/>
      <c r="AZ364" s="906"/>
      <c r="BA364" s="906"/>
      <c r="BB364" s="906"/>
      <c r="BC364" s="907"/>
      <c r="BD364" s="115"/>
      <c r="BE364" s="115"/>
      <c r="BF364" s="115"/>
      <c r="BG364" s="115"/>
      <c r="BH364" s="115"/>
      <c r="BI364" s="115"/>
      <c r="BJ364" s="115"/>
      <c r="BK364" s="115"/>
      <c r="BL364" s="116"/>
      <c r="BM364" s="863"/>
      <c r="BN364" s="864"/>
      <c r="BO364" s="864"/>
      <c r="BP364" s="864"/>
      <c r="BQ364" s="864"/>
      <c r="BR364" s="864"/>
      <c r="BS364" s="864"/>
      <c r="BT364" s="864"/>
      <c r="BU364" s="864"/>
      <c r="BV364" s="864"/>
      <c r="BW364" s="864"/>
      <c r="BX364" s="864"/>
      <c r="BY364" s="864"/>
      <c r="BZ364" s="864"/>
      <c r="CA364" s="864"/>
      <c r="CB364" s="864"/>
      <c r="CC364" s="864"/>
      <c r="CD364" s="864"/>
      <c r="CE364" s="864"/>
      <c r="CF364" s="865"/>
      <c r="CG364" s="152"/>
      <c r="CH364" s="521"/>
      <c r="CI364" s="522"/>
    </row>
    <row r="365" spans="1:87" s="3" customFormat="1" ht="16.5" customHeight="1" x14ac:dyDescent="0.45">
      <c r="A365" s="1"/>
      <c r="B365" s="5"/>
      <c r="C365" s="5"/>
      <c r="D365" s="5"/>
      <c r="E365" s="5"/>
      <c r="F365" s="151"/>
      <c r="I365" s="989"/>
      <c r="J365" s="989"/>
      <c r="K365" s="989"/>
      <c r="L365" s="989"/>
      <c r="M365" s="989"/>
      <c r="N365" s="989"/>
      <c r="O365" s="989"/>
      <c r="P365" s="989"/>
      <c r="Q365" s="998" t="s">
        <v>73</v>
      </c>
      <c r="R365" s="999"/>
      <c r="S365" s="999"/>
      <c r="T365" s="999"/>
      <c r="U365" s="999"/>
      <c r="V365" s="999"/>
      <c r="W365" s="999"/>
      <c r="X365" s="999"/>
      <c r="Y365" s="1012" t="s">
        <v>247</v>
      </c>
      <c r="Z365" s="1012"/>
      <c r="AA365" s="1012"/>
      <c r="AB365" s="1012"/>
      <c r="AC365" s="1012"/>
      <c r="AD365" s="1012"/>
      <c r="AE365" s="1012"/>
      <c r="AF365" s="1020"/>
      <c r="AG365" s="1424"/>
      <c r="AH365" s="1425"/>
      <c r="AI365" s="1425"/>
      <c r="AJ365" s="1425"/>
      <c r="AK365" s="1425"/>
      <c r="AL365" s="1425"/>
      <c r="AM365" s="1425"/>
      <c r="AN365" s="1425"/>
      <c r="AO365" s="1425"/>
      <c r="AP365" s="1425"/>
      <c r="AQ365" s="1425"/>
      <c r="AR365" s="1425"/>
      <c r="AS365" s="1426" t="s">
        <v>274</v>
      </c>
      <c r="AT365" s="1426"/>
      <c r="AU365" s="1426"/>
      <c r="AV365" s="1426"/>
      <c r="AW365" s="1426"/>
      <c r="AX365" s="1426"/>
      <c r="AY365" s="1426"/>
      <c r="AZ365" s="1426"/>
      <c r="BA365" s="1426"/>
      <c r="BB365" s="1426"/>
      <c r="BC365" s="1427"/>
      <c r="BD365" s="115"/>
      <c r="BE365" s="115"/>
      <c r="BF365" s="115"/>
      <c r="BG365" s="115"/>
      <c r="BH365" s="115"/>
      <c r="BI365" s="115"/>
      <c r="BJ365" s="115"/>
      <c r="BK365" s="115"/>
      <c r="BL365" s="116"/>
      <c r="BM365" s="863"/>
      <c r="BN365" s="864"/>
      <c r="BO365" s="864"/>
      <c r="BP365" s="864"/>
      <c r="BQ365" s="864"/>
      <c r="BR365" s="864"/>
      <c r="BS365" s="864"/>
      <c r="BT365" s="864"/>
      <c r="BU365" s="864"/>
      <c r="BV365" s="864"/>
      <c r="BW365" s="864"/>
      <c r="BX365" s="864"/>
      <c r="BY365" s="864"/>
      <c r="BZ365" s="864"/>
      <c r="CA365" s="864"/>
      <c r="CB365" s="864"/>
      <c r="CC365" s="864"/>
      <c r="CD365" s="864"/>
      <c r="CE365" s="864"/>
      <c r="CF365" s="865"/>
      <c r="CG365" s="152"/>
      <c r="CH365" s="521"/>
      <c r="CI365" s="522"/>
    </row>
    <row r="366" spans="1:87" s="3" customFormat="1" ht="16.5" customHeight="1" x14ac:dyDescent="0.45">
      <c r="A366" s="1"/>
      <c r="B366" s="5"/>
      <c r="C366" s="5"/>
      <c r="D366" s="5"/>
      <c r="E366" s="5"/>
      <c r="F366" s="151"/>
      <c r="I366" s="989"/>
      <c r="J366" s="989"/>
      <c r="K366" s="989"/>
      <c r="L366" s="989"/>
      <c r="M366" s="989"/>
      <c r="N366" s="989"/>
      <c r="O366" s="989"/>
      <c r="P366" s="989"/>
      <c r="Q366" s="859" t="s">
        <v>74</v>
      </c>
      <c r="R366" s="860"/>
      <c r="S366" s="860"/>
      <c r="T366" s="860"/>
      <c r="U366" s="860"/>
      <c r="V366" s="860"/>
      <c r="W366" s="860"/>
      <c r="X366" s="860"/>
      <c r="Y366" s="860"/>
      <c r="Z366" s="860"/>
      <c r="AA366" s="860"/>
      <c r="AB366" s="860"/>
      <c r="AC366" s="860"/>
      <c r="AD366" s="860"/>
      <c r="AE366" s="860" t="s">
        <v>1261</v>
      </c>
      <c r="AF366" s="861"/>
      <c r="AG366" s="859" t="s">
        <v>75</v>
      </c>
      <c r="AH366" s="860"/>
      <c r="AI366" s="860"/>
      <c r="AJ366" s="860"/>
      <c r="AK366" s="860"/>
      <c r="AL366" s="860"/>
      <c r="AM366" s="860"/>
      <c r="AN366" s="860"/>
      <c r="AO366" s="860"/>
      <c r="AP366" s="860"/>
      <c r="AQ366" s="860"/>
      <c r="AR366" s="860"/>
      <c r="AS366" s="860"/>
      <c r="AT366" s="1153"/>
      <c r="AU366" s="1153"/>
      <c r="AV366" s="1153"/>
      <c r="AW366" s="1153"/>
      <c r="AX366" s="1153"/>
      <c r="AY366" s="1153"/>
      <c r="AZ366" s="1153"/>
      <c r="BA366" s="860" t="s">
        <v>1262</v>
      </c>
      <c r="BB366" s="860"/>
      <c r="BC366" s="861"/>
      <c r="BD366" s="115"/>
      <c r="BE366" s="115"/>
      <c r="BF366" s="115"/>
      <c r="BG366" s="115"/>
      <c r="BH366" s="115"/>
      <c r="BI366" s="115"/>
      <c r="BJ366" s="115"/>
      <c r="BK366" s="115"/>
      <c r="BL366" s="116"/>
      <c r="BM366" s="863"/>
      <c r="BN366" s="864"/>
      <c r="BO366" s="864"/>
      <c r="BP366" s="864"/>
      <c r="BQ366" s="864"/>
      <c r="BR366" s="864"/>
      <c r="BS366" s="864"/>
      <c r="BT366" s="864"/>
      <c r="BU366" s="864"/>
      <c r="BV366" s="864"/>
      <c r="BW366" s="864"/>
      <c r="BX366" s="864"/>
      <c r="BY366" s="864"/>
      <c r="BZ366" s="864"/>
      <c r="CA366" s="864"/>
      <c r="CB366" s="864"/>
      <c r="CC366" s="864"/>
      <c r="CD366" s="864"/>
      <c r="CE366" s="864"/>
      <c r="CF366" s="865"/>
      <c r="CG366" s="152"/>
      <c r="CH366" s="521"/>
      <c r="CI366" s="522"/>
    </row>
    <row r="367" spans="1:87" s="3" customFormat="1" ht="16.5" customHeight="1" x14ac:dyDescent="0.45">
      <c r="A367" s="1"/>
      <c r="B367" s="5"/>
      <c r="C367" s="5"/>
      <c r="D367" s="5"/>
      <c r="E367" s="5"/>
      <c r="F367" s="151"/>
      <c r="I367" s="989" t="s">
        <v>76</v>
      </c>
      <c r="J367" s="989"/>
      <c r="K367" s="989"/>
      <c r="L367" s="989"/>
      <c r="M367" s="989"/>
      <c r="N367" s="989"/>
      <c r="O367" s="989"/>
      <c r="P367" s="989"/>
      <c r="Q367" s="1433" t="s">
        <v>77</v>
      </c>
      <c r="R367" s="1433"/>
      <c r="S367" s="1433"/>
      <c r="T367" s="1433"/>
      <c r="U367" s="1433"/>
      <c r="V367" s="1433"/>
      <c r="W367" s="1433"/>
      <c r="X367" s="1433"/>
      <c r="Y367" s="1433"/>
      <c r="Z367" s="1433"/>
      <c r="AA367" s="1433"/>
      <c r="AB367" s="1433"/>
      <c r="AC367" s="1433"/>
      <c r="AD367" s="1433"/>
      <c r="AE367" s="1433"/>
      <c r="AF367" s="1433"/>
      <c r="AG367" s="905" t="s">
        <v>78</v>
      </c>
      <c r="AH367" s="906"/>
      <c r="AI367" s="906"/>
      <c r="AJ367" s="906"/>
      <c r="AK367" s="906"/>
      <c r="AL367" s="906"/>
      <c r="AM367" s="906"/>
      <c r="AN367" s="906"/>
      <c r="AO367" s="906"/>
      <c r="AP367" s="906"/>
      <c r="AQ367" s="906"/>
      <c r="AR367" s="906"/>
      <c r="AS367" s="906"/>
      <c r="AT367" s="906"/>
      <c r="AU367" s="906"/>
      <c r="AV367" s="906"/>
      <c r="AW367" s="906"/>
      <c r="AX367" s="906"/>
      <c r="AY367" s="906"/>
      <c r="AZ367" s="906"/>
      <c r="BA367" s="906"/>
      <c r="BB367" s="906"/>
      <c r="BC367" s="907"/>
      <c r="BD367" s="115"/>
      <c r="BE367" s="115"/>
      <c r="BF367" s="115"/>
      <c r="BG367" s="115"/>
      <c r="BH367" s="115"/>
      <c r="BI367" s="115"/>
      <c r="BJ367" s="115"/>
      <c r="BK367" s="115"/>
      <c r="BL367" s="116"/>
      <c r="BM367" s="863"/>
      <c r="BN367" s="864"/>
      <c r="BO367" s="864"/>
      <c r="BP367" s="864"/>
      <c r="BQ367" s="864"/>
      <c r="BR367" s="864"/>
      <c r="BS367" s="864"/>
      <c r="BT367" s="864"/>
      <c r="BU367" s="864"/>
      <c r="BV367" s="864"/>
      <c r="BW367" s="864"/>
      <c r="BX367" s="864"/>
      <c r="BY367" s="864"/>
      <c r="BZ367" s="864"/>
      <c r="CA367" s="864"/>
      <c r="CB367" s="864"/>
      <c r="CC367" s="864"/>
      <c r="CD367" s="864"/>
      <c r="CE367" s="864"/>
      <c r="CF367" s="865"/>
      <c r="CG367" s="152"/>
      <c r="CH367" s="521"/>
      <c r="CI367" s="522"/>
    </row>
    <row r="368" spans="1:87" s="3" customFormat="1" ht="16.5" customHeight="1" x14ac:dyDescent="0.45">
      <c r="A368" s="1"/>
      <c r="B368" s="5"/>
      <c r="C368" s="5"/>
      <c r="D368" s="5"/>
      <c r="E368" s="5"/>
      <c r="F368" s="151"/>
      <c r="I368" s="989"/>
      <c r="J368" s="989"/>
      <c r="K368" s="989"/>
      <c r="L368" s="989"/>
      <c r="M368" s="989"/>
      <c r="N368" s="989"/>
      <c r="O368" s="989"/>
      <c r="P368" s="905"/>
      <c r="Q368" s="1429" t="s">
        <v>694</v>
      </c>
      <c r="R368" s="1430"/>
      <c r="S368" s="1430"/>
      <c r="T368" s="1430"/>
      <c r="U368" s="1430"/>
      <c r="V368" s="1430"/>
      <c r="W368" s="1430"/>
      <c r="X368" s="1430"/>
      <c r="Y368" s="1430"/>
      <c r="Z368" s="1430"/>
      <c r="AA368" s="1430"/>
      <c r="AB368" s="1430"/>
      <c r="AC368" s="1430"/>
      <c r="AD368" s="1430"/>
      <c r="AE368" s="1430"/>
      <c r="AF368" s="1431"/>
      <c r="AG368" s="1027" t="s">
        <v>1184</v>
      </c>
      <c r="AH368" s="1028"/>
      <c r="AI368" s="1028"/>
      <c r="AJ368" s="1028"/>
      <c r="AK368" s="1028"/>
      <c r="AL368" s="1028"/>
      <c r="AM368" s="1028"/>
      <c r="AN368" s="1028"/>
      <c r="AO368" s="1028"/>
      <c r="AP368" s="1028"/>
      <c r="AQ368" s="1028"/>
      <c r="AR368" s="1028"/>
      <c r="AS368" s="1028"/>
      <c r="AT368" s="1028"/>
      <c r="AU368" s="1028"/>
      <c r="AV368" s="1028"/>
      <c r="AW368" s="1028"/>
      <c r="AX368" s="1028"/>
      <c r="AY368" s="1028"/>
      <c r="AZ368" s="1028"/>
      <c r="BA368" s="1028"/>
      <c r="BB368" s="1028"/>
      <c r="BC368" s="1309"/>
      <c r="BD368" s="115"/>
      <c r="BE368" s="115"/>
      <c r="BF368" s="115"/>
      <c r="BG368" s="115"/>
      <c r="BH368" s="115"/>
      <c r="BI368" s="115"/>
      <c r="BJ368" s="115"/>
      <c r="BK368" s="115"/>
      <c r="BL368" s="116"/>
      <c r="BM368" s="863"/>
      <c r="BN368" s="864"/>
      <c r="BO368" s="864"/>
      <c r="BP368" s="864"/>
      <c r="BQ368" s="864"/>
      <c r="BR368" s="864"/>
      <c r="BS368" s="864"/>
      <c r="BT368" s="864"/>
      <c r="BU368" s="864"/>
      <c r="BV368" s="864"/>
      <c r="BW368" s="864"/>
      <c r="BX368" s="864"/>
      <c r="BY368" s="864"/>
      <c r="BZ368" s="864"/>
      <c r="CA368" s="864"/>
      <c r="CB368" s="864"/>
      <c r="CC368" s="864"/>
      <c r="CD368" s="864"/>
      <c r="CE368" s="864"/>
      <c r="CF368" s="865"/>
      <c r="CG368" s="152"/>
      <c r="CH368" s="521"/>
      <c r="CI368" s="522"/>
    </row>
    <row r="369" spans="1:87" s="3" customFormat="1" ht="16.5" customHeight="1" x14ac:dyDescent="0.45">
      <c r="A369" s="1"/>
      <c r="B369" s="5"/>
      <c r="C369" s="5"/>
      <c r="D369" s="5"/>
      <c r="E369" s="5"/>
      <c r="F369" s="151"/>
      <c r="I369" s="989"/>
      <c r="J369" s="989"/>
      <c r="K369" s="989"/>
      <c r="L369" s="989"/>
      <c r="M369" s="989"/>
      <c r="N369" s="989"/>
      <c r="O369" s="989"/>
      <c r="P369" s="905"/>
      <c r="Q369" s="1541" t="s">
        <v>693</v>
      </c>
      <c r="R369" s="1542"/>
      <c r="S369" s="1542"/>
      <c r="T369" s="1542"/>
      <c r="U369" s="1542"/>
      <c r="V369" s="1542"/>
      <c r="W369" s="1542"/>
      <c r="X369" s="1542"/>
      <c r="Y369" s="1543"/>
      <c r="Z369" s="1543"/>
      <c r="AA369" s="1543"/>
      <c r="AB369" s="1543"/>
      <c r="AC369" s="1543"/>
      <c r="AD369" s="1543"/>
      <c r="AE369" s="1543"/>
      <c r="AF369" s="1544"/>
      <c r="AG369" s="1175" t="s">
        <v>1108</v>
      </c>
      <c r="AH369" s="936"/>
      <c r="AI369" s="936"/>
      <c r="AJ369" s="936"/>
      <c r="AK369" s="936"/>
      <c r="AL369" s="936"/>
      <c r="AM369" s="936"/>
      <c r="AN369" s="936"/>
      <c r="AO369" s="936"/>
      <c r="AP369" s="936"/>
      <c r="AQ369" s="936"/>
      <c r="AR369" s="936"/>
      <c r="AS369" s="936"/>
      <c r="AT369" s="936"/>
      <c r="AU369" s="936"/>
      <c r="AV369" s="936"/>
      <c r="AW369" s="936"/>
      <c r="AX369" s="936"/>
      <c r="AY369" s="936"/>
      <c r="AZ369" s="936"/>
      <c r="BA369" s="936"/>
      <c r="BB369" s="936"/>
      <c r="BC369" s="1176"/>
      <c r="BD369" s="115"/>
      <c r="BE369" s="115"/>
      <c r="BF369" s="115"/>
      <c r="BG369" s="115"/>
      <c r="BH369" s="115"/>
      <c r="BI369" s="115"/>
      <c r="BJ369" s="115"/>
      <c r="BK369" s="115"/>
      <c r="BL369" s="116"/>
      <c r="BM369" s="863"/>
      <c r="BN369" s="864"/>
      <c r="BO369" s="864"/>
      <c r="BP369" s="864"/>
      <c r="BQ369" s="864"/>
      <c r="BR369" s="864"/>
      <c r="BS369" s="864"/>
      <c r="BT369" s="864"/>
      <c r="BU369" s="864"/>
      <c r="BV369" s="864"/>
      <c r="BW369" s="864"/>
      <c r="BX369" s="864"/>
      <c r="BY369" s="864"/>
      <c r="BZ369" s="864"/>
      <c r="CA369" s="864"/>
      <c r="CB369" s="864"/>
      <c r="CC369" s="864"/>
      <c r="CD369" s="864"/>
      <c r="CE369" s="864"/>
      <c r="CF369" s="865"/>
      <c r="CG369" s="152"/>
      <c r="CH369" s="521"/>
      <c r="CI369" s="522"/>
    </row>
    <row r="370" spans="1:87" s="188" customFormat="1" ht="11.25" customHeight="1" x14ac:dyDescent="0.45">
      <c r="A370" s="184"/>
      <c r="B370" s="185"/>
      <c r="C370" s="185"/>
      <c r="D370" s="185"/>
      <c r="E370" s="185"/>
      <c r="F370" s="186"/>
      <c r="G370" s="187"/>
      <c r="AZ370" s="308"/>
      <c r="BA370" s="972"/>
      <c r="BB370" s="972"/>
      <c r="BC370" s="972"/>
      <c r="BD370" s="972"/>
      <c r="BE370" s="972"/>
      <c r="BF370" s="972"/>
      <c r="BG370" s="972"/>
      <c r="BH370" s="972"/>
      <c r="BI370" s="972"/>
      <c r="BJ370" s="972"/>
      <c r="BK370" s="972"/>
      <c r="BL370" s="973"/>
      <c r="BM370" s="1045"/>
      <c r="BN370" s="1046"/>
      <c r="BO370" s="1046"/>
      <c r="BP370" s="1046"/>
      <c r="BQ370" s="1046"/>
      <c r="BR370" s="1046"/>
      <c r="BS370" s="1046"/>
      <c r="BT370" s="1046"/>
      <c r="BU370" s="1046"/>
      <c r="BV370" s="1046"/>
      <c r="BW370" s="1046"/>
      <c r="BX370" s="1046"/>
      <c r="BY370" s="1046"/>
      <c r="BZ370" s="1046"/>
      <c r="CA370" s="1046"/>
      <c r="CB370" s="1046"/>
      <c r="CC370" s="1046"/>
      <c r="CD370" s="1046"/>
      <c r="CE370" s="1046"/>
      <c r="CF370" s="1047"/>
      <c r="CG370" s="201"/>
      <c r="CH370" s="502"/>
      <c r="CI370" s="503"/>
    </row>
    <row r="371" spans="1:87" s="112" customFormat="1" ht="17.25" customHeight="1" x14ac:dyDescent="0.45">
      <c r="A371" s="214"/>
      <c r="B371" s="110"/>
      <c r="C371" s="110"/>
      <c r="D371" s="110"/>
      <c r="E371" s="110"/>
      <c r="F371" s="215"/>
      <c r="G371" s="111"/>
      <c r="H371" s="120"/>
      <c r="I371" s="972" t="s">
        <v>276</v>
      </c>
      <c r="J371" s="972"/>
      <c r="K371" s="972"/>
      <c r="L371" s="972"/>
      <c r="M371" s="972"/>
      <c r="N371" s="972"/>
      <c r="O371" s="972"/>
      <c r="P371" s="972"/>
      <c r="Q371" s="972"/>
      <c r="R371" s="972"/>
      <c r="S371" s="972"/>
      <c r="T371" s="972"/>
      <c r="U371" s="972"/>
      <c r="V371" s="972"/>
      <c r="W371" s="972"/>
      <c r="X371" s="972"/>
      <c r="Y371" s="972"/>
      <c r="Z371" s="972"/>
      <c r="AA371" s="972"/>
      <c r="AB371" s="972"/>
      <c r="AC371" s="972"/>
      <c r="AZ371" s="113"/>
      <c r="BA371" s="971"/>
      <c r="BB371" s="972"/>
      <c r="BC371" s="972"/>
      <c r="BD371" s="972"/>
      <c r="BE371" s="972"/>
      <c r="BF371" s="972"/>
      <c r="BG371" s="972"/>
      <c r="BH371" s="972"/>
      <c r="BI371" s="972"/>
      <c r="BJ371" s="972"/>
      <c r="BK371" s="972"/>
      <c r="BL371" s="973"/>
      <c r="BM371" s="1045"/>
      <c r="BN371" s="1046"/>
      <c r="BO371" s="1046"/>
      <c r="BP371" s="1046"/>
      <c r="BQ371" s="1046"/>
      <c r="BR371" s="1046"/>
      <c r="BS371" s="1046"/>
      <c r="BT371" s="1046"/>
      <c r="BU371" s="1046"/>
      <c r="BV371" s="1046"/>
      <c r="BW371" s="1046"/>
      <c r="BX371" s="1046"/>
      <c r="BY371" s="1046"/>
      <c r="BZ371" s="1046"/>
      <c r="CA371" s="1046"/>
      <c r="CB371" s="1046"/>
      <c r="CC371" s="1046"/>
      <c r="CD371" s="1046"/>
      <c r="CE371" s="1046"/>
      <c r="CF371" s="1047"/>
      <c r="CG371" s="217"/>
      <c r="CH371" s="507"/>
      <c r="CI371" s="497"/>
    </row>
    <row r="372" spans="1:87" s="112" customFormat="1" ht="17.25" customHeight="1" x14ac:dyDescent="0.45">
      <c r="A372" s="214"/>
      <c r="B372" s="110"/>
      <c r="C372" s="110"/>
      <c r="D372" s="110"/>
      <c r="E372" s="110"/>
      <c r="F372" s="215"/>
      <c r="G372" s="111"/>
      <c r="I372" s="1039" t="s">
        <v>1109</v>
      </c>
      <c r="J372" s="1039"/>
      <c r="K372" s="1055" t="s">
        <v>275</v>
      </c>
      <c r="L372" s="1055"/>
      <c r="M372" s="1055"/>
      <c r="N372" s="1055"/>
      <c r="O372" s="1055"/>
      <c r="P372" s="1055"/>
      <c r="Q372" s="1055"/>
      <c r="R372" s="1055"/>
      <c r="S372" s="1055"/>
      <c r="T372" s="1055"/>
      <c r="U372" s="1055"/>
      <c r="V372" s="1055"/>
      <c r="W372" s="1055"/>
      <c r="X372" s="1055"/>
      <c r="Y372" s="1055"/>
      <c r="Z372" s="1055"/>
      <c r="AA372" s="1055"/>
      <c r="AB372" s="1055"/>
      <c r="AC372" s="1055"/>
      <c r="AD372" s="1055"/>
      <c r="AE372" s="1055"/>
      <c r="AF372" s="1055"/>
      <c r="AG372" s="1055"/>
      <c r="AH372" s="1055"/>
      <c r="AI372" s="1055"/>
      <c r="AJ372" s="1055"/>
      <c r="AK372" s="1055"/>
      <c r="AL372" s="1055"/>
      <c r="AM372" s="1055"/>
      <c r="AN372" s="1055"/>
      <c r="AO372" s="1055"/>
      <c r="AP372" s="1055"/>
      <c r="AQ372" s="1055"/>
      <c r="AR372" s="1055"/>
      <c r="AS372" s="1055"/>
      <c r="AT372" s="1055"/>
      <c r="AU372" s="1055"/>
      <c r="AV372" s="1055"/>
      <c r="AW372" s="1055"/>
      <c r="AX372" s="1055"/>
      <c r="AY372" s="1055"/>
      <c r="AZ372" s="1060"/>
      <c r="BA372" s="971" t="s">
        <v>174</v>
      </c>
      <c r="BB372" s="972"/>
      <c r="BC372" s="972"/>
      <c r="BD372" s="972"/>
      <c r="BE372" s="972"/>
      <c r="BF372" s="972"/>
      <c r="BG372" s="972"/>
      <c r="BH372" s="972"/>
      <c r="BI372" s="972"/>
      <c r="BJ372" s="972"/>
      <c r="BK372" s="972"/>
      <c r="BL372" s="973"/>
      <c r="BM372" s="1045"/>
      <c r="BN372" s="1046"/>
      <c r="BO372" s="1046"/>
      <c r="BP372" s="1046"/>
      <c r="BQ372" s="1046"/>
      <c r="BR372" s="1046"/>
      <c r="BS372" s="1046"/>
      <c r="BT372" s="1046"/>
      <c r="BU372" s="1046"/>
      <c r="BV372" s="1046"/>
      <c r="BW372" s="1046"/>
      <c r="BX372" s="1046"/>
      <c r="BY372" s="1046"/>
      <c r="BZ372" s="1046"/>
      <c r="CA372" s="1046"/>
      <c r="CB372" s="1046"/>
      <c r="CC372" s="1046"/>
      <c r="CD372" s="1046"/>
      <c r="CE372" s="1046"/>
      <c r="CF372" s="1047"/>
      <c r="CG372" s="217"/>
      <c r="CH372" s="506"/>
      <c r="CI372" s="497"/>
    </row>
    <row r="373" spans="1:87" s="112" customFormat="1" ht="18" customHeight="1" x14ac:dyDescent="0.45">
      <c r="A373" s="214"/>
      <c r="B373" s="110"/>
      <c r="C373" s="110"/>
      <c r="D373" s="110"/>
      <c r="E373" s="110"/>
      <c r="F373" s="215"/>
      <c r="G373" s="111"/>
      <c r="I373" s="110"/>
      <c r="J373" s="110"/>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c r="AX373" s="117"/>
      <c r="AY373" s="117"/>
      <c r="AZ373" s="118"/>
      <c r="BA373" s="111"/>
      <c r="BL373" s="113"/>
      <c r="BM373" s="1045"/>
      <c r="BN373" s="1046"/>
      <c r="BO373" s="1046"/>
      <c r="BP373" s="1046"/>
      <c r="BQ373" s="1046"/>
      <c r="BR373" s="1046"/>
      <c r="BS373" s="1046"/>
      <c r="BT373" s="1046"/>
      <c r="BU373" s="1046"/>
      <c r="BV373" s="1046"/>
      <c r="BW373" s="1046"/>
      <c r="BX373" s="1046"/>
      <c r="BY373" s="1046"/>
      <c r="BZ373" s="1046"/>
      <c r="CA373" s="1046"/>
      <c r="CB373" s="1046"/>
      <c r="CC373" s="1046"/>
      <c r="CD373" s="1046"/>
      <c r="CE373" s="1046"/>
      <c r="CF373" s="1047"/>
      <c r="CG373" s="201"/>
      <c r="CH373" s="506"/>
      <c r="CI373" s="497"/>
    </row>
    <row r="374" spans="1:87" s="112" customFormat="1" ht="29.25" customHeight="1" x14ac:dyDescent="0.45">
      <c r="A374" s="214"/>
      <c r="B374" s="110"/>
      <c r="C374" s="110"/>
      <c r="D374" s="110"/>
      <c r="E374" s="110"/>
      <c r="F374" s="215"/>
      <c r="G374" s="122"/>
      <c r="H374" s="1059" t="s">
        <v>256</v>
      </c>
      <c r="I374" s="972"/>
      <c r="K374" s="1055" t="s">
        <v>228</v>
      </c>
      <c r="L374" s="1055"/>
      <c r="M374" s="1055"/>
      <c r="N374" s="1055"/>
      <c r="O374" s="1055"/>
      <c r="P374" s="1055"/>
      <c r="Q374" s="1055"/>
      <c r="R374" s="1055"/>
      <c r="S374" s="1055"/>
      <c r="T374" s="1055"/>
      <c r="U374" s="1055"/>
      <c r="V374" s="1055"/>
      <c r="W374" s="1055"/>
      <c r="X374" s="1055"/>
      <c r="Y374" s="1055"/>
      <c r="Z374" s="1055"/>
      <c r="AA374" s="1055"/>
      <c r="AB374" s="1055"/>
      <c r="AC374" s="1055"/>
      <c r="AD374" s="1055"/>
      <c r="AE374" s="1055"/>
      <c r="AF374" s="1055"/>
      <c r="AG374" s="1055"/>
      <c r="AH374" s="1055"/>
      <c r="AI374" s="1055"/>
      <c r="AJ374" s="1055"/>
      <c r="AK374" s="1055"/>
      <c r="AL374" s="1055"/>
      <c r="AM374" s="1055"/>
      <c r="AN374" s="1055"/>
      <c r="AO374" s="1055"/>
      <c r="AP374" s="1055"/>
      <c r="AQ374" s="1055"/>
      <c r="AR374" s="1055"/>
      <c r="AS374" s="1055"/>
      <c r="AT374" s="1055"/>
      <c r="AU374" s="1055"/>
      <c r="AV374" s="1055"/>
      <c r="AW374" s="1055"/>
      <c r="AX374" s="1055"/>
      <c r="AY374" s="1055"/>
      <c r="AZ374" s="1060"/>
      <c r="BA374" s="111"/>
      <c r="BL374" s="113"/>
      <c r="BM374" s="1048" t="s">
        <v>1395</v>
      </c>
      <c r="BN374" s="1046"/>
      <c r="BO374" s="1046"/>
      <c r="BP374" s="1046"/>
      <c r="BQ374" s="1046"/>
      <c r="BR374" s="1046"/>
      <c r="BS374" s="1046"/>
      <c r="BT374" s="1046"/>
      <c r="BU374" s="1046"/>
      <c r="BV374" s="1046"/>
      <c r="BW374" s="1046"/>
      <c r="BX374" s="1046"/>
      <c r="BY374" s="1046"/>
      <c r="BZ374" s="1046"/>
      <c r="CA374" s="1046"/>
      <c r="CB374" s="1046"/>
      <c r="CC374" s="1046"/>
      <c r="CD374" s="1046"/>
      <c r="CE374" s="1046"/>
      <c r="CF374" s="1047"/>
      <c r="CG374" s="1174" t="s">
        <v>1092</v>
      </c>
      <c r="CH374" s="892" t="s">
        <v>1465</v>
      </c>
      <c r="CI374" s="893" t="s">
        <v>1466</v>
      </c>
    </row>
    <row r="375" spans="1:87" s="112" customFormat="1" ht="19.5" customHeight="1" x14ac:dyDescent="0.45">
      <c r="A375" s="214"/>
      <c r="B375" s="110"/>
      <c r="C375" s="110"/>
      <c r="D375" s="110"/>
      <c r="E375" s="110"/>
      <c r="F375" s="215"/>
      <c r="G375" s="111"/>
      <c r="I375" s="1039" t="s">
        <v>1109</v>
      </c>
      <c r="J375" s="1039"/>
      <c r="K375" s="972" t="s">
        <v>229</v>
      </c>
      <c r="L375" s="1041"/>
      <c r="M375" s="1041"/>
      <c r="N375" s="1041"/>
      <c r="O375" s="1041"/>
      <c r="P375" s="1041"/>
      <c r="Q375" s="1041"/>
      <c r="R375" s="1041"/>
      <c r="S375" s="1041"/>
      <c r="T375" s="1041"/>
      <c r="U375" s="1041"/>
      <c r="V375" s="1041"/>
      <c r="W375" s="1041"/>
      <c r="X375" s="1041"/>
      <c r="Y375" s="1041"/>
      <c r="Z375" s="1041"/>
      <c r="AA375" s="1041"/>
      <c r="AB375" s="1041"/>
      <c r="AC375" s="1041"/>
      <c r="AD375" s="1041"/>
      <c r="AE375" s="1041"/>
      <c r="AF375" s="1041"/>
      <c r="AG375" s="1041"/>
      <c r="AH375" s="1041"/>
      <c r="AI375" s="1041"/>
      <c r="AJ375" s="1041"/>
      <c r="AK375" s="1041"/>
      <c r="AL375" s="1041"/>
      <c r="AM375" s="1041"/>
      <c r="AN375" s="1041"/>
      <c r="AO375" s="1041"/>
      <c r="AP375" s="1041"/>
      <c r="AQ375" s="1041"/>
      <c r="AR375" s="1041"/>
      <c r="AS375" s="1041"/>
      <c r="AT375" s="1041"/>
      <c r="AU375" s="1041"/>
      <c r="AV375" s="1041"/>
      <c r="AW375" s="1041"/>
      <c r="AX375" s="1041"/>
      <c r="AY375" s="1041"/>
      <c r="AZ375" s="1177"/>
      <c r="BA375" s="971" t="s">
        <v>174</v>
      </c>
      <c r="BB375" s="972"/>
      <c r="BC375" s="972"/>
      <c r="BD375" s="972"/>
      <c r="BE375" s="972"/>
      <c r="BF375" s="972"/>
      <c r="BG375" s="972"/>
      <c r="BH375" s="972"/>
      <c r="BI375" s="972"/>
      <c r="BJ375" s="972"/>
      <c r="BK375" s="972"/>
      <c r="BL375" s="973"/>
      <c r="BM375" s="1045"/>
      <c r="BN375" s="1046"/>
      <c r="BO375" s="1046"/>
      <c r="BP375" s="1046"/>
      <c r="BQ375" s="1046"/>
      <c r="BR375" s="1046"/>
      <c r="BS375" s="1046"/>
      <c r="BT375" s="1046"/>
      <c r="BU375" s="1046"/>
      <c r="BV375" s="1046"/>
      <c r="BW375" s="1046"/>
      <c r="BX375" s="1046"/>
      <c r="BY375" s="1046"/>
      <c r="BZ375" s="1046"/>
      <c r="CA375" s="1046"/>
      <c r="CB375" s="1046"/>
      <c r="CC375" s="1046"/>
      <c r="CD375" s="1046"/>
      <c r="CE375" s="1046"/>
      <c r="CF375" s="1047"/>
      <c r="CG375" s="1174"/>
      <c r="CH375" s="892"/>
      <c r="CI375" s="894"/>
    </row>
    <row r="376" spans="1:87" s="112" customFormat="1" ht="25.5" customHeight="1" x14ac:dyDescent="0.45">
      <c r="A376" s="214"/>
      <c r="B376" s="110"/>
      <c r="C376" s="110"/>
      <c r="D376" s="110"/>
      <c r="E376" s="110"/>
      <c r="F376" s="215"/>
      <c r="G376" s="111"/>
      <c r="I376" s="1039" t="s">
        <v>1112</v>
      </c>
      <c r="J376" s="1039"/>
      <c r="K376" s="972" t="s">
        <v>230</v>
      </c>
      <c r="L376" s="1041"/>
      <c r="M376" s="1041"/>
      <c r="N376" s="1041"/>
      <c r="O376" s="1041"/>
      <c r="P376" s="1041"/>
      <c r="Q376" s="1041"/>
      <c r="R376" s="1041"/>
      <c r="S376" s="1041"/>
      <c r="T376" s="1041"/>
      <c r="U376" s="1041"/>
      <c r="V376" s="1041"/>
      <c r="W376" s="1041"/>
      <c r="X376" s="1041"/>
      <c r="Y376" s="1041"/>
      <c r="Z376" s="1041"/>
      <c r="AA376" s="1041"/>
      <c r="AB376" s="1041"/>
      <c r="AC376" s="1041"/>
      <c r="AD376" s="1041"/>
      <c r="AE376" s="1041"/>
      <c r="AF376" s="1041"/>
      <c r="AG376" s="1041"/>
      <c r="AH376" s="1041"/>
      <c r="AI376" s="1041"/>
      <c r="AJ376" s="1041"/>
      <c r="AK376" s="1041"/>
      <c r="AL376" s="1041"/>
      <c r="AM376" s="1041"/>
      <c r="AN376" s="1041"/>
      <c r="AO376" s="1041"/>
      <c r="AP376" s="1041"/>
      <c r="AQ376" s="1041"/>
      <c r="AR376" s="1041"/>
      <c r="AS376" s="1041"/>
      <c r="AT376" s="1041"/>
      <c r="AU376" s="1041"/>
      <c r="AV376" s="1041"/>
      <c r="AW376" s="1041"/>
      <c r="AX376" s="1041"/>
      <c r="AY376" s="1041"/>
      <c r="AZ376" s="1177"/>
      <c r="BA376" s="971" t="s">
        <v>174</v>
      </c>
      <c r="BB376" s="972"/>
      <c r="BC376" s="972"/>
      <c r="BD376" s="972"/>
      <c r="BE376" s="972"/>
      <c r="BF376" s="972"/>
      <c r="BG376" s="972"/>
      <c r="BH376" s="972"/>
      <c r="BI376" s="972"/>
      <c r="BJ376" s="972"/>
      <c r="BK376" s="972"/>
      <c r="BL376" s="973"/>
      <c r="BM376" s="1045"/>
      <c r="BN376" s="1046"/>
      <c r="BO376" s="1046"/>
      <c r="BP376" s="1046"/>
      <c r="BQ376" s="1046"/>
      <c r="BR376" s="1046"/>
      <c r="BS376" s="1046"/>
      <c r="BT376" s="1046"/>
      <c r="BU376" s="1046"/>
      <c r="BV376" s="1046"/>
      <c r="BW376" s="1046"/>
      <c r="BX376" s="1046"/>
      <c r="BY376" s="1046"/>
      <c r="BZ376" s="1046"/>
      <c r="CA376" s="1046"/>
      <c r="CB376" s="1046"/>
      <c r="CC376" s="1046"/>
      <c r="CD376" s="1046"/>
      <c r="CE376" s="1046"/>
      <c r="CF376" s="1047"/>
      <c r="CG376" s="200"/>
      <c r="CH376" s="506"/>
      <c r="CI376" s="497"/>
    </row>
    <row r="377" spans="1:87" s="188" customFormat="1" ht="17.25" customHeight="1" x14ac:dyDescent="0.45">
      <c r="A377" s="184"/>
      <c r="B377" s="185"/>
      <c r="C377" s="185"/>
      <c r="D377" s="185"/>
      <c r="E377" s="185"/>
      <c r="F377" s="186"/>
      <c r="G377" s="187"/>
      <c r="I377" s="1078" t="s">
        <v>231</v>
      </c>
      <c r="J377" s="1078"/>
      <c r="K377" s="1078"/>
      <c r="L377" s="1078"/>
      <c r="M377" s="1078"/>
      <c r="N377" s="1078"/>
      <c r="O377" s="1078"/>
      <c r="P377" s="1078"/>
      <c r="Q377" s="1078"/>
      <c r="R377" s="1078"/>
      <c r="S377" s="1078"/>
      <c r="T377" s="1078"/>
      <c r="U377" s="1078"/>
      <c r="V377" s="1078"/>
      <c r="W377" s="1078"/>
      <c r="X377" s="1078"/>
      <c r="Z377" s="1583" t="s">
        <v>1553</v>
      </c>
      <c r="AA377" s="1583"/>
      <c r="AB377" s="1583"/>
      <c r="AC377" s="1583"/>
      <c r="AD377" s="1583"/>
      <c r="AE377" s="1583"/>
      <c r="AF377" s="1583"/>
      <c r="AG377" s="1583"/>
      <c r="AH377" s="1583"/>
      <c r="AI377" s="1583"/>
      <c r="AJ377" s="1583"/>
      <c r="AK377" s="1583"/>
      <c r="AL377" s="1583"/>
      <c r="AM377" s="1583"/>
      <c r="AN377" s="1583"/>
      <c r="AO377" s="1583"/>
      <c r="AP377" s="1583"/>
      <c r="AQ377" s="1583"/>
      <c r="AR377" s="1583"/>
      <c r="AS377" s="1583"/>
      <c r="AT377" s="1583"/>
      <c r="AU377" s="1583"/>
      <c r="AV377" s="1583"/>
      <c r="AW377" s="1583"/>
      <c r="AX377" s="1583"/>
      <c r="AY377" s="1583"/>
      <c r="BL377" s="189"/>
      <c r="BM377" s="1045"/>
      <c r="BN377" s="1046"/>
      <c r="BO377" s="1046"/>
      <c r="BP377" s="1046"/>
      <c r="BQ377" s="1046"/>
      <c r="BR377" s="1046"/>
      <c r="BS377" s="1046"/>
      <c r="BT377" s="1046"/>
      <c r="BU377" s="1046"/>
      <c r="BV377" s="1046"/>
      <c r="BW377" s="1046"/>
      <c r="BX377" s="1046"/>
      <c r="BY377" s="1046"/>
      <c r="BZ377" s="1046"/>
      <c r="CA377" s="1046"/>
      <c r="CB377" s="1046"/>
      <c r="CC377" s="1046"/>
      <c r="CD377" s="1046"/>
      <c r="CE377" s="1046"/>
      <c r="CF377" s="1047"/>
      <c r="CG377" s="201"/>
      <c r="CH377" s="502"/>
      <c r="CI377" s="503"/>
    </row>
    <row r="378" spans="1:87" s="3" customFormat="1" ht="15" customHeight="1" x14ac:dyDescent="0.45">
      <c r="A378" s="1"/>
      <c r="B378" s="5"/>
      <c r="C378" s="5"/>
      <c r="D378" s="5"/>
      <c r="E378" s="5"/>
      <c r="F378" s="151"/>
      <c r="I378" s="1589" t="s">
        <v>79</v>
      </c>
      <c r="J378" s="1589"/>
      <c r="K378" s="1589"/>
      <c r="L378" s="1589"/>
      <c r="M378" s="1589"/>
      <c r="N378" s="1589"/>
      <c r="O378" s="1589"/>
      <c r="P378" s="1589"/>
      <c r="Q378" s="1589"/>
      <c r="R378" s="1589"/>
      <c r="S378" s="1589"/>
      <c r="T378" s="1589"/>
      <c r="U378" s="1589"/>
      <c r="V378" s="1589"/>
      <c r="W378" s="1589"/>
      <c r="X378" s="1589"/>
      <c r="Y378" s="1589"/>
      <c r="Z378" s="1589"/>
      <c r="AA378" s="1589"/>
      <c r="AB378" s="1589"/>
      <c r="AC378" s="932" t="s">
        <v>232</v>
      </c>
      <c r="AD378" s="932"/>
      <c r="AE378" s="932"/>
      <c r="AF378" s="932"/>
      <c r="AG378" s="932"/>
      <c r="AH378" s="932"/>
      <c r="AI378" s="932"/>
      <c r="AJ378" s="932"/>
      <c r="AK378" s="932"/>
      <c r="AL378" s="932"/>
      <c r="AM378" s="932"/>
      <c r="AN378" s="932"/>
      <c r="AO378" s="932"/>
      <c r="AP378" s="932"/>
      <c r="AQ378" s="932"/>
      <c r="AR378" s="932"/>
      <c r="AS378" s="1178" t="s">
        <v>80</v>
      </c>
      <c r="AT378" s="1179"/>
      <c r="AU378" s="1179"/>
      <c r="AV378" s="1179"/>
      <c r="AW378" s="1179"/>
      <c r="AX378" s="1180"/>
      <c r="AY378" s="1184"/>
      <c r="AZ378" s="1185"/>
      <c r="BA378" s="1185"/>
      <c r="BB378" s="1185"/>
      <c r="BC378" s="1185"/>
      <c r="BD378" s="1185"/>
      <c r="BE378" s="1185"/>
      <c r="BF378" s="1185"/>
      <c r="BG378" s="1186" t="s">
        <v>1263</v>
      </c>
      <c r="BH378" s="1186"/>
      <c r="BI378" s="1186"/>
      <c r="BJ378" s="1187"/>
      <c r="BL378" s="6"/>
      <c r="BM378" s="1045"/>
      <c r="BN378" s="1046"/>
      <c r="BO378" s="1046"/>
      <c r="BP378" s="1046"/>
      <c r="BQ378" s="1046"/>
      <c r="BR378" s="1046"/>
      <c r="BS378" s="1046"/>
      <c r="BT378" s="1046"/>
      <c r="BU378" s="1046"/>
      <c r="BV378" s="1046"/>
      <c r="BW378" s="1046"/>
      <c r="BX378" s="1046"/>
      <c r="BY378" s="1046"/>
      <c r="BZ378" s="1046"/>
      <c r="CA378" s="1046"/>
      <c r="CB378" s="1046"/>
      <c r="CC378" s="1046"/>
      <c r="CD378" s="1046"/>
      <c r="CE378" s="1046"/>
      <c r="CF378" s="1047"/>
      <c r="CG378" s="153"/>
      <c r="CH378" s="491"/>
      <c r="CI378" s="492"/>
    </row>
    <row r="379" spans="1:87" s="3" customFormat="1" ht="15" customHeight="1" x14ac:dyDescent="0.45">
      <c r="A379" s="1"/>
      <c r="B379" s="5"/>
      <c r="C379" s="5"/>
      <c r="D379" s="5"/>
      <c r="E379" s="5"/>
      <c r="F379" s="151"/>
      <c r="I379" s="1188" t="s">
        <v>81</v>
      </c>
      <c r="J379" s="1188"/>
      <c r="K379" s="1188"/>
      <c r="L379" s="1188"/>
      <c r="M379" s="1188"/>
      <c r="N379" s="1188"/>
      <c r="O379" s="1188"/>
      <c r="P379" s="1188"/>
      <c r="Q379" s="1188"/>
      <c r="R379" s="1188"/>
      <c r="S379" s="1188"/>
      <c r="T379" s="1188"/>
      <c r="U379" s="1188"/>
      <c r="V379" s="1188"/>
      <c r="W379" s="1188"/>
      <c r="X379" s="1188"/>
      <c r="Y379" s="1188"/>
      <c r="Z379" s="1188"/>
      <c r="AA379" s="1188"/>
      <c r="AB379" s="1188"/>
      <c r="AC379" s="932"/>
      <c r="AD379" s="932"/>
      <c r="AE379" s="932"/>
      <c r="AF379" s="932"/>
      <c r="AG379" s="932"/>
      <c r="AH379" s="932"/>
      <c r="AI379" s="932"/>
      <c r="AJ379" s="932"/>
      <c r="AK379" s="932"/>
      <c r="AL379" s="932"/>
      <c r="AM379" s="932"/>
      <c r="AN379" s="932"/>
      <c r="AO379" s="932"/>
      <c r="AP379" s="932"/>
      <c r="AQ379" s="932"/>
      <c r="AR379" s="932"/>
      <c r="AS379" s="1181"/>
      <c r="AT379" s="1182"/>
      <c r="AU379" s="1182"/>
      <c r="AV379" s="1182"/>
      <c r="AW379" s="1182"/>
      <c r="AX379" s="1183"/>
      <c r="AY379" s="1154"/>
      <c r="AZ379" s="866"/>
      <c r="BA379" s="866"/>
      <c r="BB379" s="866"/>
      <c r="BC379" s="866"/>
      <c r="BD379" s="866"/>
      <c r="BE379" s="866"/>
      <c r="BF379" s="866"/>
      <c r="BG379" s="860"/>
      <c r="BH379" s="860"/>
      <c r="BI379" s="860"/>
      <c r="BJ379" s="861"/>
      <c r="BL379" s="6"/>
      <c r="BM379" s="1045"/>
      <c r="BN379" s="1046"/>
      <c r="BO379" s="1046"/>
      <c r="BP379" s="1046"/>
      <c r="BQ379" s="1046"/>
      <c r="BR379" s="1046"/>
      <c r="BS379" s="1046"/>
      <c r="BT379" s="1046"/>
      <c r="BU379" s="1046"/>
      <c r="BV379" s="1046"/>
      <c r="BW379" s="1046"/>
      <c r="BX379" s="1046"/>
      <c r="BY379" s="1046"/>
      <c r="BZ379" s="1046"/>
      <c r="CA379" s="1046"/>
      <c r="CB379" s="1046"/>
      <c r="CC379" s="1046"/>
      <c r="CD379" s="1046"/>
      <c r="CE379" s="1046"/>
      <c r="CF379" s="1047"/>
      <c r="CG379" s="153"/>
      <c r="CH379" s="491"/>
      <c r="CI379" s="492"/>
    </row>
    <row r="380" spans="1:87" s="3" customFormat="1" ht="18.75" customHeight="1" x14ac:dyDescent="0.45">
      <c r="A380" s="1"/>
      <c r="B380" s="5"/>
      <c r="C380" s="5"/>
      <c r="D380" s="5"/>
      <c r="E380" s="5"/>
      <c r="F380" s="151"/>
      <c r="I380" s="1026" t="s">
        <v>83</v>
      </c>
      <c r="J380" s="1026"/>
      <c r="K380" s="1026"/>
      <c r="L380" s="1026"/>
      <c r="M380" s="1026"/>
      <c r="N380" s="1026"/>
      <c r="O380" s="1026"/>
      <c r="P380" s="1026"/>
      <c r="Q380" s="1026"/>
      <c r="R380" s="1026"/>
      <c r="S380" s="1017" t="s">
        <v>84</v>
      </c>
      <c r="T380" s="1017"/>
      <c r="U380" s="1017"/>
      <c r="V380" s="1017"/>
      <c r="W380" s="1017"/>
      <c r="X380" s="1017"/>
      <c r="Y380" s="1017"/>
      <c r="Z380" s="1017"/>
      <c r="AA380" s="1017"/>
      <c r="AB380" s="1017"/>
      <c r="AC380" s="1129" t="s">
        <v>1139</v>
      </c>
      <c r="AD380" s="1129"/>
      <c r="AE380" s="1129"/>
      <c r="AF380" s="1129"/>
      <c r="AG380" s="1129"/>
      <c r="AH380" s="1129"/>
      <c r="AI380" s="1129"/>
      <c r="AJ380" s="1129"/>
      <c r="AK380" s="1129"/>
      <c r="AL380" s="1129"/>
      <c r="AM380" s="1129"/>
      <c r="AN380" s="1129"/>
      <c r="AO380" s="1129"/>
      <c r="AP380" s="1129"/>
      <c r="AQ380" s="1129"/>
      <c r="AR380" s="1129"/>
      <c r="AS380" s="1178" t="s">
        <v>85</v>
      </c>
      <c r="AT380" s="1179"/>
      <c r="AU380" s="1179"/>
      <c r="AV380" s="1179"/>
      <c r="AW380" s="1179"/>
      <c r="AX380" s="1179"/>
      <c r="AY380" s="1179"/>
      <c r="AZ380" s="1179"/>
      <c r="BA380" s="1179"/>
      <c r="BB380" s="1179"/>
      <c r="BC380" s="1179"/>
      <c r="BD380" s="1179"/>
      <c r="BE380" s="1179"/>
      <c r="BF380" s="1179"/>
      <c r="BG380" s="1179"/>
      <c r="BH380" s="1179"/>
      <c r="BI380" s="1179"/>
      <c r="BJ380" s="1180"/>
      <c r="BL380" s="6"/>
      <c r="BM380" s="1045"/>
      <c r="BN380" s="1046"/>
      <c r="BO380" s="1046"/>
      <c r="BP380" s="1046"/>
      <c r="BQ380" s="1046"/>
      <c r="BR380" s="1046"/>
      <c r="BS380" s="1046"/>
      <c r="BT380" s="1046"/>
      <c r="BU380" s="1046"/>
      <c r="BV380" s="1046"/>
      <c r="BW380" s="1046"/>
      <c r="BX380" s="1046"/>
      <c r="BY380" s="1046"/>
      <c r="BZ380" s="1046"/>
      <c r="CA380" s="1046"/>
      <c r="CB380" s="1046"/>
      <c r="CC380" s="1046"/>
      <c r="CD380" s="1046"/>
      <c r="CE380" s="1046"/>
      <c r="CF380" s="1047"/>
      <c r="CG380" s="153"/>
      <c r="CH380" s="491"/>
      <c r="CI380" s="492"/>
    </row>
    <row r="381" spans="1:87" s="3" customFormat="1" ht="18.75" customHeight="1" x14ac:dyDescent="0.45">
      <c r="A381" s="1"/>
      <c r="B381" s="5"/>
      <c r="C381" s="5"/>
      <c r="D381" s="5"/>
      <c r="E381" s="5"/>
      <c r="F381" s="151"/>
      <c r="I381" s="1026"/>
      <c r="J381" s="1026"/>
      <c r="K381" s="1026"/>
      <c r="L381" s="1026"/>
      <c r="M381" s="1026"/>
      <c r="N381" s="1026"/>
      <c r="O381" s="1026"/>
      <c r="P381" s="1026"/>
      <c r="Q381" s="1026"/>
      <c r="R381" s="1026"/>
      <c r="S381" s="908" t="s">
        <v>86</v>
      </c>
      <c r="T381" s="908"/>
      <c r="U381" s="908"/>
      <c r="V381" s="908"/>
      <c r="W381" s="908"/>
      <c r="X381" s="908"/>
      <c r="Y381" s="908"/>
      <c r="Z381" s="908"/>
      <c r="AA381" s="908"/>
      <c r="AB381" s="908"/>
      <c r="AC381" s="951" t="s">
        <v>1139</v>
      </c>
      <c r="AD381" s="951"/>
      <c r="AE381" s="951"/>
      <c r="AF381" s="951"/>
      <c r="AG381" s="951"/>
      <c r="AH381" s="951"/>
      <c r="AI381" s="951"/>
      <c r="AJ381" s="951"/>
      <c r="AK381" s="951"/>
      <c r="AL381" s="951"/>
      <c r="AM381" s="951"/>
      <c r="AN381" s="951"/>
      <c r="AO381" s="951"/>
      <c r="AP381" s="951"/>
      <c r="AQ381" s="951"/>
      <c r="AR381" s="951"/>
      <c r="AS381" s="1189" t="s">
        <v>1139</v>
      </c>
      <c r="AT381" s="890"/>
      <c r="AU381" s="890"/>
      <c r="AV381" s="890"/>
      <c r="AW381" s="890"/>
      <c r="AX381" s="890"/>
      <c r="AY381" s="890"/>
      <c r="AZ381" s="890"/>
      <c r="BA381" s="890"/>
      <c r="BB381" s="890"/>
      <c r="BC381" s="890"/>
      <c r="BD381" s="890"/>
      <c r="BE381" s="890"/>
      <c r="BF381" s="890"/>
      <c r="BG381" s="890"/>
      <c r="BH381" s="890"/>
      <c r="BI381" s="890"/>
      <c r="BJ381" s="891"/>
      <c r="BL381" s="6"/>
      <c r="BM381" s="1045"/>
      <c r="BN381" s="1046"/>
      <c r="BO381" s="1046"/>
      <c r="BP381" s="1046"/>
      <c r="BQ381" s="1046"/>
      <c r="BR381" s="1046"/>
      <c r="BS381" s="1046"/>
      <c r="BT381" s="1046"/>
      <c r="BU381" s="1046"/>
      <c r="BV381" s="1046"/>
      <c r="BW381" s="1046"/>
      <c r="BX381" s="1046"/>
      <c r="BY381" s="1046"/>
      <c r="BZ381" s="1046"/>
      <c r="CA381" s="1046"/>
      <c r="CB381" s="1046"/>
      <c r="CC381" s="1046"/>
      <c r="CD381" s="1046"/>
      <c r="CE381" s="1046"/>
      <c r="CF381" s="1047"/>
      <c r="CG381" s="153"/>
      <c r="CH381" s="491"/>
      <c r="CI381" s="492"/>
    </row>
    <row r="382" spans="1:87" s="3" customFormat="1" ht="15" customHeight="1" x14ac:dyDescent="0.45">
      <c r="A382" s="1"/>
      <c r="B382" s="5"/>
      <c r="C382" s="5"/>
      <c r="D382" s="5"/>
      <c r="E382" s="5"/>
      <c r="F382" s="151"/>
      <c r="I382" s="1178" t="s">
        <v>87</v>
      </c>
      <c r="J382" s="1179"/>
      <c r="K382" s="1179"/>
      <c r="L382" s="1179"/>
      <c r="M382" s="1179"/>
      <c r="N382" s="1179"/>
      <c r="O382" s="1179"/>
      <c r="P382" s="1179"/>
      <c r="Q382" s="1179"/>
      <c r="R382" s="1180"/>
      <c r="S382" s="968" t="s">
        <v>88</v>
      </c>
      <c r="T382" s="969"/>
      <c r="U382" s="969"/>
      <c r="V382" s="969"/>
      <c r="W382" s="969"/>
      <c r="X382" s="969"/>
      <c r="Y382" s="969"/>
      <c r="Z382" s="969"/>
      <c r="AA382" s="1193" t="s">
        <v>1264</v>
      </c>
      <c r="AB382" s="1193"/>
      <c r="AC382" s="1193"/>
      <c r="AD382" s="1193"/>
      <c r="AE382" s="1193"/>
      <c r="AF382" s="1193"/>
      <c r="AG382" s="1193"/>
      <c r="AH382" s="1193"/>
      <c r="AI382" s="1193"/>
      <c r="AJ382" s="1193"/>
      <c r="AK382" s="1193"/>
      <c r="AL382" s="1193"/>
      <c r="AM382" s="1193"/>
      <c r="AN382" s="1193"/>
      <c r="AO382" s="1185" t="s">
        <v>32</v>
      </c>
      <c r="AP382" s="1185"/>
      <c r="AQ382" s="1185"/>
      <c r="AR382" s="1185"/>
      <c r="AS382" s="239"/>
      <c r="AT382" s="239"/>
      <c r="AU382" s="239"/>
      <c r="AV382" s="239"/>
      <c r="AW382" s="239"/>
      <c r="AX382" s="239"/>
      <c r="AY382" s="239"/>
      <c r="AZ382" s="239"/>
      <c r="BA382" s="239"/>
      <c r="BB382" s="239"/>
      <c r="BC382" s="239"/>
      <c r="BD382" s="239"/>
      <c r="BE382" s="239"/>
      <c r="BF382" s="239"/>
      <c r="BG382" s="239"/>
      <c r="BH382" s="239"/>
      <c r="BI382" s="239"/>
      <c r="BJ382" s="240"/>
      <c r="BL382" s="6"/>
      <c r="BM382" s="1045"/>
      <c r="BN382" s="1046"/>
      <c r="BO382" s="1046"/>
      <c r="BP382" s="1046"/>
      <c r="BQ382" s="1046"/>
      <c r="BR382" s="1046"/>
      <c r="BS382" s="1046"/>
      <c r="BT382" s="1046"/>
      <c r="BU382" s="1046"/>
      <c r="BV382" s="1046"/>
      <c r="BW382" s="1046"/>
      <c r="BX382" s="1046"/>
      <c r="BY382" s="1046"/>
      <c r="BZ382" s="1046"/>
      <c r="CA382" s="1046"/>
      <c r="CB382" s="1046"/>
      <c r="CC382" s="1046"/>
      <c r="CD382" s="1046"/>
      <c r="CE382" s="1046"/>
      <c r="CF382" s="1047"/>
      <c r="CG382" s="153"/>
      <c r="CH382" s="491"/>
      <c r="CI382" s="492"/>
    </row>
    <row r="383" spans="1:87" s="3" customFormat="1" ht="15.75" customHeight="1" x14ac:dyDescent="0.45">
      <c r="A383" s="1"/>
      <c r="B383" s="5"/>
      <c r="C383" s="5"/>
      <c r="D383" s="5"/>
      <c r="E383" s="5"/>
      <c r="F383" s="151"/>
      <c r="I383" s="1190"/>
      <c r="J383" s="1191"/>
      <c r="K383" s="1191"/>
      <c r="L383" s="1191"/>
      <c r="M383" s="1191"/>
      <c r="N383" s="1191"/>
      <c r="O383" s="1191"/>
      <c r="P383" s="1191"/>
      <c r="Q383" s="1191"/>
      <c r="R383" s="1192"/>
      <c r="S383" s="1194"/>
      <c r="T383" s="1195"/>
      <c r="U383" s="1195"/>
      <c r="V383" s="1195"/>
      <c r="W383" s="1195"/>
      <c r="X383" s="1195"/>
      <c r="Y383" s="1195"/>
      <c r="Z383" s="1195"/>
      <c r="AA383" s="1195"/>
      <c r="AB383" s="1195"/>
      <c r="AC383" s="1195"/>
      <c r="AD383" s="1195"/>
      <c r="AE383" s="1195"/>
      <c r="AF383" s="1195"/>
      <c r="AG383" s="1195"/>
      <c r="AH383" s="1195"/>
      <c r="AI383" s="1195"/>
      <c r="AJ383" s="1195"/>
      <c r="AK383" s="1195"/>
      <c r="AL383" s="1195"/>
      <c r="AM383" s="1195"/>
      <c r="AN383" s="1195"/>
      <c r="AO383" s="1195"/>
      <c r="AP383" s="1195"/>
      <c r="AQ383" s="1195"/>
      <c r="AR383" s="1195"/>
      <c r="AS383" s="1195"/>
      <c r="AT383" s="1195"/>
      <c r="AU383" s="1195"/>
      <c r="AV383" s="1195"/>
      <c r="AW383" s="1195"/>
      <c r="AX383" s="1195"/>
      <c r="AY383" s="1195"/>
      <c r="AZ383" s="1195"/>
      <c r="BA383" s="1195"/>
      <c r="BB383" s="1195"/>
      <c r="BC383" s="1195"/>
      <c r="BD383" s="1195"/>
      <c r="BE383" s="1195"/>
      <c r="BF383" s="1195"/>
      <c r="BG383" s="1195"/>
      <c r="BH383" s="1195"/>
      <c r="BI383" s="1195"/>
      <c r="BJ383" s="1196"/>
      <c r="BL383" s="6"/>
      <c r="BM383" s="1045"/>
      <c r="BN383" s="1046"/>
      <c r="BO383" s="1046"/>
      <c r="BP383" s="1046"/>
      <c r="BQ383" s="1046"/>
      <c r="BR383" s="1046"/>
      <c r="BS383" s="1046"/>
      <c r="BT383" s="1046"/>
      <c r="BU383" s="1046"/>
      <c r="BV383" s="1046"/>
      <c r="BW383" s="1046"/>
      <c r="BX383" s="1046"/>
      <c r="BY383" s="1046"/>
      <c r="BZ383" s="1046"/>
      <c r="CA383" s="1046"/>
      <c r="CB383" s="1046"/>
      <c r="CC383" s="1046"/>
      <c r="CD383" s="1046"/>
      <c r="CE383" s="1046"/>
      <c r="CF383" s="1047"/>
      <c r="CG383" s="153"/>
      <c r="CH383" s="491"/>
      <c r="CI383" s="492"/>
    </row>
    <row r="384" spans="1:87" s="3" customFormat="1" ht="15.75" customHeight="1" x14ac:dyDescent="0.45">
      <c r="A384" s="1"/>
      <c r="B384" s="5"/>
      <c r="C384" s="5"/>
      <c r="D384" s="5"/>
      <c r="E384" s="5"/>
      <c r="F384" s="151"/>
      <c r="I384" s="1181"/>
      <c r="J384" s="1182"/>
      <c r="K384" s="1182"/>
      <c r="L384" s="1182"/>
      <c r="M384" s="1182"/>
      <c r="N384" s="1182"/>
      <c r="O384" s="1182"/>
      <c r="P384" s="1182"/>
      <c r="Q384" s="1182"/>
      <c r="R384" s="1183"/>
      <c r="S384" s="1197"/>
      <c r="T384" s="1198"/>
      <c r="U384" s="1198"/>
      <c r="V384" s="1198"/>
      <c r="W384" s="1198"/>
      <c r="X384" s="1198"/>
      <c r="Y384" s="1198"/>
      <c r="Z384" s="1198"/>
      <c r="AA384" s="1198"/>
      <c r="AB384" s="1198"/>
      <c r="AC384" s="1198"/>
      <c r="AD384" s="1198"/>
      <c r="AE384" s="1198"/>
      <c r="AF384" s="1198"/>
      <c r="AG384" s="1198"/>
      <c r="AH384" s="1198"/>
      <c r="AI384" s="1198"/>
      <c r="AJ384" s="1198"/>
      <c r="AK384" s="1198"/>
      <c r="AL384" s="1198"/>
      <c r="AM384" s="1198"/>
      <c r="AN384" s="1198"/>
      <c r="AO384" s="1198"/>
      <c r="AP384" s="1198"/>
      <c r="AQ384" s="1198"/>
      <c r="AR384" s="1198"/>
      <c r="AS384" s="1198"/>
      <c r="AT384" s="1198"/>
      <c r="AU384" s="1198"/>
      <c r="AV384" s="1198"/>
      <c r="AW384" s="1198"/>
      <c r="AX384" s="1198"/>
      <c r="AY384" s="1198"/>
      <c r="AZ384" s="1198"/>
      <c r="BA384" s="1198"/>
      <c r="BB384" s="1198"/>
      <c r="BC384" s="1198"/>
      <c r="BD384" s="1198"/>
      <c r="BE384" s="1198"/>
      <c r="BF384" s="1198"/>
      <c r="BG384" s="1198"/>
      <c r="BH384" s="1198"/>
      <c r="BI384" s="1198"/>
      <c r="BJ384" s="1199"/>
      <c r="BL384" s="6"/>
      <c r="BM384" s="1045"/>
      <c r="BN384" s="1046"/>
      <c r="BO384" s="1046"/>
      <c r="BP384" s="1046"/>
      <c r="BQ384" s="1046"/>
      <c r="BR384" s="1046"/>
      <c r="BS384" s="1046"/>
      <c r="BT384" s="1046"/>
      <c r="BU384" s="1046"/>
      <c r="BV384" s="1046"/>
      <c r="BW384" s="1046"/>
      <c r="BX384" s="1046"/>
      <c r="BY384" s="1046"/>
      <c r="BZ384" s="1046"/>
      <c r="CA384" s="1046"/>
      <c r="CB384" s="1046"/>
      <c r="CC384" s="1046"/>
      <c r="CD384" s="1046"/>
      <c r="CE384" s="1046"/>
      <c r="CF384" s="1047"/>
      <c r="CG384" s="153"/>
      <c r="CH384" s="491"/>
      <c r="CI384" s="492"/>
    </row>
    <row r="385" spans="1:87" s="188" customFormat="1" ht="17.25" customHeight="1" x14ac:dyDescent="0.45">
      <c r="A385" s="202"/>
      <c r="B385" s="203"/>
      <c r="C385" s="203"/>
      <c r="D385" s="203"/>
      <c r="E385" s="203"/>
      <c r="F385" s="204"/>
      <c r="G385" s="205"/>
      <c r="H385" s="206"/>
      <c r="I385" s="206"/>
      <c r="J385" s="206"/>
      <c r="K385" s="206"/>
      <c r="L385" s="206"/>
      <c r="M385" s="206"/>
      <c r="N385" s="206"/>
      <c r="O385" s="206"/>
      <c r="P385" s="206"/>
      <c r="Q385" s="206"/>
      <c r="R385" s="206"/>
      <c r="S385" s="206"/>
      <c r="T385" s="206"/>
      <c r="U385" s="206"/>
      <c r="V385" s="206"/>
      <c r="W385" s="206"/>
      <c r="X385" s="206"/>
      <c r="Y385" s="206"/>
      <c r="Z385" s="206"/>
      <c r="AA385" s="206"/>
      <c r="AB385" s="206"/>
      <c r="AC385" s="206"/>
      <c r="AD385" s="206"/>
      <c r="AE385" s="206"/>
      <c r="AF385" s="206"/>
      <c r="AG385" s="206"/>
      <c r="AH385" s="206"/>
      <c r="AI385" s="206"/>
      <c r="AJ385" s="206"/>
      <c r="AK385" s="206"/>
      <c r="AL385" s="206"/>
      <c r="AM385" s="206"/>
      <c r="AN385" s="206"/>
      <c r="AO385" s="206"/>
      <c r="AP385" s="206"/>
      <c r="AQ385" s="206"/>
      <c r="AR385" s="206"/>
      <c r="AS385" s="206"/>
      <c r="AT385" s="206"/>
      <c r="AU385" s="206"/>
      <c r="AV385" s="206"/>
      <c r="AW385" s="206"/>
      <c r="AX385" s="206"/>
      <c r="AY385" s="206"/>
      <c r="AZ385" s="206"/>
      <c r="BA385" s="206"/>
      <c r="BB385" s="206"/>
      <c r="BC385" s="206"/>
      <c r="BD385" s="206"/>
      <c r="BE385" s="206"/>
      <c r="BF385" s="206"/>
      <c r="BG385" s="206"/>
      <c r="BH385" s="206"/>
      <c r="BI385" s="206"/>
      <c r="BJ385" s="206"/>
      <c r="BK385" s="206"/>
      <c r="BL385" s="207"/>
      <c r="BM385" s="1068"/>
      <c r="BN385" s="1069"/>
      <c r="BO385" s="1069"/>
      <c r="BP385" s="1069"/>
      <c r="BQ385" s="1069"/>
      <c r="BR385" s="1069"/>
      <c r="BS385" s="1069"/>
      <c r="BT385" s="1069"/>
      <c r="BU385" s="1069"/>
      <c r="BV385" s="1069"/>
      <c r="BW385" s="1069"/>
      <c r="BX385" s="1069"/>
      <c r="BY385" s="1069"/>
      <c r="BZ385" s="1069"/>
      <c r="CA385" s="1069"/>
      <c r="CB385" s="1069"/>
      <c r="CC385" s="1069"/>
      <c r="CD385" s="1069"/>
      <c r="CE385" s="1069"/>
      <c r="CF385" s="1070"/>
      <c r="CG385" s="209"/>
      <c r="CH385" s="504"/>
      <c r="CI385" s="505"/>
    </row>
    <row r="386" spans="1:87" s="188" customFormat="1" ht="11.25" customHeight="1" x14ac:dyDescent="0.45">
      <c r="A386" s="184"/>
      <c r="B386" s="185"/>
      <c r="C386" s="185"/>
      <c r="D386" s="185"/>
      <c r="E386" s="185"/>
      <c r="F386" s="186"/>
      <c r="G386" s="187"/>
      <c r="BA386" s="187"/>
      <c r="BL386" s="189"/>
      <c r="BM386" s="281"/>
      <c r="BN386" s="282"/>
      <c r="BO386" s="282"/>
      <c r="BP386" s="282"/>
      <c r="BQ386" s="282"/>
      <c r="BR386" s="282"/>
      <c r="BS386" s="282"/>
      <c r="BT386" s="282"/>
      <c r="BU386" s="282"/>
      <c r="BV386" s="282"/>
      <c r="BW386" s="282"/>
      <c r="BX386" s="282"/>
      <c r="BY386" s="282"/>
      <c r="BZ386" s="282"/>
      <c r="CA386" s="282"/>
      <c r="CB386" s="282"/>
      <c r="CC386" s="282"/>
      <c r="CD386" s="282"/>
      <c r="CE386" s="282"/>
      <c r="CF386" s="283"/>
      <c r="CG386" s="201"/>
      <c r="CH386" s="502"/>
      <c r="CI386" s="503"/>
    </row>
    <row r="387" spans="1:87" s="112" customFormat="1" ht="18.75" customHeight="1" x14ac:dyDescent="0.45">
      <c r="A387" s="1038" t="s">
        <v>89</v>
      </c>
      <c r="B387" s="1039"/>
      <c r="C387" s="1039"/>
      <c r="D387" s="1039"/>
      <c r="E387" s="1039"/>
      <c r="F387" s="1040"/>
      <c r="G387" s="971" t="s">
        <v>90</v>
      </c>
      <c r="H387" s="972"/>
      <c r="I387" s="972"/>
      <c r="J387" s="972"/>
      <c r="K387" s="972"/>
      <c r="L387" s="972"/>
      <c r="M387" s="972"/>
      <c r="N387" s="972"/>
      <c r="O387" s="972"/>
      <c r="P387" s="972"/>
      <c r="Q387" s="972"/>
      <c r="R387" s="972"/>
      <c r="S387" s="972"/>
      <c r="T387" s="972"/>
      <c r="U387" s="972"/>
      <c r="V387" s="972"/>
      <c r="W387" s="972"/>
      <c r="X387" s="972"/>
      <c r="Y387" s="972"/>
      <c r="Z387" s="972"/>
      <c r="AA387" s="972"/>
      <c r="AB387" s="972"/>
      <c r="AC387" s="972"/>
      <c r="AD387" s="972"/>
      <c r="AE387" s="972"/>
      <c r="AF387" s="972"/>
      <c r="AG387" s="972"/>
      <c r="AH387" s="972"/>
      <c r="AI387" s="972"/>
      <c r="AJ387" s="972"/>
      <c r="AK387" s="972"/>
      <c r="AL387" s="972"/>
      <c r="AM387" s="972"/>
      <c r="AN387" s="972"/>
      <c r="AO387" s="972"/>
      <c r="AP387" s="972"/>
      <c r="AQ387" s="972"/>
      <c r="AR387" s="972"/>
      <c r="AS387" s="972"/>
      <c r="AT387" s="972"/>
      <c r="AU387" s="972"/>
      <c r="AV387" s="972"/>
      <c r="AW387" s="972"/>
      <c r="AX387" s="972"/>
      <c r="AY387" s="972"/>
      <c r="AZ387" s="973"/>
      <c r="BA387" s="111"/>
      <c r="BL387" s="113"/>
      <c r="BM387" s="1045"/>
      <c r="BN387" s="1046"/>
      <c r="BO387" s="1046"/>
      <c r="BP387" s="1046"/>
      <c r="BQ387" s="1046"/>
      <c r="BR387" s="1046"/>
      <c r="BS387" s="1046"/>
      <c r="BT387" s="1046"/>
      <c r="BU387" s="1046"/>
      <c r="BV387" s="1046"/>
      <c r="BW387" s="1046"/>
      <c r="BX387" s="1046"/>
      <c r="BY387" s="1046"/>
      <c r="BZ387" s="1046"/>
      <c r="CA387" s="1046"/>
      <c r="CB387" s="1046"/>
      <c r="CC387" s="1046"/>
      <c r="CD387" s="1046"/>
      <c r="CE387" s="1046"/>
      <c r="CF387" s="1047"/>
      <c r="CG387" s="200"/>
      <c r="CH387" s="506"/>
      <c r="CI387" s="497"/>
    </row>
    <row r="388" spans="1:87" s="112" customFormat="1" ht="18.75" customHeight="1" x14ac:dyDescent="0.45">
      <c r="A388" s="214"/>
      <c r="B388" s="110"/>
      <c r="C388" s="110"/>
      <c r="D388" s="110"/>
      <c r="E388" s="110"/>
      <c r="F388" s="215"/>
      <c r="G388" s="122"/>
      <c r="H388" s="1059" t="s">
        <v>254</v>
      </c>
      <c r="I388" s="972"/>
      <c r="K388" s="1055" t="s">
        <v>305</v>
      </c>
      <c r="L388" s="1055"/>
      <c r="M388" s="1055"/>
      <c r="N388" s="1055"/>
      <c r="O388" s="1055"/>
      <c r="P388" s="1055"/>
      <c r="Q388" s="1055"/>
      <c r="R388" s="1055"/>
      <c r="S388" s="1055"/>
      <c r="T388" s="1055"/>
      <c r="U388" s="1055"/>
      <c r="V388" s="1055"/>
      <c r="W388" s="1055"/>
      <c r="X388" s="1055"/>
      <c r="Y388" s="1055"/>
      <c r="Z388" s="1055"/>
      <c r="AA388" s="1055"/>
      <c r="AB388" s="1055"/>
      <c r="AC388" s="1055"/>
      <c r="AD388" s="1055"/>
      <c r="AE388" s="1055"/>
      <c r="AF388" s="1055"/>
      <c r="AG388" s="1055"/>
      <c r="AH388" s="1055"/>
      <c r="AI388" s="1055"/>
      <c r="AJ388" s="1055"/>
      <c r="AK388" s="1055"/>
      <c r="AL388" s="1055"/>
      <c r="AM388" s="1055"/>
      <c r="AN388" s="1055"/>
      <c r="AO388" s="1055"/>
      <c r="AP388" s="1055"/>
      <c r="AQ388" s="1055"/>
      <c r="AR388" s="1055"/>
      <c r="AS388" s="1055"/>
      <c r="AT388" s="1055"/>
      <c r="AU388" s="1055"/>
      <c r="AV388" s="1055"/>
      <c r="AW388" s="1055"/>
      <c r="AX388" s="1055"/>
      <c r="AY388" s="1055"/>
      <c r="AZ388" s="1060"/>
      <c r="BA388" s="111"/>
      <c r="BL388" s="113"/>
      <c r="BM388" s="1045"/>
      <c r="BN388" s="1046"/>
      <c r="BO388" s="1046"/>
      <c r="BP388" s="1046"/>
      <c r="BQ388" s="1046"/>
      <c r="BR388" s="1046"/>
      <c r="BS388" s="1046"/>
      <c r="BT388" s="1046"/>
      <c r="BU388" s="1046"/>
      <c r="BV388" s="1046"/>
      <c r="BW388" s="1046"/>
      <c r="BX388" s="1046"/>
      <c r="BY388" s="1046"/>
      <c r="BZ388" s="1046"/>
      <c r="CA388" s="1046"/>
      <c r="CB388" s="1046"/>
      <c r="CC388" s="1046"/>
      <c r="CD388" s="1046"/>
      <c r="CE388" s="1046"/>
      <c r="CF388" s="1047"/>
      <c r="CG388" s="200"/>
      <c r="CH388" s="506"/>
      <c r="CI388" s="497"/>
    </row>
    <row r="389" spans="1:87" s="112" customFormat="1" ht="27.75" customHeight="1" x14ac:dyDescent="0.45">
      <c r="A389" s="214"/>
      <c r="B389" s="110"/>
      <c r="C389" s="110"/>
      <c r="D389" s="110"/>
      <c r="E389" s="110"/>
      <c r="F389" s="215"/>
      <c r="G389" s="111"/>
      <c r="I389" s="1039" t="s">
        <v>1109</v>
      </c>
      <c r="J389" s="1039"/>
      <c r="K389" s="972" t="s">
        <v>1185</v>
      </c>
      <c r="L389" s="972"/>
      <c r="M389" s="972"/>
      <c r="N389" s="972"/>
      <c r="O389" s="972"/>
      <c r="P389" s="972"/>
      <c r="Q389" s="972"/>
      <c r="R389" s="972"/>
      <c r="S389" s="972"/>
      <c r="T389" s="972"/>
      <c r="U389" s="972"/>
      <c r="V389" s="972"/>
      <c r="W389" s="972"/>
      <c r="X389" s="972"/>
      <c r="Y389" s="972"/>
      <c r="Z389" s="972"/>
      <c r="AA389" s="972"/>
      <c r="AB389" s="972"/>
      <c r="AC389" s="972"/>
      <c r="AD389" s="972"/>
      <c r="AE389" s="972"/>
      <c r="AF389" s="972"/>
      <c r="AG389" s="972"/>
      <c r="AH389" s="972"/>
      <c r="AI389" s="972"/>
      <c r="AJ389" s="972"/>
      <c r="AK389" s="972"/>
      <c r="AL389" s="972"/>
      <c r="AM389" s="972"/>
      <c r="AN389" s="972"/>
      <c r="AO389" s="972"/>
      <c r="AP389" s="972"/>
      <c r="AQ389" s="972"/>
      <c r="AR389" s="972"/>
      <c r="AS389" s="972"/>
      <c r="AT389" s="972"/>
      <c r="AU389" s="972"/>
      <c r="AV389" s="972"/>
      <c r="AW389" s="972"/>
      <c r="AX389" s="972"/>
      <c r="AY389" s="972"/>
      <c r="AZ389" s="973"/>
      <c r="BA389" s="971" t="s">
        <v>174</v>
      </c>
      <c r="BB389" s="972"/>
      <c r="BC389" s="972"/>
      <c r="BD389" s="972"/>
      <c r="BE389" s="972"/>
      <c r="BF389" s="972"/>
      <c r="BG389" s="972"/>
      <c r="BH389" s="972"/>
      <c r="BI389" s="972"/>
      <c r="BJ389" s="972"/>
      <c r="BK389" s="972"/>
      <c r="BL389" s="973"/>
      <c r="BM389" s="869" t="s">
        <v>1141</v>
      </c>
      <c r="BN389" s="864"/>
      <c r="BO389" s="864"/>
      <c r="BP389" s="864"/>
      <c r="BQ389" s="864"/>
      <c r="BR389" s="864"/>
      <c r="BS389" s="864"/>
      <c r="BT389" s="864"/>
      <c r="BU389" s="864"/>
      <c r="BV389" s="864"/>
      <c r="BW389" s="864"/>
      <c r="BX389" s="864"/>
      <c r="BY389" s="864"/>
      <c r="BZ389" s="864"/>
      <c r="CA389" s="864"/>
      <c r="CB389" s="864"/>
      <c r="CC389" s="864"/>
      <c r="CD389" s="864"/>
      <c r="CE389" s="864"/>
      <c r="CF389" s="865"/>
      <c r="CG389" s="226" t="s">
        <v>304</v>
      </c>
      <c r="CH389" s="507" t="s">
        <v>878</v>
      </c>
      <c r="CI389" s="508" t="s">
        <v>1446</v>
      </c>
    </row>
    <row r="390" spans="1:87" s="112" customFormat="1" ht="27.75" customHeight="1" x14ac:dyDescent="0.45">
      <c r="A390" s="214"/>
      <c r="B390" s="110"/>
      <c r="C390" s="110"/>
      <c r="D390" s="110"/>
      <c r="E390" s="110"/>
      <c r="F390" s="215"/>
      <c r="G390" s="111"/>
      <c r="I390" s="1039" t="s">
        <v>1112</v>
      </c>
      <c r="J390" s="1039"/>
      <c r="K390" s="1055" t="s">
        <v>1186</v>
      </c>
      <c r="L390" s="1055"/>
      <c r="M390" s="1055"/>
      <c r="N390" s="1055"/>
      <c r="O390" s="1055"/>
      <c r="P390" s="1055"/>
      <c r="Q390" s="1055"/>
      <c r="R390" s="1055"/>
      <c r="S390" s="1055"/>
      <c r="T390" s="1055"/>
      <c r="U390" s="1055"/>
      <c r="V390" s="1055"/>
      <c r="W390" s="1055"/>
      <c r="X390" s="1055"/>
      <c r="Y390" s="1055"/>
      <c r="Z390" s="1055"/>
      <c r="AA390" s="1055"/>
      <c r="AB390" s="1055"/>
      <c r="AC390" s="1055"/>
      <c r="AD390" s="1055"/>
      <c r="AE390" s="1055"/>
      <c r="AF390" s="1055"/>
      <c r="AG390" s="1055"/>
      <c r="AH390" s="1055"/>
      <c r="AI390" s="1055"/>
      <c r="AJ390" s="1055"/>
      <c r="AK390" s="1055"/>
      <c r="AL390" s="1055"/>
      <c r="AM390" s="1055"/>
      <c r="AN390" s="1055"/>
      <c r="AO390" s="1055"/>
      <c r="AP390" s="1055"/>
      <c r="AQ390" s="1055"/>
      <c r="AR390" s="1055"/>
      <c r="AS390" s="1055"/>
      <c r="AT390" s="1055"/>
      <c r="AU390" s="1055"/>
      <c r="AV390" s="1055"/>
      <c r="AW390" s="1055"/>
      <c r="AX390" s="1055"/>
      <c r="AY390" s="1055"/>
      <c r="AZ390" s="1060"/>
      <c r="BA390" s="971" t="s">
        <v>174</v>
      </c>
      <c r="BB390" s="972"/>
      <c r="BC390" s="972"/>
      <c r="BD390" s="972"/>
      <c r="BE390" s="972"/>
      <c r="BF390" s="972"/>
      <c r="BG390" s="972"/>
      <c r="BH390" s="972"/>
      <c r="BI390" s="972"/>
      <c r="BJ390" s="972"/>
      <c r="BK390" s="972"/>
      <c r="BL390" s="973"/>
      <c r="BM390" s="1045" t="s">
        <v>302</v>
      </c>
      <c r="BN390" s="1046"/>
      <c r="BO390" s="1046"/>
      <c r="BP390" s="1046"/>
      <c r="BQ390" s="1046"/>
      <c r="BR390" s="1046"/>
      <c r="BS390" s="1046"/>
      <c r="BT390" s="1046"/>
      <c r="BU390" s="1046"/>
      <c r="BV390" s="1046"/>
      <c r="BW390" s="1046"/>
      <c r="BX390" s="1046"/>
      <c r="BY390" s="1046"/>
      <c r="BZ390" s="1046"/>
      <c r="CA390" s="1046"/>
      <c r="CB390" s="1046"/>
      <c r="CC390" s="1046"/>
      <c r="CD390" s="1046"/>
      <c r="CE390" s="1046"/>
      <c r="CF390" s="1047"/>
      <c r="CG390" s="226" t="s">
        <v>303</v>
      </c>
      <c r="CH390" s="507" t="s">
        <v>878</v>
      </c>
      <c r="CI390" s="508" t="s">
        <v>1447</v>
      </c>
    </row>
    <row r="391" spans="1:87" s="188" customFormat="1" ht="15.75" customHeight="1" x14ac:dyDescent="0.45">
      <c r="A391" s="184"/>
      <c r="B391" s="185"/>
      <c r="C391" s="185"/>
      <c r="D391" s="185"/>
      <c r="E391" s="185"/>
      <c r="F391" s="186"/>
      <c r="G391" s="187"/>
      <c r="I391" s="1078" t="s">
        <v>1187</v>
      </c>
      <c r="J391" s="1078"/>
      <c r="K391" s="1078"/>
      <c r="L391" s="1078"/>
      <c r="M391" s="1078"/>
      <c r="N391" s="1078"/>
      <c r="O391" s="1078"/>
      <c r="P391" s="1078"/>
      <c r="Q391" s="1078"/>
      <c r="R391" s="1078"/>
      <c r="S391" s="1078"/>
      <c r="T391" s="1078"/>
      <c r="U391" s="1078"/>
      <c r="V391" s="1078"/>
      <c r="W391" s="1078"/>
      <c r="X391" s="1078"/>
      <c r="Y391" s="1078"/>
      <c r="Z391" s="1078"/>
      <c r="AA391" s="1078"/>
      <c r="AB391" s="1078"/>
      <c r="AC391" s="1078"/>
      <c r="BL391" s="189"/>
      <c r="BM391" s="293"/>
      <c r="BN391" s="294"/>
      <c r="BO391" s="294"/>
      <c r="BP391" s="294"/>
      <c r="BQ391" s="294"/>
      <c r="BR391" s="294"/>
      <c r="BS391" s="294"/>
      <c r="BT391" s="294"/>
      <c r="BU391" s="294"/>
      <c r="BV391" s="294"/>
      <c r="BW391" s="294"/>
      <c r="BX391" s="294"/>
      <c r="BY391" s="294"/>
      <c r="BZ391" s="294"/>
      <c r="CA391" s="294"/>
      <c r="CB391" s="294"/>
      <c r="CC391" s="294"/>
      <c r="CD391" s="294"/>
      <c r="CE391" s="294"/>
      <c r="CF391" s="295"/>
      <c r="CG391" s="187"/>
      <c r="CH391" s="523"/>
      <c r="CI391" s="524"/>
    </row>
    <row r="392" spans="1:87" s="188" customFormat="1" ht="25.5" customHeight="1" x14ac:dyDescent="0.45">
      <c r="A392" s="184"/>
      <c r="B392" s="185"/>
      <c r="C392" s="185"/>
      <c r="D392" s="185"/>
      <c r="E392" s="185"/>
      <c r="F392" s="186"/>
      <c r="G392" s="187"/>
      <c r="I392" s="1142" t="s">
        <v>1188</v>
      </c>
      <c r="J392" s="1142"/>
      <c r="K392" s="1142"/>
      <c r="L392" s="1017" t="s">
        <v>99</v>
      </c>
      <c r="M392" s="1017"/>
      <c r="N392" s="1017"/>
      <c r="O392" s="1017"/>
      <c r="P392" s="1017"/>
      <c r="Q392" s="1017"/>
      <c r="R392" s="1017"/>
      <c r="S392" s="1017"/>
      <c r="T392" s="1138"/>
      <c r="U392" s="1012"/>
      <c r="V392" s="1012"/>
      <c r="W392" s="1012"/>
      <c r="X392" s="1012"/>
      <c r="Y392" s="1012"/>
      <c r="Z392" s="1012"/>
      <c r="AA392" s="1012"/>
      <c r="AB392" s="1012"/>
      <c r="AC392" s="1012"/>
      <c r="AD392" s="1012"/>
      <c r="AE392" s="1012"/>
      <c r="AF392" s="1012"/>
      <c r="AG392" s="1012"/>
      <c r="AH392" s="1012"/>
      <c r="AI392" s="1012"/>
      <c r="AJ392" s="1012"/>
      <c r="AK392" s="1020"/>
      <c r="AL392" s="1423" t="s">
        <v>1189</v>
      </c>
      <c r="AM392" s="1423"/>
      <c r="AN392" s="1423"/>
      <c r="AO392" s="1423"/>
      <c r="AP392" s="1423"/>
      <c r="AQ392" s="1423"/>
      <c r="AR392" s="1423"/>
      <c r="AS392" s="1423"/>
      <c r="AT392" s="1138" t="s">
        <v>1265</v>
      </c>
      <c r="AU392" s="1012"/>
      <c r="AV392" s="1012"/>
      <c r="AW392" s="1012"/>
      <c r="AX392" s="1012"/>
      <c r="AY392" s="1012"/>
      <c r="AZ392" s="1012"/>
      <c r="BA392" s="1012"/>
      <c r="BB392" s="1012"/>
      <c r="BC392" s="1012"/>
      <c r="BD392" s="1012"/>
      <c r="BE392" s="1012"/>
      <c r="BF392" s="1012"/>
      <c r="BG392" s="1012"/>
      <c r="BH392" s="1012"/>
      <c r="BI392" s="1012"/>
      <c r="BJ392" s="1012"/>
      <c r="BK392" s="1020"/>
      <c r="BL392" s="189"/>
      <c r="BM392" s="293"/>
      <c r="BN392" s="294"/>
      <c r="BO392" s="294"/>
      <c r="BP392" s="294"/>
      <c r="BQ392" s="294"/>
      <c r="BR392" s="294"/>
      <c r="BS392" s="294"/>
      <c r="BT392" s="294"/>
      <c r="BU392" s="294"/>
      <c r="BV392" s="294"/>
      <c r="BW392" s="294"/>
      <c r="BX392" s="294"/>
      <c r="BY392" s="294"/>
      <c r="BZ392" s="294"/>
      <c r="CA392" s="294"/>
      <c r="CB392" s="294"/>
      <c r="CC392" s="294"/>
      <c r="CD392" s="294"/>
      <c r="CE392" s="294"/>
      <c r="CF392" s="295"/>
      <c r="CG392" s="187"/>
      <c r="CH392" s="523"/>
      <c r="CI392" s="524"/>
    </row>
    <row r="393" spans="1:87" s="188" customFormat="1" ht="25.5" customHeight="1" x14ac:dyDescent="0.45">
      <c r="A393" s="184"/>
      <c r="B393" s="185"/>
      <c r="C393" s="185"/>
      <c r="D393" s="185"/>
      <c r="E393" s="185"/>
      <c r="F393" s="186"/>
      <c r="G393" s="187"/>
      <c r="I393" s="1142"/>
      <c r="J393" s="1142"/>
      <c r="K393" s="1142"/>
      <c r="L393" s="1501" t="s">
        <v>291</v>
      </c>
      <c r="M393" s="908"/>
      <c r="N393" s="908"/>
      <c r="O393" s="908"/>
      <c r="P393" s="908"/>
      <c r="Q393" s="908"/>
      <c r="R393" s="908"/>
      <c r="S393" s="1548"/>
      <c r="T393" s="1189" t="s">
        <v>1265</v>
      </c>
      <c r="U393" s="890"/>
      <c r="V393" s="890"/>
      <c r="W393" s="890"/>
      <c r="X393" s="890"/>
      <c r="Y393" s="890"/>
      <c r="Z393" s="890"/>
      <c r="AA393" s="890"/>
      <c r="AB393" s="890"/>
      <c r="AC393" s="890"/>
      <c r="AD393" s="890"/>
      <c r="AE393" s="890"/>
      <c r="AF393" s="890"/>
      <c r="AG393" s="890"/>
      <c r="AH393" s="890"/>
      <c r="AI393" s="890"/>
      <c r="AJ393" s="890"/>
      <c r="AK393" s="891"/>
      <c r="AL393" s="1549" t="s">
        <v>1266</v>
      </c>
      <c r="AM393" s="1502"/>
      <c r="AN393" s="1502"/>
      <c r="AO393" s="1502"/>
      <c r="AP393" s="1502"/>
      <c r="AQ393" s="1502"/>
      <c r="AR393" s="1502"/>
      <c r="AS393" s="1502"/>
      <c r="AT393" s="1189" t="s">
        <v>1265</v>
      </c>
      <c r="AU393" s="890"/>
      <c r="AV393" s="890"/>
      <c r="AW393" s="890"/>
      <c r="AX393" s="890"/>
      <c r="AY393" s="890"/>
      <c r="AZ393" s="890"/>
      <c r="BA393" s="890"/>
      <c r="BB393" s="890"/>
      <c r="BC393" s="890"/>
      <c r="BD393" s="890"/>
      <c r="BE393" s="890"/>
      <c r="BF393" s="890"/>
      <c r="BG393" s="890"/>
      <c r="BH393" s="890"/>
      <c r="BI393" s="890"/>
      <c r="BJ393" s="890"/>
      <c r="BK393" s="891"/>
      <c r="BL393" s="189"/>
      <c r="BM393" s="293"/>
      <c r="BN393" s="294"/>
      <c r="BO393" s="294"/>
      <c r="BP393" s="294"/>
      <c r="BQ393" s="294"/>
      <c r="BR393" s="294"/>
      <c r="BS393" s="294"/>
      <c r="BT393" s="294"/>
      <c r="BU393" s="294"/>
      <c r="BV393" s="294"/>
      <c r="BW393" s="294"/>
      <c r="BX393" s="294"/>
      <c r="BY393" s="294"/>
      <c r="BZ393" s="294"/>
      <c r="CA393" s="294"/>
      <c r="CB393" s="294"/>
      <c r="CC393" s="294"/>
      <c r="CD393" s="294"/>
      <c r="CE393" s="294"/>
      <c r="CF393" s="295"/>
      <c r="CG393" s="187"/>
      <c r="CH393" s="523"/>
      <c r="CI393" s="524"/>
    </row>
    <row r="394" spans="1:87" s="188" customFormat="1" ht="25.5" customHeight="1" x14ac:dyDescent="0.45">
      <c r="A394" s="184"/>
      <c r="B394" s="185"/>
      <c r="C394" s="185"/>
      <c r="D394" s="185"/>
      <c r="E394" s="185"/>
      <c r="F394" s="186"/>
      <c r="G394" s="187"/>
      <c r="I394" s="1552" t="s">
        <v>1190</v>
      </c>
      <c r="J394" s="1552"/>
      <c r="K394" s="1552"/>
      <c r="L394" s="1500" t="s">
        <v>100</v>
      </c>
      <c r="M394" s="1017"/>
      <c r="N394" s="1017"/>
      <c r="O394" s="1017"/>
      <c r="P394" s="1017"/>
      <c r="Q394" s="1017"/>
      <c r="R394" s="1017"/>
      <c r="S394" s="1017"/>
      <c r="T394" s="1138" t="s">
        <v>1265</v>
      </c>
      <c r="U394" s="1012"/>
      <c r="V394" s="1012"/>
      <c r="W394" s="1012"/>
      <c r="X394" s="1012"/>
      <c r="Y394" s="1012"/>
      <c r="Z394" s="1012"/>
      <c r="AA394" s="1012"/>
      <c r="AB394" s="1012"/>
      <c r="AC394" s="1012"/>
      <c r="AD394" s="1012"/>
      <c r="AE394" s="1012"/>
      <c r="AF394" s="1012"/>
      <c r="AG394" s="1012"/>
      <c r="AH394" s="1012"/>
      <c r="AI394" s="1012"/>
      <c r="AJ394" s="1012"/>
      <c r="AK394" s="1020"/>
      <c r="AL394" s="1423" t="s">
        <v>1025</v>
      </c>
      <c r="AM394" s="1423"/>
      <c r="AN394" s="1423"/>
      <c r="AO394" s="1423"/>
      <c r="AP394" s="1423"/>
      <c r="AQ394" s="1423"/>
      <c r="AR394" s="1423"/>
      <c r="AS394" s="1423"/>
      <c r="AT394" s="1138" t="s">
        <v>1265</v>
      </c>
      <c r="AU394" s="1012"/>
      <c r="AV394" s="1012"/>
      <c r="AW394" s="1012"/>
      <c r="AX394" s="1012"/>
      <c r="AY394" s="1012"/>
      <c r="AZ394" s="1012"/>
      <c r="BA394" s="1012"/>
      <c r="BB394" s="1012"/>
      <c r="BC394" s="1012"/>
      <c r="BD394" s="1012"/>
      <c r="BE394" s="1012"/>
      <c r="BF394" s="1012"/>
      <c r="BG394" s="1012"/>
      <c r="BH394" s="1012"/>
      <c r="BI394" s="1012"/>
      <c r="BJ394" s="1012"/>
      <c r="BK394" s="1020"/>
      <c r="BL394" s="189"/>
      <c r="BM394" s="293"/>
      <c r="BN394" s="294"/>
      <c r="BO394" s="294"/>
      <c r="BP394" s="294"/>
      <c r="BQ394" s="294"/>
      <c r="BR394" s="294"/>
      <c r="BS394" s="294"/>
      <c r="BT394" s="294"/>
      <c r="BU394" s="294"/>
      <c r="BV394" s="294"/>
      <c r="BW394" s="294"/>
      <c r="BX394" s="294"/>
      <c r="BY394" s="294"/>
      <c r="BZ394" s="294"/>
      <c r="CA394" s="294"/>
      <c r="CB394" s="294"/>
      <c r="CC394" s="294"/>
      <c r="CD394" s="294"/>
      <c r="CE394" s="294"/>
      <c r="CF394" s="295"/>
      <c r="CG394" s="187"/>
      <c r="CH394" s="523"/>
      <c r="CI394" s="524"/>
    </row>
    <row r="395" spans="1:87" s="188" customFormat="1" ht="33" customHeight="1" x14ac:dyDescent="0.45">
      <c r="A395" s="184"/>
      <c r="B395" s="185"/>
      <c r="C395" s="185"/>
      <c r="D395" s="185"/>
      <c r="E395" s="185"/>
      <c r="F395" s="186"/>
      <c r="G395" s="187"/>
      <c r="I395" s="1552"/>
      <c r="J395" s="1552"/>
      <c r="K395" s="1552"/>
      <c r="L395" s="1501" t="s">
        <v>101</v>
      </c>
      <c r="M395" s="908"/>
      <c r="N395" s="908"/>
      <c r="O395" s="908"/>
      <c r="P395" s="908"/>
      <c r="Q395" s="908"/>
      <c r="R395" s="908"/>
      <c r="S395" s="908"/>
      <c r="T395" s="1446"/>
      <c r="U395" s="1446"/>
      <c r="V395" s="1446"/>
      <c r="W395" s="1446"/>
      <c r="X395" s="1446"/>
      <c r="Y395" s="1446"/>
      <c r="Z395" s="1446"/>
      <c r="AA395" s="1446"/>
      <c r="AB395" s="1446"/>
      <c r="AC395" s="1446"/>
      <c r="AD395" s="1446"/>
      <c r="AE395" s="1446"/>
      <c r="AF395" s="1446"/>
      <c r="AG395" s="1446"/>
      <c r="AH395" s="1446"/>
      <c r="AI395" s="1446"/>
      <c r="AJ395" s="1446"/>
      <c r="AK395" s="1446"/>
      <c r="AL395" s="1502" t="s">
        <v>1267</v>
      </c>
      <c r="AM395" s="1502"/>
      <c r="AN395" s="1502"/>
      <c r="AO395" s="1502"/>
      <c r="AP395" s="1502"/>
      <c r="AQ395" s="1502"/>
      <c r="AR395" s="1502"/>
      <c r="AS395" s="1502"/>
      <c r="AT395" s="1330"/>
      <c r="AU395" s="1331"/>
      <c r="AV395" s="1331"/>
      <c r="AW395" s="1331"/>
      <c r="AX395" s="1331"/>
      <c r="AY395" s="1331"/>
      <c r="AZ395" s="1331"/>
      <c r="BA395" s="1331"/>
      <c r="BB395" s="1331"/>
      <c r="BC395" s="1331"/>
      <c r="BD395" s="1331"/>
      <c r="BE395" s="1331"/>
      <c r="BF395" s="1331"/>
      <c r="BG395" s="1331"/>
      <c r="BH395" s="1331"/>
      <c r="BI395" s="1331"/>
      <c r="BJ395" s="1331"/>
      <c r="BK395" s="1366"/>
      <c r="BL395" s="189"/>
      <c r="BM395" s="293"/>
      <c r="BN395" s="294"/>
      <c r="BO395" s="294"/>
      <c r="BP395" s="294"/>
      <c r="BQ395" s="294"/>
      <c r="BR395" s="294"/>
      <c r="BS395" s="294"/>
      <c r="BT395" s="294"/>
      <c r="BU395" s="294"/>
      <c r="BV395" s="294"/>
      <c r="BW395" s="294"/>
      <c r="BX395" s="294"/>
      <c r="BY395" s="294"/>
      <c r="BZ395" s="294"/>
      <c r="CA395" s="294"/>
      <c r="CB395" s="294"/>
      <c r="CC395" s="294"/>
      <c r="CD395" s="294"/>
      <c r="CE395" s="294"/>
      <c r="CF395" s="295"/>
      <c r="CG395" s="187"/>
      <c r="CH395" s="523"/>
      <c r="CI395" s="524"/>
    </row>
    <row r="396" spans="1:87" s="188" customFormat="1" ht="16.5" customHeight="1" x14ac:dyDescent="0.45">
      <c r="A396" s="184"/>
      <c r="B396" s="185"/>
      <c r="C396" s="185"/>
      <c r="D396" s="185"/>
      <c r="E396" s="185"/>
      <c r="F396" s="186"/>
      <c r="G396" s="187"/>
      <c r="I396" s="241"/>
      <c r="J396" s="241"/>
      <c r="K396" s="242"/>
      <c r="L396" s="242"/>
      <c r="M396" s="242"/>
      <c r="N396" s="242"/>
      <c r="O396" s="242"/>
      <c r="P396" s="242"/>
      <c r="Q396" s="242"/>
      <c r="R396" s="242"/>
      <c r="S396" s="243"/>
      <c r="T396" s="243"/>
      <c r="U396" s="243"/>
      <c r="V396" s="243"/>
      <c r="W396" s="243"/>
      <c r="X396" s="243"/>
      <c r="Y396" s="243"/>
      <c r="Z396" s="243"/>
      <c r="AA396" s="243"/>
      <c r="AB396" s="243"/>
      <c r="AC396" s="243"/>
      <c r="AD396" s="243"/>
      <c r="AE396" s="244"/>
      <c r="AF396" s="244"/>
      <c r="AG396" s="244"/>
      <c r="AH396" s="244"/>
      <c r="AI396" s="244"/>
      <c r="AJ396" s="244"/>
      <c r="AK396" s="244"/>
      <c r="AL396" s="244"/>
      <c r="BM396" s="293"/>
      <c r="BN396" s="294"/>
      <c r="BO396" s="294"/>
      <c r="BP396" s="294"/>
      <c r="BQ396" s="294"/>
      <c r="BR396" s="294"/>
      <c r="BS396" s="294"/>
      <c r="BT396" s="294"/>
      <c r="BU396" s="294"/>
      <c r="BV396" s="294"/>
      <c r="BW396" s="294"/>
      <c r="BX396" s="294"/>
      <c r="BY396" s="294"/>
      <c r="BZ396" s="294"/>
      <c r="CA396" s="294"/>
      <c r="CB396" s="294"/>
      <c r="CC396" s="294"/>
      <c r="CD396" s="294"/>
      <c r="CE396" s="294"/>
      <c r="CF396" s="295"/>
      <c r="CG396" s="187"/>
      <c r="CH396" s="523"/>
      <c r="CI396" s="524"/>
    </row>
    <row r="397" spans="1:87" s="112" customFormat="1" ht="49.5" customHeight="1" x14ac:dyDescent="0.45">
      <c r="A397" s="214"/>
      <c r="B397" s="110"/>
      <c r="C397" s="110"/>
      <c r="D397" s="110"/>
      <c r="E397" s="110"/>
      <c r="F397" s="215"/>
      <c r="G397" s="111"/>
      <c r="I397" s="1039" t="s">
        <v>1672</v>
      </c>
      <c r="J397" s="1039"/>
      <c r="K397" s="1055" t="s">
        <v>982</v>
      </c>
      <c r="L397" s="1055"/>
      <c r="M397" s="1055"/>
      <c r="N397" s="1055"/>
      <c r="O397" s="1055"/>
      <c r="P397" s="1055"/>
      <c r="Q397" s="1055"/>
      <c r="R397" s="1055"/>
      <c r="S397" s="1055"/>
      <c r="T397" s="1055"/>
      <c r="U397" s="1055"/>
      <c r="V397" s="1055"/>
      <c r="W397" s="1055"/>
      <c r="X397" s="1055"/>
      <c r="Y397" s="1055"/>
      <c r="Z397" s="1055"/>
      <c r="AA397" s="1055"/>
      <c r="AB397" s="1055"/>
      <c r="AC397" s="1055"/>
      <c r="AD397" s="1055"/>
      <c r="AE397" s="1055"/>
      <c r="AF397" s="1055"/>
      <c r="AG397" s="1055"/>
      <c r="AH397" s="1055"/>
      <c r="AI397" s="1055"/>
      <c r="AJ397" s="1055"/>
      <c r="AK397" s="1055"/>
      <c r="AL397" s="1055"/>
      <c r="AM397" s="1055"/>
      <c r="AN397" s="1055"/>
      <c r="AO397" s="1055"/>
      <c r="AP397" s="1055"/>
      <c r="AQ397" s="1055"/>
      <c r="AR397" s="1055"/>
      <c r="AS397" s="1055"/>
      <c r="AT397" s="1055"/>
      <c r="AU397" s="1055"/>
      <c r="AV397" s="1055"/>
      <c r="AW397" s="1055"/>
      <c r="AX397" s="1055"/>
      <c r="AY397" s="1055"/>
      <c r="AZ397" s="1060"/>
      <c r="BA397" s="971" t="s">
        <v>174</v>
      </c>
      <c r="BB397" s="972"/>
      <c r="BC397" s="972"/>
      <c r="BD397" s="972"/>
      <c r="BE397" s="972"/>
      <c r="BF397" s="972"/>
      <c r="BG397" s="972"/>
      <c r="BH397" s="972"/>
      <c r="BI397" s="972"/>
      <c r="BJ397" s="972"/>
      <c r="BK397" s="972"/>
      <c r="BL397" s="973"/>
      <c r="BM397" s="1048" t="s">
        <v>1371</v>
      </c>
      <c r="BN397" s="1046"/>
      <c r="BO397" s="1046"/>
      <c r="BP397" s="1046"/>
      <c r="BQ397" s="1046"/>
      <c r="BR397" s="1046"/>
      <c r="BS397" s="1046"/>
      <c r="BT397" s="1046"/>
      <c r="BU397" s="1046"/>
      <c r="BV397" s="1046"/>
      <c r="BW397" s="1046"/>
      <c r="BX397" s="1046"/>
      <c r="BY397" s="1046"/>
      <c r="BZ397" s="1046"/>
      <c r="CA397" s="1046"/>
      <c r="CB397" s="1046"/>
      <c r="CC397" s="1046"/>
      <c r="CD397" s="1046"/>
      <c r="CE397" s="1046"/>
      <c r="CF397" s="1047"/>
      <c r="CG397" s="226" t="s">
        <v>983</v>
      </c>
      <c r="CH397" s="507" t="s">
        <v>1452</v>
      </c>
      <c r="CI397" s="508" t="s">
        <v>1453</v>
      </c>
    </row>
    <row r="398" spans="1:87" s="115" customFormat="1" ht="28.5" customHeight="1" x14ac:dyDescent="0.45">
      <c r="A398" s="149"/>
      <c r="B398" s="105"/>
      <c r="C398" s="105"/>
      <c r="D398" s="105"/>
      <c r="E398" s="105"/>
      <c r="F398" s="150"/>
      <c r="I398" s="870" t="s">
        <v>1673</v>
      </c>
      <c r="J398" s="870"/>
      <c r="K398" s="881" t="s">
        <v>1554</v>
      </c>
      <c r="L398" s="881"/>
      <c r="M398" s="881"/>
      <c r="N398" s="881"/>
      <c r="O398" s="881"/>
      <c r="P398" s="881"/>
      <c r="Q398" s="881"/>
      <c r="R398" s="881"/>
      <c r="S398" s="881"/>
      <c r="T398" s="881"/>
      <c r="U398" s="881"/>
      <c r="V398" s="881"/>
      <c r="W398" s="881"/>
      <c r="X398" s="881"/>
      <c r="Y398" s="881"/>
      <c r="Z398" s="881"/>
      <c r="AA398" s="881"/>
      <c r="AB398" s="881"/>
      <c r="AC398" s="881"/>
      <c r="AD398" s="881"/>
      <c r="AE398" s="881"/>
      <c r="AF398" s="881"/>
      <c r="AG398" s="881"/>
      <c r="AH398" s="881"/>
      <c r="AI398" s="881"/>
      <c r="AJ398" s="881"/>
      <c r="AK398" s="881"/>
      <c r="AL398" s="881"/>
      <c r="AM398" s="881"/>
      <c r="AN398" s="881"/>
      <c r="AO398" s="881"/>
      <c r="AP398" s="881"/>
      <c r="AQ398" s="881"/>
      <c r="AR398" s="881"/>
      <c r="AS398" s="881"/>
      <c r="AT398" s="881"/>
      <c r="AU398" s="881"/>
      <c r="AV398" s="881"/>
      <c r="AW398" s="881"/>
      <c r="AX398" s="881"/>
      <c r="AY398" s="881"/>
      <c r="AZ398" s="882"/>
      <c r="BA398" s="1462" t="s">
        <v>1555</v>
      </c>
      <c r="BB398" s="881"/>
      <c r="BC398" s="881"/>
      <c r="BD398" s="881"/>
      <c r="BE398" s="881"/>
      <c r="BF398" s="881"/>
      <c r="BG398" s="881"/>
      <c r="BH398" s="881"/>
      <c r="BI398" s="881"/>
      <c r="BJ398" s="881"/>
      <c r="BK398" s="881"/>
      <c r="BL398" s="882"/>
      <c r="BM398" s="869" t="s">
        <v>233</v>
      </c>
      <c r="BN398" s="1267"/>
      <c r="BO398" s="1267"/>
      <c r="BP398" s="1267"/>
      <c r="BQ398" s="1267"/>
      <c r="BR398" s="1267"/>
      <c r="BS398" s="1267"/>
      <c r="BT398" s="1267"/>
      <c r="BU398" s="1267"/>
      <c r="BV398" s="1267"/>
      <c r="BW398" s="1267"/>
      <c r="BX398" s="1267"/>
      <c r="BY398" s="1267"/>
      <c r="BZ398" s="1267"/>
      <c r="CA398" s="1267"/>
      <c r="CB398" s="1267"/>
      <c r="CC398" s="1267"/>
      <c r="CD398" s="1267"/>
      <c r="CE398" s="1267"/>
      <c r="CF398" s="1268"/>
      <c r="CG398" s="174" t="s">
        <v>1556</v>
      </c>
      <c r="CH398" s="493" t="s">
        <v>1556</v>
      </c>
      <c r="CI398" s="494" t="s">
        <v>1556</v>
      </c>
    </row>
    <row r="399" spans="1:87" s="115" customFormat="1" ht="25.5" customHeight="1" x14ac:dyDescent="0.45">
      <c r="A399" s="149"/>
      <c r="B399" s="105"/>
      <c r="C399" s="105"/>
      <c r="D399" s="105"/>
      <c r="E399" s="105"/>
      <c r="F399" s="150"/>
      <c r="K399" s="964" t="s">
        <v>1654</v>
      </c>
      <c r="L399" s="964"/>
      <c r="M399" s="881" t="s">
        <v>1557</v>
      </c>
      <c r="N399" s="1056"/>
      <c r="O399" s="1056"/>
      <c r="P399" s="1056"/>
      <c r="Q399" s="1056"/>
      <c r="R399" s="1056"/>
      <c r="S399" s="1056"/>
      <c r="T399" s="1056"/>
      <c r="U399" s="1056"/>
      <c r="V399" s="1056"/>
      <c r="W399" s="1056"/>
      <c r="X399" s="1056"/>
      <c r="Y399" s="1056"/>
      <c r="Z399" s="1056"/>
      <c r="AA399" s="1056"/>
      <c r="AB399" s="1056"/>
      <c r="AC399" s="1056"/>
      <c r="AD399" s="1056"/>
      <c r="AE399" s="1056"/>
      <c r="AF399" s="1056"/>
      <c r="AG399" s="1056"/>
      <c r="AH399" s="1056"/>
      <c r="AI399" s="1056"/>
      <c r="AJ399" s="1056"/>
      <c r="AK399" s="1056"/>
      <c r="AL399" s="1056"/>
      <c r="AM399" s="1056"/>
      <c r="AN399" s="1056"/>
      <c r="AO399" s="1056"/>
      <c r="AP399" s="1056"/>
      <c r="AQ399" s="1056"/>
      <c r="AR399" s="1056"/>
      <c r="AS399" s="1056"/>
      <c r="AT399" s="1056"/>
      <c r="AU399" s="1056"/>
      <c r="AV399" s="1056"/>
      <c r="AW399" s="1056"/>
      <c r="AX399" s="1056"/>
      <c r="AY399" s="1056"/>
      <c r="AZ399" s="1057"/>
      <c r="BA399" s="873" t="s">
        <v>1558</v>
      </c>
      <c r="BB399" s="871"/>
      <c r="BC399" s="871"/>
      <c r="BD399" s="871"/>
      <c r="BE399" s="871"/>
      <c r="BF399" s="871"/>
      <c r="BG399" s="871"/>
      <c r="BH399" s="871"/>
      <c r="BI399" s="871"/>
      <c r="BJ399" s="871"/>
      <c r="BK399" s="871"/>
      <c r="BL399" s="872"/>
      <c r="BM399" s="869" t="s">
        <v>1563</v>
      </c>
      <c r="BN399" s="1267"/>
      <c r="BO399" s="1267"/>
      <c r="BP399" s="1267"/>
      <c r="BQ399" s="1267"/>
      <c r="BR399" s="1267"/>
      <c r="BS399" s="1267"/>
      <c r="BT399" s="1267"/>
      <c r="BU399" s="1267"/>
      <c r="BV399" s="1267"/>
      <c r="BW399" s="1267"/>
      <c r="BX399" s="1267"/>
      <c r="BY399" s="1267"/>
      <c r="BZ399" s="1267"/>
      <c r="CA399" s="1267"/>
      <c r="CB399" s="1267"/>
      <c r="CC399" s="1267"/>
      <c r="CD399" s="1267"/>
      <c r="CE399" s="1267"/>
      <c r="CF399" s="1268"/>
      <c r="CG399" s="174" t="s">
        <v>1559</v>
      </c>
      <c r="CH399" s="493" t="s">
        <v>1560</v>
      </c>
      <c r="CI399" s="494" t="s">
        <v>1561</v>
      </c>
    </row>
    <row r="400" spans="1:87" s="115" customFormat="1" ht="27.75" customHeight="1" x14ac:dyDescent="0.45">
      <c r="A400" s="149"/>
      <c r="B400" s="105"/>
      <c r="C400" s="105"/>
      <c r="D400" s="105"/>
      <c r="E400" s="105"/>
      <c r="F400" s="150"/>
      <c r="K400" s="964" t="s">
        <v>1653</v>
      </c>
      <c r="L400" s="964"/>
      <c r="M400" s="881" t="s">
        <v>1604</v>
      </c>
      <c r="N400" s="1056"/>
      <c r="O400" s="1056"/>
      <c r="P400" s="1056"/>
      <c r="Q400" s="1056"/>
      <c r="R400" s="1056"/>
      <c r="S400" s="1056"/>
      <c r="T400" s="1056"/>
      <c r="U400" s="1056"/>
      <c r="V400" s="1056"/>
      <c r="W400" s="1056"/>
      <c r="X400" s="1056"/>
      <c r="Y400" s="1056"/>
      <c r="Z400" s="1056"/>
      <c r="AA400" s="1056"/>
      <c r="AB400" s="1056"/>
      <c r="AC400" s="1056"/>
      <c r="AD400" s="1056"/>
      <c r="AE400" s="1056"/>
      <c r="AF400" s="1056"/>
      <c r="AG400" s="1056"/>
      <c r="AH400" s="1056"/>
      <c r="AI400" s="1056"/>
      <c r="AJ400" s="1056"/>
      <c r="AK400" s="1056"/>
      <c r="AL400" s="1056"/>
      <c r="AM400" s="1056"/>
      <c r="AN400" s="1056"/>
      <c r="AO400" s="1056"/>
      <c r="AP400" s="1056"/>
      <c r="AQ400" s="1056"/>
      <c r="AR400" s="1056"/>
      <c r="AS400" s="1056"/>
      <c r="AT400" s="1056"/>
      <c r="AU400" s="1056"/>
      <c r="AV400" s="1056"/>
      <c r="AW400" s="1056"/>
      <c r="AX400" s="1056"/>
      <c r="AY400" s="1056"/>
      <c r="AZ400" s="1057"/>
      <c r="BA400" s="873" t="s">
        <v>174</v>
      </c>
      <c r="BB400" s="871"/>
      <c r="BC400" s="871"/>
      <c r="BD400" s="871"/>
      <c r="BE400" s="871"/>
      <c r="BF400" s="871"/>
      <c r="BG400" s="871"/>
      <c r="BH400" s="871"/>
      <c r="BI400" s="871"/>
      <c r="BJ400" s="871"/>
      <c r="BK400" s="871"/>
      <c r="BL400" s="872"/>
      <c r="BM400" s="869" t="s">
        <v>1564</v>
      </c>
      <c r="BN400" s="1267"/>
      <c r="BO400" s="1267"/>
      <c r="BP400" s="1267"/>
      <c r="BQ400" s="1267"/>
      <c r="BR400" s="1267"/>
      <c r="BS400" s="1267"/>
      <c r="BT400" s="1267"/>
      <c r="BU400" s="1267"/>
      <c r="BV400" s="1267"/>
      <c r="BW400" s="1267"/>
      <c r="BX400" s="1267"/>
      <c r="BY400" s="1267"/>
      <c r="BZ400" s="1267"/>
      <c r="CA400" s="1267"/>
      <c r="CB400" s="1267"/>
      <c r="CC400" s="1267"/>
      <c r="CD400" s="1267"/>
      <c r="CE400" s="1267"/>
      <c r="CF400" s="1268"/>
      <c r="CG400" s="174" t="s">
        <v>1562</v>
      </c>
      <c r="CH400" s="493" t="s">
        <v>175</v>
      </c>
      <c r="CI400" s="489" t="s">
        <v>1445</v>
      </c>
    </row>
    <row r="401" spans="1:87" s="188" customFormat="1" ht="17.25" customHeight="1" x14ac:dyDescent="0.45">
      <c r="A401" s="184"/>
      <c r="B401" s="185"/>
      <c r="C401" s="185"/>
      <c r="D401" s="185"/>
      <c r="E401" s="185"/>
      <c r="F401" s="186"/>
      <c r="G401" s="187"/>
      <c r="I401" s="1078" t="s">
        <v>236</v>
      </c>
      <c r="J401" s="1078"/>
      <c r="K401" s="1078"/>
      <c r="L401" s="1078"/>
      <c r="M401" s="1078"/>
      <c r="N401" s="1078"/>
      <c r="O401" s="1078"/>
      <c r="P401" s="1078"/>
      <c r="Q401" s="1078"/>
      <c r="R401" s="1078"/>
      <c r="S401" s="1078"/>
      <c r="T401" s="1078"/>
      <c r="U401" s="1078"/>
      <c r="V401" s="1078"/>
      <c r="W401" s="1078"/>
      <c r="X401" s="1078"/>
      <c r="Y401" s="1078"/>
      <c r="Z401" s="1078"/>
      <c r="AA401" s="1078"/>
      <c r="AB401" s="1078"/>
      <c r="AC401" s="1078"/>
      <c r="AD401" s="1078"/>
      <c r="AE401" s="1078"/>
      <c r="BL401" s="189"/>
      <c r="BM401" s="1048" t="s">
        <v>841</v>
      </c>
      <c r="BN401" s="1046"/>
      <c r="BO401" s="1046"/>
      <c r="BP401" s="1046"/>
      <c r="BQ401" s="1046"/>
      <c r="BR401" s="1046"/>
      <c r="BS401" s="1046"/>
      <c r="BT401" s="1046"/>
      <c r="BU401" s="1046"/>
      <c r="BV401" s="1046"/>
      <c r="BW401" s="1046"/>
      <c r="BX401" s="1046"/>
      <c r="BY401" s="1046"/>
      <c r="BZ401" s="1046"/>
      <c r="CA401" s="1046"/>
      <c r="CB401" s="1046"/>
      <c r="CC401" s="1046"/>
      <c r="CD401" s="1046"/>
      <c r="CE401" s="1046"/>
      <c r="CF401" s="1047"/>
      <c r="CG401" s="200" t="s">
        <v>602</v>
      </c>
      <c r="CH401" s="506" t="s">
        <v>175</v>
      </c>
      <c r="CI401" s="497" t="s">
        <v>1445</v>
      </c>
    </row>
    <row r="402" spans="1:87" s="188" customFormat="1" ht="15.75" customHeight="1" x14ac:dyDescent="0.45">
      <c r="A402" s="184"/>
      <c r="B402" s="185"/>
      <c r="C402" s="185"/>
      <c r="D402" s="185"/>
      <c r="E402" s="185"/>
      <c r="F402" s="186"/>
      <c r="G402" s="187"/>
      <c r="I402" s="1205" t="s">
        <v>91</v>
      </c>
      <c r="J402" s="1205"/>
      <c r="K402" s="1205"/>
      <c r="L402" s="1205"/>
      <c r="M402" s="1205"/>
      <c r="N402" s="1205"/>
      <c r="O402" s="1205"/>
      <c r="P402" s="1205"/>
      <c r="Q402" s="1205"/>
      <c r="R402" s="1205"/>
      <c r="S402" s="1205"/>
      <c r="T402" s="1205"/>
      <c r="U402" s="1205" t="s">
        <v>92</v>
      </c>
      <c r="V402" s="1205"/>
      <c r="W402" s="1205"/>
      <c r="X402" s="1205"/>
      <c r="Y402" s="1205"/>
      <c r="Z402" s="1205"/>
      <c r="AA402" s="1205"/>
      <c r="AB402" s="1205"/>
      <c r="AC402" s="1205"/>
      <c r="AD402" s="1205"/>
      <c r="AE402" s="1205"/>
      <c r="AF402" s="1205"/>
      <c r="AG402" s="1205"/>
      <c r="AH402" s="1205"/>
      <c r="AI402" s="1205"/>
      <c r="AJ402" s="1205"/>
      <c r="AK402" s="1205"/>
      <c r="AL402" s="1205"/>
      <c r="AM402" s="1205"/>
      <c r="AN402" s="1205"/>
      <c r="AO402" s="1205"/>
      <c r="AP402" s="1205"/>
      <c r="AQ402" s="1205"/>
      <c r="AR402" s="1205"/>
      <c r="AS402" s="1205"/>
      <c r="AT402" s="1205"/>
      <c r="AU402" s="1205"/>
      <c r="AV402" s="1205"/>
      <c r="AW402" s="1205"/>
      <c r="AX402" s="1205"/>
      <c r="AY402" s="1205"/>
      <c r="AZ402" s="1205"/>
      <c r="BA402" s="1102" t="s">
        <v>248</v>
      </c>
      <c r="BB402" s="1102"/>
      <c r="BC402" s="1102"/>
      <c r="BD402" s="1102"/>
      <c r="BE402" s="1102"/>
      <c r="BF402" s="1102"/>
      <c r="BG402" s="1102"/>
      <c r="BH402" s="1102"/>
      <c r="BI402" s="1102"/>
      <c r="BJ402" s="1102"/>
      <c r="BL402" s="189"/>
      <c r="BM402" s="1045"/>
      <c r="BN402" s="1046"/>
      <c r="BO402" s="1046"/>
      <c r="BP402" s="1046"/>
      <c r="BQ402" s="1046"/>
      <c r="BR402" s="1046"/>
      <c r="BS402" s="1046"/>
      <c r="BT402" s="1046"/>
      <c r="BU402" s="1046"/>
      <c r="BV402" s="1046"/>
      <c r="BW402" s="1046"/>
      <c r="BX402" s="1046"/>
      <c r="BY402" s="1046"/>
      <c r="BZ402" s="1046"/>
      <c r="CA402" s="1046"/>
      <c r="CB402" s="1046"/>
      <c r="CC402" s="1046"/>
      <c r="CD402" s="1046"/>
      <c r="CE402" s="1046"/>
      <c r="CF402" s="1047"/>
      <c r="CG402" s="201"/>
      <c r="CH402" s="502"/>
      <c r="CI402" s="503"/>
    </row>
    <row r="403" spans="1:87" s="188" customFormat="1" ht="25.5" customHeight="1" x14ac:dyDescent="0.45">
      <c r="A403" s="184"/>
      <c r="B403" s="185"/>
      <c r="C403" s="185"/>
      <c r="D403" s="185"/>
      <c r="E403" s="185"/>
      <c r="F403" s="186"/>
      <c r="G403" s="187"/>
      <c r="I403" s="1422" t="s">
        <v>874</v>
      </c>
      <c r="J403" s="1422"/>
      <c r="K403" s="1422"/>
      <c r="L403" s="1422"/>
      <c r="M403" s="1422"/>
      <c r="N403" s="1422"/>
      <c r="O403" s="1422"/>
      <c r="P403" s="1422"/>
      <c r="Q403" s="1422"/>
      <c r="R403" s="1422"/>
      <c r="S403" s="1422"/>
      <c r="T403" s="1422"/>
      <c r="U403" s="1422" t="s">
        <v>695</v>
      </c>
      <c r="V403" s="1422"/>
      <c r="W403" s="1422"/>
      <c r="X403" s="1422"/>
      <c r="Y403" s="1422"/>
      <c r="Z403" s="1422"/>
      <c r="AA403" s="1422"/>
      <c r="AB403" s="1422"/>
      <c r="AC403" s="1422"/>
      <c r="AD403" s="1422"/>
      <c r="AE403" s="1422"/>
      <c r="AF403" s="1422"/>
      <c r="AG403" s="1422"/>
      <c r="AH403" s="1422"/>
      <c r="AI403" s="1422"/>
      <c r="AJ403" s="1422"/>
      <c r="AK403" s="1422"/>
      <c r="AL403" s="1422"/>
      <c r="AM403" s="1422"/>
      <c r="AN403" s="1422"/>
      <c r="AO403" s="1422"/>
      <c r="AP403" s="1422"/>
      <c r="AQ403" s="1422"/>
      <c r="AR403" s="1422"/>
      <c r="AS403" s="1422"/>
      <c r="AT403" s="1422"/>
      <c r="AU403" s="1422"/>
      <c r="AV403" s="1422"/>
      <c r="AW403" s="1422"/>
      <c r="AX403" s="1422"/>
      <c r="AY403" s="1422"/>
      <c r="AZ403" s="1422"/>
      <c r="BA403" s="1103" t="s">
        <v>237</v>
      </c>
      <c r="BB403" s="1103"/>
      <c r="BC403" s="1103"/>
      <c r="BD403" s="1103"/>
      <c r="BE403" s="1103"/>
      <c r="BF403" s="1103"/>
      <c r="BG403" s="1103"/>
      <c r="BH403" s="1103"/>
      <c r="BI403" s="1103"/>
      <c r="BJ403" s="1103"/>
      <c r="BL403" s="189"/>
      <c r="BM403" s="1045"/>
      <c r="BN403" s="1046"/>
      <c r="BO403" s="1046"/>
      <c r="BP403" s="1046"/>
      <c r="BQ403" s="1046"/>
      <c r="BR403" s="1046"/>
      <c r="BS403" s="1046"/>
      <c r="BT403" s="1046"/>
      <c r="BU403" s="1046"/>
      <c r="BV403" s="1046"/>
      <c r="BW403" s="1046"/>
      <c r="BX403" s="1046"/>
      <c r="BY403" s="1046"/>
      <c r="BZ403" s="1046"/>
      <c r="CA403" s="1046"/>
      <c r="CB403" s="1046"/>
      <c r="CC403" s="1046"/>
      <c r="CD403" s="1046"/>
      <c r="CE403" s="1046"/>
      <c r="CF403" s="1047"/>
      <c r="CG403" s="201"/>
      <c r="CH403" s="502"/>
      <c r="CI403" s="503"/>
    </row>
    <row r="404" spans="1:87" s="188" customFormat="1" ht="25.5" customHeight="1" x14ac:dyDescent="0.45">
      <c r="A404" s="184"/>
      <c r="B404" s="185"/>
      <c r="C404" s="185"/>
      <c r="D404" s="185"/>
      <c r="E404" s="185"/>
      <c r="F404" s="186"/>
      <c r="G404" s="187"/>
      <c r="I404" s="1075" t="s">
        <v>93</v>
      </c>
      <c r="J404" s="1075"/>
      <c r="K404" s="1075"/>
      <c r="L404" s="1075"/>
      <c r="M404" s="1075"/>
      <c r="N404" s="1075"/>
      <c r="O404" s="1075"/>
      <c r="P404" s="1075"/>
      <c r="Q404" s="1075"/>
      <c r="R404" s="1075"/>
      <c r="S404" s="1075"/>
      <c r="T404" s="1075"/>
      <c r="U404" s="1075" t="s">
        <v>697</v>
      </c>
      <c r="V404" s="1075"/>
      <c r="W404" s="1075"/>
      <c r="X404" s="1075"/>
      <c r="Y404" s="1075"/>
      <c r="Z404" s="1075"/>
      <c r="AA404" s="1075"/>
      <c r="AB404" s="1075"/>
      <c r="AC404" s="1075"/>
      <c r="AD404" s="1075"/>
      <c r="AE404" s="1075"/>
      <c r="AF404" s="1075"/>
      <c r="AG404" s="1075"/>
      <c r="AH404" s="1075"/>
      <c r="AI404" s="1075"/>
      <c r="AJ404" s="1075"/>
      <c r="AK404" s="1076"/>
      <c r="AL404" s="1076"/>
      <c r="AM404" s="1076"/>
      <c r="AN404" s="1076"/>
      <c r="AO404" s="1076"/>
      <c r="AP404" s="1076"/>
      <c r="AQ404" s="1076"/>
      <c r="AR404" s="1076"/>
      <c r="AS404" s="1076"/>
      <c r="AT404" s="1076"/>
      <c r="AU404" s="1076"/>
      <c r="AV404" s="1076"/>
      <c r="AW404" s="1076"/>
      <c r="AX404" s="1076"/>
      <c r="AY404" s="1076"/>
      <c r="AZ404" s="1076"/>
      <c r="BA404" s="1077" t="s">
        <v>237</v>
      </c>
      <c r="BB404" s="1077"/>
      <c r="BC404" s="1077"/>
      <c r="BD404" s="1077"/>
      <c r="BE404" s="1077"/>
      <c r="BF404" s="1077"/>
      <c r="BG404" s="1077"/>
      <c r="BH404" s="1077"/>
      <c r="BI404" s="1077"/>
      <c r="BJ404" s="1077"/>
      <c r="BL404" s="189"/>
      <c r="BM404" s="1045"/>
      <c r="BN404" s="1046"/>
      <c r="BO404" s="1046"/>
      <c r="BP404" s="1046"/>
      <c r="BQ404" s="1046"/>
      <c r="BR404" s="1046"/>
      <c r="BS404" s="1046"/>
      <c r="BT404" s="1046"/>
      <c r="BU404" s="1046"/>
      <c r="BV404" s="1046"/>
      <c r="BW404" s="1046"/>
      <c r="BX404" s="1046"/>
      <c r="BY404" s="1046"/>
      <c r="BZ404" s="1046"/>
      <c r="CA404" s="1046"/>
      <c r="CB404" s="1046"/>
      <c r="CC404" s="1046"/>
      <c r="CD404" s="1046"/>
      <c r="CE404" s="1046"/>
      <c r="CF404" s="1047"/>
      <c r="CG404" s="201"/>
      <c r="CH404" s="502"/>
      <c r="CI404" s="503"/>
    </row>
    <row r="405" spans="1:87" s="188" customFormat="1" ht="25.5" customHeight="1" x14ac:dyDescent="0.45">
      <c r="A405" s="184"/>
      <c r="B405" s="185"/>
      <c r="C405" s="185"/>
      <c r="D405" s="185"/>
      <c r="E405" s="185"/>
      <c r="F405" s="186"/>
      <c r="G405" s="187"/>
      <c r="I405" s="1075" t="s">
        <v>94</v>
      </c>
      <c r="J405" s="1075"/>
      <c r="K405" s="1075"/>
      <c r="L405" s="1075"/>
      <c r="M405" s="1075"/>
      <c r="N405" s="1075"/>
      <c r="O405" s="1075"/>
      <c r="P405" s="1075"/>
      <c r="Q405" s="1075"/>
      <c r="R405" s="1075"/>
      <c r="S405" s="1075"/>
      <c r="T405" s="1075"/>
      <c r="U405" s="1075" t="s">
        <v>698</v>
      </c>
      <c r="V405" s="1075"/>
      <c r="W405" s="1075"/>
      <c r="X405" s="1075"/>
      <c r="Y405" s="1075"/>
      <c r="Z405" s="1075"/>
      <c r="AA405" s="1075"/>
      <c r="AB405" s="1075"/>
      <c r="AC405" s="1075"/>
      <c r="AD405" s="1075"/>
      <c r="AE405" s="1075"/>
      <c r="AF405" s="1075"/>
      <c r="AG405" s="1075"/>
      <c r="AH405" s="1075"/>
      <c r="AI405" s="1075"/>
      <c r="AJ405" s="1075"/>
      <c r="AK405" s="1076"/>
      <c r="AL405" s="1076"/>
      <c r="AM405" s="1076"/>
      <c r="AN405" s="1076"/>
      <c r="AO405" s="1076"/>
      <c r="AP405" s="1076"/>
      <c r="AQ405" s="1076"/>
      <c r="AR405" s="1076"/>
      <c r="AS405" s="1076"/>
      <c r="AT405" s="1076"/>
      <c r="AU405" s="1076"/>
      <c r="AV405" s="1076"/>
      <c r="AW405" s="1076"/>
      <c r="AX405" s="1076"/>
      <c r="AY405" s="1076"/>
      <c r="AZ405" s="1076"/>
      <c r="BA405" s="1077" t="s">
        <v>237</v>
      </c>
      <c r="BB405" s="1077"/>
      <c r="BC405" s="1077"/>
      <c r="BD405" s="1077"/>
      <c r="BE405" s="1077"/>
      <c r="BF405" s="1077"/>
      <c r="BG405" s="1077"/>
      <c r="BH405" s="1077"/>
      <c r="BI405" s="1077"/>
      <c r="BJ405" s="1077"/>
      <c r="BL405" s="189"/>
      <c r="BM405" s="1045"/>
      <c r="BN405" s="1046"/>
      <c r="BO405" s="1046"/>
      <c r="BP405" s="1046"/>
      <c r="BQ405" s="1046"/>
      <c r="BR405" s="1046"/>
      <c r="BS405" s="1046"/>
      <c r="BT405" s="1046"/>
      <c r="BU405" s="1046"/>
      <c r="BV405" s="1046"/>
      <c r="BW405" s="1046"/>
      <c r="BX405" s="1046"/>
      <c r="BY405" s="1046"/>
      <c r="BZ405" s="1046"/>
      <c r="CA405" s="1046"/>
      <c r="CB405" s="1046"/>
      <c r="CC405" s="1046"/>
      <c r="CD405" s="1046"/>
      <c r="CE405" s="1046"/>
      <c r="CF405" s="1047"/>
      <c r="CG405" s="201"/>
      <c r="CH405" s="502"/>
      <c r="CI405" s="503"/>
    </row>
    <row r="406" spans="1:87" s="188" customFormat="1" ht="25.5" customHeight="1" x14ac:dyDescent="0.45">
      <c r="A406" s="184"/>
      <c r="B406" s="185"/>
      <c r="C406" s="185"/>
      <c r="D406" s="185"/>
      <c r="E406" s="185"/>
      <c r="F406" s="186"/>
      <c r="G406" s="187"/>
      <c r="I406" s="1075" t="s">
        <v>95</v>
      </c>
      <c r="J406" s="1075"/>
      <c r="K406" s="1075"/>
      <c r="L406" s="1075"/>
      <c r="M406" s="1075"/>
      <c r="N406" s="1075"/>
      <c r="O406" s="1075"/>
      <c r="P406" s="1075"/>
      <c r="Q406" s="1075"/>
      <c r="R406" s="1075"/>
      <c r="S406" s="1075"/>
      <c r="T406" s="1075"/>
      <c r="U406" s="1075" t="s">
        <v>947</v>
      </c>
      <c r="V406" s="1075"/>
      <c r="W406" s="1075"/>
      <c r="X406" s="1075"/>
      <c r="Y406" s="1075"/>
      <c r="Z406" s="1075"/>
      <c r="AA406" s="1075"/>
      <c r="AB406" s="1075"/>
      <c r="AC406" s="1075"/>
      <c r="AD406" s="1075"/>
      <c r="AE406" s="1075"/>
      <c r="AF406" s="1075"/>
      <c r="AG406" s="1075"/>
      <c r="AH406" s="1075"/>
      <c r="AI406" s="1075"/>
      <c r="AJ406" s="1075"/>
      <c r="AK406" s="1076"/>
      <c r="AL406" s="1076"/>
      <c r="AM406" s="1076"/>
      <c r="AN406" s="1076"/>
      <c r="AO406" s="1076"/>
      <c r="AP406" s="1076"/>
      <c r="AQ406" s="1076"/>
      <c r="AR406" s="1076"/>
      <c r="AS406" s="1076"/>
      <c r="AT406" s="1076"/>
      <c r="AU406" s="1076"/>
      <c r="AV406" s="1076"/>
      <c r="AW406" s="1076"/>
      <c r="AX406" s="1076"/>
      <c r="AY406" s="1076"/>
      <c r="AZ406" s="1076"/>
      <c r="BA406" s="1077" t="s">
        <v>237</v>
      </c>
      <c r="BB406" s="1077"/>
      <c r="BC406" s="1077"/>
      <c r="BD406" s="1077"/>
      <c r="BE406" s="1077"/>
      <c r="BF406" s="1077"/>
      <c r="BG406" s="1077"/>
      <c r="BH406" s="1077"/>
      <c r="BI406" s="1077"/>
      <c r="BJ406" s="1077"/>
      <c r="BL406" s="189"/>
      <c r="BM406" s="1045"/>
      <c r="BN406" s="1046"/>
      <c r="BO406" s="1046"/>
      <c r="BP406" s="1046"/>
      <c r="BQ406" s="1046"/>
      <c r="BR406" s="1046"/>
      <c r="BS406" s="1046"/>
      <c r="BT406" s="1046"/>
      <c r="BU406" s="1046"/>
      <c r="BV406" s="1046"/>
      <c r="BW406" s="1046"/>
      <c r="BX406" s="1046"/>
      <c r="BY406" s="1046"/>
      <c r="BZ406" s="1046"/>
      <c r="CA406" s="1046"/>
      <c r="CB406" s="1046"/>
      <c r="CC406" s="1046"/>
      <c r="CD406" s="1046"/>
      <c r="CE406" s="1046"/>
      <c r="CF406" s="1047"/>
      <c r="CG406" s="201"/>
      <c r="CH406" s="502"/>
      <c r="CI406" s="503"/>
    </row>
    <row r="407" spans="1:87" s="188" customFormat="1" ht="19.5" customHeight="1" x14ac:dyDescent="0.45">
      <c r="A407" s="184"/>
      <c r="B407" s="185"/>
      <c r="C407" s="185"/>
      <c r="D407" s="185"/>
      <c r="E407" s="185"/>
      <c r="F407" s="186"/>
      <c r="G407" s="187"/>
      <c r="I407" s="1122" t="s">
        <v>96</v>
      </c>
      <c r="J407" s="1122"/>
      <c r="K407" s="1122"/>
      <c r="L407" s="1122"/>
      <c r="M407" s="1122"/>
      <c r="N407" s="1122"/>
      <c r="O407" s="1122"/>
      <c r="P407" s="1122"/>
      <c r="Q407" s="1122"/>
      <c r="R407" s="1122"/>
      <c r="S407" s="1122"/>
      <c r="T407" s="1122"/>
      <c r="U407" s="1122" t="s">
        <v>97</v>
      </c>
      <c r="V407" s="1122"/>
      <c r="W407" s="1122"/>
      <c r="X407" s="1122"/>
      <c r="Y407" s="1122"/>
      <c r="Z407" s="1122"/>
      <c r="AA407" s="1122"/>
      <c r="AB407" s="1122"/>
      <c r="AC407" s="1122"/>
      <c r="AD407" s="1122"/>
      <c r="AE407" s="1122"/>
      <c r="AF407" s="1122"/>
      <c r="AG407" s="1122"/>
      <c r="AH407" s="1122"/>
      <c r="AI407" s="1122"/>
      <c r="AJ407" s="1122"/>
      <c r="AK407" s="1428"/>
      <c r="AL407" s="1428"/>
      <c r="AM407" s="1428"/>
      <c r="AN407" s="1428"/>
      <c r="AO407" s="1428"/>
      <c r="AP407" s="1428"/>
      <c r="AQ407" s="1428"/>
      <c r="AR407" s="1428"/>
      <c r="AS407" s="1428"/>
      <c r="AT407" s="1428"/>
      <c r="AU407" s="1428"/>
      <c r="AV407" s="1428"/>
      <c r="AW407" s="1428"/>
      <c r="AX407" s="1428"/>
      <c r="AY407" s="1428"/>
      <c r="AZ407" s="1428"/>
      <c r="BA407" s="1077" t="s">
        <v>237</v>
      </c>
      <c r="BB407" s="1077"/>
      <c r="BC407" s="1077"/>
      <c r="BD407" s="1077"/>
      <c r="BE407" s="1077"/>
      <c r="BF407" s="1077"/>
      <c r="BG407" s="1077"/>
      <c r="BH407" s="1077"/>
      <c r="BI407" s="1077"/>
      <c r="BJ407" s="1077"/>
      <c r="BL407" s="189"/>
      <c r="BM407" s="1045"/>
      <c r="BN407" s="1046"/>
      <c r="BO407" s="1046"/>
      <c r="BP407" s="1046"/>
      <c r="BQ407" s="1046"/>
      <c r="BR407" s="1046"/>
      <c r="BS407" s="1046"/>
      <c r="BT407" s="1046"/>
      <c r="BU407" s="1046"/>
      <c r="BV407" s="1046"/>
      <c r="BW407" s="1046"/>
      <c r="BX407" s="1046"/>
      <c r="BY407" s="1046"/>
      <c r="BZ407" s="1046"/>
      <c r="CA407" s="1046"/>
      <c r="CB407" s="1046"/>
      <c r="CC407" s="1046"/>
      <c r="CD407" s="1046"/>
      <c r="CE407" s="1046"/>
      <c r="CF407" s="1047"/>
      <c r="CG407" s="201"/>
      <c r="CH407" s="502"/>
      <c r="CI407" s="503"/>
    </row>
    <row r="408" spans="1:87" s="188" customFormat="1" ht="19.5" customHeight="1" x14ac:dyDescent="0.45">
      <c r="A408" s="184"/>
      <c r="B408" s="185"/>
      <c r="C408" s="185"/>
      <c r="D408" s="185"/>
      <c r="E408" s="185"/>
      <c r="F408" s="186"/>
      <c r="G408" s="187"/>
      <c r="I408" s="1555" t="s">
        <v>98</v>
      </c>
      <c r="J408" s="1555"/>
      <c r="K408" s="1555"/>
      <c r="L408" s="1555"/>
      <c r="M408" s="1555"/>
      <c r="N408" s="1555"/>
      <c r="O408" s="1555"/>
      <c r="P408" s="1555"/>
      <c r="Q408" s="1555"/>
      <c r="R408" s="1555"/>
      <c r="S408" s="1555"/>
      <c r="T408" s="1555"/>
      <c r="U408" s="950" t="s">
        <v>1191</v>
      </c>
      <c r="V408" s="950"/>
      <c r="W408" s="950"/>
      <c r="X408" s="950"/>
      <c r="Y408" s="950"/>
      <c r="Z408" s="950"/>
      <c r="AA408" s="950"/>
      <c r="AB408" s="950"/>
      <c r="AC408" s="950"/>
      <c r="AD408" s="950"/>
      <c r="AE408" s="950"/>
      <c r="AF408" s="950"/>
      <c r="AG408" s="950"/>
      <c r="AH408" s="950"/>
      <c r="AI408" s="950"/>
      <c r="AJ408" s="950"/>
      <c r="AK408" s="1085"/>
      <c r="AL408" s="1085"/>
      <c r="AM408" s="1085"/>
      <c r="AN408" s="1085"/>
      <c r="AO408" s="1085"/>
      <c r="AP408" s="1085"/>
      <c r="AQ408" s="1085"/>
      <c r="AR408" s="1085"/>
      <c r="AS408" s="1085"/>
      <c r="AT408" s="1085"/>
      <c r="AU408" s="1085"/>
      <c r="AV408" s="1085"/>
      <c r="AW408" s="1085"/>
      <c r="AX408" s="1085"/>
      <c r="AY408" s="1085"/>
      <c r="AZ408" s="1085"/>
      <c r="BA408" s="1058" t="s">
        <v>237</v>
      </c>
      <c r="BB408" s="1058"/>
      <c r="BC408" s="1058"/>
      <c r="BD408" s="1058"/>
      <c r="BE408" s="1058"/>
      <c r="BF408" s="1058"/>
      <c r="BG408" s="1058"/>
      <c r="BH408" s="1058"/>
      <c r="BI408" s="1058"/>
      <c r="BJ408" s="1058"/>
      <c r="BL408" s="189"/>
      <c r="BM408" s="1045"/>
      <c r="BN408" s="1046"/>
      <c r="BO408" s="1046"/>
      <c r="BP408" s="1046"/>
      <c r="BQ408" s="1046"/>
      <c r="BR408" s="1046"/>
      <c r="BS408" s="1046"/>
      <c r="BT408" s="1046"/>
      <c r="BU408" s="1046"/>
      <c r="BV408" s="1046"/>
      <c r="BW408" s="1046"/>
      <c r="BX408" s="1046"/>
      <c r="BY408" s="1046"/>
      <c r="BZ408" s="1046"/>
      <c r="CA408" s="1046"/>
      <c r="CB408" s="1046"/>
      <c r="CC408" s="1046"/>
      <c r="CD408" s="1046"/>
      <c r="CE408" s="1046"/>
      <c r="CF408" s="1047"/>
      <c r="CG408" s="201"/>
      <c r="CH408" s="502"/>
      <c r="CI408" s="503"/>
    </row>
    <row r="409" spans="1:87" s="188" customFormat="1" ht="5.25" customHeight="1" x14ac:dyDescent="0.45">
      <c r="A409" s="202"/>
      <c r="B409" s="203"/>
      <c r="C409" s="203"/>
      <c r="D409" s="203"/>
      <c r="E409" s="203"/>
      <c r="F409" s="204"/>
      <c r="G409" s="205"/>
      <c r="H409" s="206"/>
      <c r="I409" s="245"/>
      <c r="J409" s="245"/>
      <c r="K409" s="246"/>
      <c r="L409" s="246"/>
      <c r="M409" s="246"/>
      <c r="N409" s="246"/>
      <c r="O409" s="246"/>
      <c r="P409" s="246"/>
      <c r="Q409" s="246"/>
      <c r="R409" s="246"/>
      <c r="S409" s="247"/>
      <c r="T409" s="247"/>
      <c r="U409" s="247"/>
      <c r="V409" s="247"/>
      <c r="W409" s="247"/>
      <c r="X409" s="247"/>
      <c r="Y409" s="247"/>
      <c r="Z409" s="247"/>
      <c r="AA409" s="247"/>
      <c r="AB409" s="247"/>
      <c r="AC409" s="247"/>
      <c r="AD409" s="247"/>
      <c r="AE409" s="248"/>
      <c r="AF409" s="248"/>
      <c r="AG409" s="248"/>
      <c r="AH409" s="248"/>
      <c r="AI409" s="248"/>
      <c r="AJ409" s="248"/>
      <c r="AK409" s="248"/>
      <c r="AL409" s="248"/>
      <c r="AM409" s="206"/>
      <c r="AN409" s="206"/>
      <c r="AO409" s="206"/>
      <c r="AP409" s="206"/>
      <c r="AQ409" s="206"/>
      <c r="AR409" s="206"/>
      <c r="AS409" s="206"/>
      <c r="AT409" s="206"/>
      <c r="AU409" s="206"/>
      <c r="AV409" s="206"/>
      <c r="AW409" s="206"/>
      <c r="AX409" s="206"/>
      <c r="AY409" s="206"/>
      <c r="AZ409" s="206"/>
      <c r="BA409" s="206"/>
      <c r="BB409" s="206"/>
      <c r="BC409" s="206"/>
      <c r="BD409" s="206"/>
      <c r="BE409" s="206"/>
      <c r="BF409" s="206"/>
      <c r="BG409" s="206"/>
      <c r="BH409" s="206"/>
      <c r="BI409" s="206"/>
      <c r="BJ409" s="206"/>
      <c r="BK409" s="206"/>
      <c r="BL409" s="206"/>
      <c r="BM409" s="296"/>
      <c r="BN409" s="297"/>
      <c r="BO409" s="297"/>
      <c r="BP409" s="297"/>
      <c r="BQ409" s="297"/>
      <c r="BR409" s="297"/>
      <c r="BS409" s="297"/>
      <c r="BT409" s="297"/>
      <c r="BU409" s="297"/>
      <c r="BV409" s="297"/>
      <c r="BW409" s="297"/>
      <c r="BX409" s="297"/>
      <c r="BY409" s="297"/>
      <c r="BZ409" s="297"/>
      <c r="CA409" s="297"/>
      <c r="CB409" s="297"/>
      <c r="CC409" s="297"/>
      <c r="CD409" s="297"/>
      <c r="CE409" s="297"/>
      <c r="CF409" s="298"/>
      <c r="CG409" s="205"/>
      <c r="CH409" s="525"/>
      <c r="CI409" s="526"/>
    </row>
    <row r="410" spans="1:87" s="188" customFormat="1" ht="16.5" customHeight="1" x14ac:dyDescent="0.45">
      <c r="A410" s="184"/>
      <c r="B410" s="185"/>
      <c r="C410" s="185"/>
      <c r="D410" s="185"/>
      <c r="E410" s="185"/>
      <c r="F410" s="186"/>
      <c r="G410" s="187"/>
      <c r="I410" s="241"/>
      <c r="J410" s="241"/>
      <c r="K410" s="242"/>
      <c r="L410" s="242"/>
      <c r="M410" s="242"/>
      <c r="N410" s="242"/>
      <c r="O410" s="242"/>
      <c r="P410" s="242"/>
      <c r="Q410" s="242"/>
      <c r="R410" s="242"/>
      <c r="S410" s="243"/>
      <c r="T410" s="243"/>
      <c r="U410" s="243"/>
      <c r="V410" s="243"/>
      <c r="W410" s="243"/>
      <c r="X410" s="243"/>
      <c r="Y410" s="243"/>
      <c r="Z410" s="243"/>
      <c r="AA410" s="243"/>
      <c r="AB410" s="243"/>
      <c r="AC410" s="243"/>
      <c r="AD410" s="243"/>
      <c r="AE410" s="244"/>
      <c r="AF410" s="244"/>
      <c r="AG410" s="244"/>
      <c r="AH410" s="244"/>
      <c r="AI410" s="244"/>
      <c r="AJ410" s="244"/>
      <c r="AK410" s="244"/>
      <c r="AL410" s="244"/>
      <c r="BA410" s="249"/>
      <c r="BM410" s="293"/>
      <c r="BN410" s="294"/>
      <c r="BO410" s="294"/>
      <c r="BP410" s="294"/>
      <c r="BQ410" s="294"/>
      <c r="BR410" s="294"/>
      <c r="BS410" s="294"/>
      <c r="BT410" s="294"/>
      <c r="BU410" s="294"/>
      <c r="BV410" s="294"/>
      <c r="BW410" s="294"/>
      <c r="BX410" s="294"/>
      <c r="BY410" s="294"/>
      <c r="BZ410" s="294"/>
      <c r="CA410" s="294"/>
      <c r="CB410" s="294"/>
      <c r="CC410" s="294"/>
      <c r="CD410" s="294"/>
      <c r="CE410" s="294"/>
      <c r="CF410" s="295"/>
      <c r="CG410" s="187"/>
      <c r="CH410" s="523"/>
      <c r="CI410" s="524"/>
    </row>
    <row r="411" spans="1:87" s="112" customFormat="1" ht="57.75" customHeight="1" x14ac:dyDescent="0.45">
      <c r="A411" s="214"/>
      <c r="B411" s="110"/>
      <c r="C411" s="110"/>
      <c r="D411" s="110"/>
      <c r="E411" s="110"/>
      <c r="F411" s="215"/>
      <c r="G411" s="111"/>
      <c r="I411" s="1039" t="s">
        <v>1674</v>
      </c>
      <c r="J411" s="1039"/>
      <c r="K411" s="972" t="s">
        <v>1192</v>
      </c>
      <c r="L411" s="972"/>
      <c r="M411" s="972"/>
      <c r="N411" s="972"/>
      <c r="O411" s="972"/>
      <c r="P411" s="972"/>
      <c r="Q411" s="972"/>
      <c r="R411" s="972"/>
      <c r="S411" s="972"/>
      <c r="T411" s="972"/>
      <c r="U411" s="972"/>
      <c r="V411" s="972"/>
      <c r="W411" s="972"/>
      <c r="X411" s="972"/>
      <c r="Y411" s="972"/>
      <c r="Z411" s="972"/>
      <c r="AA411" s="972"/>
      <c r="AB411" s="972"/>
      <c r="AC411" s="972"/>
      <c r="AD411" s="972"/>
      <c r="AE411" s="972"/>
      <c r="AF411" s="972"/>
      <c r="AG411" s="972"/>
      <c r="AH411" s="972"/>
      <c r="AI411" s="972"/>
      <c r="AJ411" s="972"/>
      <c r="AK411" s="972"/>
      <c r="AL411" s="972"/>
      <c r="AM411" s="972"/>
      <c r="AN411" s="972"/>
      <c r="AO411" s="972"/>
      <c r="AP411" s="972"/>
      <c r="AQ411" s="972"/>
      <c r="AR411" s="972"/>
      <c r="AS411" s="972"/>
      <c r="AT411" s="972"/>
      <c r="AU411" s="972"/>
      <c r="AV411" s="972"/>
      <c r="AW411" s="972"/>
      <c r="AX411" s="972"/>
      <c r="AY411" s="972"/>
      <c r="AZ411" s="973"/>
      <c r="BA411" s="971" t="s">
        <v>174</v>
      </c>
      <c r="BB411" s="972"/>
      <c r="BC411" s="972"/>
      <c r="BD411" s="972"/>
      <c r="BE411" s="972"/>
      <c r="BF411" s="972"/>
      <c r="BG411" s="972"/>
      <c r="BH411" s="972"/>
      <c r="BI411" s="972"/>
      <c r="BJ411" s="972"/>
      <c r="BK411" s="972"/>
      <c r="BL411" s="973"/>
      <c r="BM411" s="1048" t="s">
        <v>1375</v>
      </c>
      <c r="BN411" s="1046"/>
      <c r="BO411" s="1046"/>
      <c r="BP411" s="1046"/>
      <c r="BQ411" s="1046"/>
      <c r="BR411" s="1046"/>
      <c r="BS411" s="1046"/>
      <c r="BT411" s="1046"/>
      <c r="BU411" s="1046"/>
      <c r="BV411" s="1046"/>
      <c r="BW411" s="1046"/>
      <c r="BX411" s="1046"/>
      <c r="BY411" s="1046"/>
      <c r="BZ411" s="1046"/>
      <c r="CA411" s="1046"/>
      <c r="CB411" s="1046"/>
      <c r="CC411" s="1046"/>
      <c r="CD411" s="1046"/>
      <c r="CE411" s="1046"/>
      <c r="CF411" s="1047"/>
      <c r="CG411" s="226" t="s">
        <v>984</v>
      </c>
      <c r="CH411" s="507" t="s">
        <v>1467</v>
      </c>
      <c r="CI411" s="508" t="s">
        <v>1466</v>
      </c>
    </row>
    <row r="412" spans="1:87" s="115" customFormat="1" ht="33" customHeight="1" x14ac:dyDescent="0.45">
      <c r="A412" s="149"/>
      <c r="B412" s="105"/>
      <c r="C412" s="105"/>
      <c r="D412" s="105"/>
      <c r="E412" s="105"/>
      <c r="F412" s="150"/>
      <c r="I412" s="870" t="s">
        <v>1675</v>
      </c>
      <c r="J412" s="870"/>
      <c r="K412" s="881" t="s">
        <v>1565</v>
      </c>
      <c r="L412" s="881"/>
      <c r="M412" s="881"/>
      <c r="N412" s="881"/>
      <c r="O412" s="881"/>
      <c r="P412" s="881"/>
      <c r="Q412" s="881"/>
      <c r="R412" s="881"/>
      <c r="S412" s="881"/>
      <c r="T412" s="881"/>
      <c r="U412" s="881"/>
      <c r="V412" s="881"/>
      <c r="W412" s="881"/>
      <c r="X412" s="881"/>
      <c r="Y412" s="881"/>
      <c r="Z412" s="881"/>
      <c r="AA412" s="881"/>
      <c r="AB412" s="881"/>
      <c r="AC412" s="881"/>
      <c r="AD412" s="881"/>
      <c r="AE412" s="881"/>
      <c r="AF412" s="881"/>
      <c r="AG412" s="881"/>
      <c r="AH412" s="881"/>
      <c r="AI412" s="881"/>
      <c r="AJ412" s="881"/>
      <c r="AK412" s="881"/>
      <c r="AL412" s="881"/>
      <c r="AM412" s="881"/>
      <c r="AN412" s="881"/>
      <c r="AO412" s="881"/>
      <c r="AP412" s="881"/>
      <c r="AQ412" s="881"/>
      <c r="AR412" s="881"/>
      <c r="AS412" s="881"/>
      <c r="AT412" s="881"/>
      <c r="AU412" s="881"/>
      <c r="AV412" s="881"/>
      <c r="AW412" s="881"/>
      <c r="AX412" s="881"/>
      <c r="AY412" s="881"/>
      <c r="AZ412" s="882"/>
      <c r="BA412" s="873" t="s">
        <v>174</v>
      </c>
      <c r="BB412" s="871"/>
      <c r="BC412" s="871"/>
      <c r="BD412" s="871"/>
      <c r="BE412" s="871"/>
      <c r="BF412" s="871"/>
      <c r="BG412" s="871"/>
      <c r="BH412" s="871"/>
      <c r="BI412" s="871"/>
      <c r="BJ412" s="871"/>
      <c r="BK412" s="871"/>
      <c r="BL412" s="872"/>
      <c r="BM412" s="869" t="s">
        <v>1566</v>
      </c>
      <c r="BN412" s="864"/>
      <c r="BO412" s="864"/>
      <c r="BP412" s="864"/>
      <c r="BQ412" s="864"/>
      <c r="BR412" s="864"/>
      <c r="BS412" s="864"/>
      <c r="BT412" s="864"/>
      <c r="BU412" s="864"/>
      <c r="BV412" s="864"/>
      <c r="BW412" s="864"/>
      <c r="BX412" s="864"/>
      <c r="BY412" s="864"/>
      <c r="BZ412" s="864"/>
      <c r="CA412" s="864"/>
      <c r="CB412" s="864"/>
      <c r="CC412" s="864"/>
      <c r="CD412" s="864"/>
      <c r="CE412" s="864"/>
      <c r="CF412" s="865"/>
      <c r="CG412" s="148" t="s">
        <v>1567</v>
      </c>
      <c r="CH412" s="490" t="s">
        <v>175</v>
      </c>
      <c r="CI412" s="489" t="s">
        <v>1445</v>
      </c>
    </row>
    <row r="413" spans="1:87" s="112" customFormat="1" ht="30" customHeight="1" x14ac:dyDescent="0.45">
      <c r="A413" s="214"/>
      <c r="B413" s="110"/>
      <c r="C413" s="110"/>
      <c r="D413" s="110"/>
      <c r="E413" s="110"/>
      <c r="F413" s="215"/>
      <c r="G413" s="111"/>
      <c r="I413" s="1039" t="s">
        <v>1676</v>
      </c>
      <c r="J413" s="1039"/>
      <c r="K413" s="1055" t="s">
        <v>1193</v>
      </c>
      <c r="L413" s="1055"/>
      <c r="M413" s="1055"/>
      <c r="N413" s="1055"/>
      <c r="O413" s="1055"/>
      <c r="P413" s="1055"/>
      <c r="Q413" s="1055"/>
      <c r="R413" s="1055"/>
      <c r="S413" s="1055"/>
      <c r="T413" s="1055"/>
      <c r="U413" s="1055"/>
      <c r="V413" s="1055"/>
      <c r="W413" s="1055"/>
      <c r="X413" s="1055"/>
      <c r="Y413" s="1055"/>
      <c r="Z413" s="1055"/>
      <c r="AA413" s="1055"/>
      <c r="AB413" s="1055"/>
      <c r="AC413" s="1055"/>
      <c r="AD413" s="1055"/>
      <c r="AE413" s="1055"/>
      <c r="AF413" s="1055"/>
      <c r="AG413" s="1055"/>
      <c r="AH413" s="1055"/>
      <c r="AI413" s="1055"/>
      <c r="AJ413" s="1055"/>
      <c r="AK413" s="1055"/>
      <c r="AL413" s="1055"/>
      <c r="AM413" s="1055"/>
      <c r="AN413" s="1055"/>
      <c r="AO413" s="1055"/>
      <c r="AP413" s="1055"/>
      <c r="AQ413" s="1055"/>
      <c r="AR413" s="1055"/>
      <c r="AS413" s="1055"/>
      <c r="AT413" s="1055"/>
      <c r="AU413" s="1055"/>
      <c r="AV413" s="1055"/>
      <c r="AW413" s="1055"/>
      <c r="AX413" s="1055"/>
      <c r="AY413" s="1055"/>
      <c r="AZ413" s="1060"/>
      <c r="BA413" s="971" t="s">
        <v>696</v>
      </c>
      <c r="BB413" s="972"/>
      <c r="BC413" s="972"/>
      <c r="BD413" s="972"/>
      <c r="BE413" s="972"/>
      <c r="BF413" s="972"/>
      <c r="BG413" s="972"/>
      <c r="BH413" s="972"/>
      <c r="BI413" s="972"/>
      <c r="BJ413" s="972"/>
      <c r="BK413" s="972"/>
      <c r="BL413" s="973"/>
      <c r="BM413" s="1048" t="s">
        <v>1374</v>
      </c>
      <c r="BN413" s="1046"/>
      <c r="BO413" s="1046"/>
      <c r="BP413" s="1046"/>
      <c r="BQ413" s="1046"/>
      <c r="BR413" s="1046"/>
      <c r="BS413" s="1046"/>
      <c r="BT413" s="1046"/>
      <c r="BU413" s="1046"/>
      <c r="BV413" s="1046"/>
      <c r="BW413" s="1046"/>
      <c r="BX413" s="1046"/>
      <c r="BY413" s="1046"/>
      <c r="BZ413" s="1046"/>
      <c r="CA413" s="1046"/>
      <c r="CB413" s="1046"/>
      <c r="CC413" s="1046"/>
      <c r="CD413" s="1046"/>
      <c r="CE413" s="1046"/>
      <c r="CF413" s="1047"/>
      <c r="CG413" s="200" t="s">
        <v>306</v>
      </c>
      <c r="CH413" s="506" t="s">
        <v>175</v>
      </c>
      <c r="CI413" s="497" t="s">
        <v>1445</v>
      </c>
    </row>
    <row r="414" spans="1:87" s="112" customFormat="1" ht="39.75" customHeight="1" x14ac:dyDescent="0.45">
      <c r="A414" s="214"/>
      <c r="B414" s="110"/>
      <c r="C414" s="110"/>
      <c r="D414" s="110"/>
      <c r="E414" s="110"/>
      <c r="F414" s="215"/>
      <c r="G414" s="111"/>
      <c r="I414" s="1039" t="s">
        <v>1677</v>
      </c>
      <c r="J414" s="1039"/>
      <c r="K414" s="972" t="s">
        <v>234</v>
      </c>
      <c r="L414" s="972"/>
      <c r="M414" s="972"/>
      <c r="N414" s="972"/>
      <c r="O414" s="972"/>
      <c r="P414" s="972"/>
      <c r="Q414" s="972"/>
      <c r="R414" s="972"/>
      <c r="S414" s="972"/>
      <c r="T414" s="972"/>
      <c r="U414" s="972"/>
      <c r="V414" s="972"/>
      <c r="W414" s="972"/>
      <c r="X414" s="972"/>
      <c r="Y414" s="972"/>
      <c r="Z414" s="972"/>
      <c r="AA414" s="972"/>
      <c r="AB414" s="972"/>
      <c r="AC414" s="972"/>
      <c r="AD414" s="972"/>
      <c r="AE414" s="972"/>
      <c r="AF414" s="972"/>
      <c r="AG414" s="972"/>
      <c r="AH414" s="972"/>
      <c r="AI414" s="972"/>
      <c r="AJ414" s="972"/>
      <c r="AK414" s="972"/>
      <c r="AL414" s="972"/>
      <c r="AM414" s="972"/>
      <c r="AN414" s="972"/>
      <c r="AO414" s="972"/>
      <c r="AP414" s="972"/>
      <c r="AQ414" s="972"/>
      <c r="AR414" s="972"/>
      <c r="AS414" s="972"/>
      <c r="AT414" s="972"/>
      <c r="AU414" s="972"/>
      <c r="AV414" s="972"/>
      <c r="AW414" s="972"/>
      <c r="AX414" s="972"/>
      <c r="AY414" s="972"/>
      <c r="AZ414" s="973"/>
      <c r="BA414" s="971" t="s">
        <v>696</v>
      </c>
      <c r="BB414" s="972"/>
      <c r="BC414" s="972"/>
      <c r="BD414" s="972"/>
      <c r="BE414" s="972"/>
      <c r="BF414" s="972"/>
      <c r="BG414" s="972"/>
      <c r="BH414" s="972"/>
      <c r="BI414" s="972"/>
      <c r="BJ414" s="972"/>
      <c r="BK414" s="972"/>
      <c r="BL414" s="973"/>
      <c r="BM414" s="1045" t="s">
        <v>309</v>
      </c>
      <c r="BN414" s="1046"/>
      <c r="BO414" s="1046"/>
      <c r="BP414" s="1046"/>
      <c r="BQ414" s="1046"/>
      <c r="BR414" s="1046"/>
      <c r="BS414" s="1046"/>
      <c r="BT414" s="1046"/>
      <c r="BU414" s="1046"/>
      <c r="BV414" s="1046"/>
      <c r="BW414" s="1046"/>
      <c r="BX414" s="1046"/>
      <c r="BY414" s="1046"/>
      <c r="BZ414" s="1046"/>
      <c r="CA414" s="1046"/>
      <c r="CB414" s="1046"/>
      <c r="CC414" s="1046"/>
      <c r="CD414" s="1046"/>
      <c r="CE414" s="1046"/>
      <c r="CF414" s="1047"/>
      <c r="CG414" s="200" t="s">
        <v>308</v>
      </c>
      <c r="CH414" s="506" t="s">
        <v>175</v>
      </c>
      <c r="CI414" s="497" t="s">
        <v>1449</v>
      </c>
    </row>
    <row r="415" spans="1:87" s="188" customFormat="1" ht="16.5" customHeight="1" x14ac:dyDescent="0.45">
      <c r="A415" s="184"/>
      <c r="B415" s="185"/>
      <c r="C415" s="185"/>
      <c r="D415" s="185"/>
      <c r="E415" s="185"/>
      <c r="F415" s="186"/>
      <c r="G415" s="184"/>
      <c r="H415" s="185"/>
      <c r="I415" s="1553" t="s">
        <v>1194</v>
      </c>
      <c r="J415" s="1553"/>
      <c r="K415" s="1553"/>
      <c r="L415" s="1553"/>
      <c r="M415" s="1553"/>
      <c r="N415" s="1553"/>
      <c r="O415" s="1553"/>
      <c r="P415" s="1553"/>
      <c r="Q415" s="1553"/>
      <c r="R415" s="1553"/>
      <c r="S415" s="1553"/>
      <c r="T415" s="1553"/>
      <c r="U415" s="1553"/>
      <c r="V415" s="1553"/>
      <c r="W415" s="1553"/>
      <c r="X415" s="1553"/>
      <c r="Y415" s="1553"/>
      <c r="Z415" s="1553"/>
      <c r="AA415" s="1553"/>
      <c r="AB415" s="1553"/>
      <c r="AC415" s="1553"/>
      <c r="AD415" s="1553"/>
      <c r="AE415" s="1553"/>
      <c r="AF415" s="1553"/>
      <c r="AG415" s="1553"/>
      <c r="AH415" s="1553"/>
      <c r="AI415" s="1553"/>
      <c r="AJ415" s="1553"/>
      <c r="AK415" s="185"/>
      <c r="AL415" s="185"/>
      <c r="AM415" s="185"/>
      <c r="BM415" s="1045"/>
      <c r="BN415" s="1046"/>
      <c r="BO415" s="1046"/>
      <c r="BP415" s="1046"/>
      <c r="BQ415" s="1046"/>
      <c r="BR415" s="1046"/>
      <c r="BS415" s="1046"/>
      <c r="BT415" s="1046"/>
      <c r="BU415" s="1046"/>
      <c r="BV415" s="1046"/>
      <c r="BW415" s="1046"/>
      <c r="BX415" s="1046"/>
      <c r="BY415" s="1046"/>
      <c r="BZ415" s="1046"/>
      <c r="CA415" s="1046"/>
      <c r="CB415" s="1046"/>
      <c r="CC415" s="1046"/>
      <c r="CD415" s="1046"/>
      <c r="CE415" s="1046"/>
      <c r="CF415" s="1047"/>
      <c r="CG415" s="201"/>
      <c r="CH415" s="502"/>
      <c r="CI415" s="503"/>
    </row>
    <row r="416" spans="1:87" s="188" customFormat="1" ht="18.75" customHeight="1" x14ac:dyDescent="0.45">
      <c r="A416" s="184"/>
      <c r="B416" s="185"/>
      <c r="C416" s="185"/>
      <c r="D416" s="185"/>
      <c r="E416" s="185"/>
      <c r="F416" s="186"/>
      <c r="G416" s="184"/>
      <c r="H416" s="185"/>
      <c r="I416" s="1200" t="s">
        <v>102</v>
      </c>
      <c r="J416" s="1200"/>
      <c r="K416" s="1200"/>
      <c r="L416" s="1200"/>
      <c r="M416" s="1200"/>
      <c r="N416" s="1200"/>
      <c r="O416" s="1200"/>
      <c r="P416" s="1200"/>
      <c r="Q416" s="1200"/>
      <c r="R416" s="1200"/>
      <c r="S416" s="1200"/>
      <c r="T416" s="1200"/>
      <c r="U416" s="1200"/>
      <c r="V416" s="1200"/>
      <c r="W416" s="1200"/>
      <c r="X416" s="1200"/>
      <c r="Y416" s="1205">
        <v>4</v>
      </c>
      <c r="Z416" s="1205"/>
      <c r="AA416" s="1205"/>
      <c r="AB416" s="1205">
        <v>5</v>
      </c>
      <c r="AC416" s="1205"/>
      <c r="AD416" s="1205"/>
      <c r="AE416" s="1205">
        <v>6</v>
      </c>
      <c r="AF416" s="1205"/>
      <c r="AG416" s="1205"/>
      <c r="AH416" s="1205">
        <v>7</v>
      </c>
      <c r="AI416" s="1205"/>
      <c r="AJ416" s="1205"/>
      <c r="AK416" s="1205">
        <v>8</v>
      </c>
      <c r="AL416" s="1205"/>
      <c r="AM416" s="1205"/>
      <c r="AN416" s="1205">
        <v>9</v>
      </c>
      <c r="AO416" s="1205"/>
      <c r="AP416" s="1205"/>
      <c r="AQ416" s="1205">
        <v>10</v>
      </c>
      <c r="AR416" s="1205"/>
      <c r="AS416" s="1205"/>
      <c r="AT416" s="1205">
        <v>11</v>
      </c>
      <c r="AU416" s="1205"/>
      <c r="AV416" s="1205"/>
      <c r="AW416" s="1205">
        <v>12</v>
      </c>
      <c r="AX416" s="1205"/>
      <c r="AY416" s="1205"/>
      <c r="AZ416" s="1205">
        <v>1</v>
      </c>
      <c r="BA416" s="1205"/>
      <c r="BB416" s="1205"/>
      <c r="BC416" s="1205">
        <v>2</v>
      </c>
      <c r="BD416" s="1205"/>
      <c r="BE416" s="1205"/>
      <c r="BF416" s="1205">
        <v>3</v>
      </c>
      <c r="BG416" s="1205"/>
      <c r="BH416" s="1205"/>
      <c r="BM416" s="1045"/>
      <c r="BN416" s="1046"/>
      <c r="BO416" s="1046"/>
      <c r="BP416" s="1046"/>
      <c r="BQ416" s="1046"/>
      <c r="BR416" s="1046"/>
      <c r="BS416" s="1046"/>
      <c r="BT416" s="1046"/>
      <c r="BU416" s="1046"/>
      <c r="BV416" s="1046"/>
      <c r="BW416" s="1046"/>
      <c r="BX416" s="1046"/>
      <c r="BY416" s="1046"/>
      <c r="BZ416" s="1046"/>
      <c r="CA416" s="1046"/>
      <c r="CB416" s="1046"/>
      <c r="CC416" s="1046"/>
      <c r="CD416" s="1046"/>
      <c r="CE416" s="1046"/>
      <c r="CF416" s="1047"/>
      <c r="CG416" s="201"/>
      <c r="CH416" s="502"/>
      <c r="CI416" s="503"/>
    </row>
    <row r="417" spans="1:87" s="188" customFormat="1" ht="18.75" customHeight="1" x14ac:dyDescent="0.45">
      <c r="A417" s="184"/>
      <c r="B417" s="185"/>
      <c r="C417" s="185"/>
      <c r="D417" s="185"/>
      <c r="E417" s="185"/>
      <c r="F417" s="186"/>
      <c r="G417" s="184"/>
      <c r="H417" s="185"/>
      <c r="I417" s="1201" t="s">
        <v>103</v>
      </c>
      <c r="J417" s="1201"/>
      <c r="K417" s="1203" t="s">
        <v>104</v>
      </c>
      <c r="L417" s="1203"/>
      <c r="M417" s="1203"/>
      <c r="N417" s="1203"/>
      <c r="O417" s="1203"/>
      <c r="P417" s="1203"/>
      <c r="Q417" s="1203"/>
      <c r="R417" s="1203"/>
      <c r="S417" s="1203"/>
      <c r="T417" s="1203"/>
      <c r="U417" s="1203"/>
      <c r="V417" s="1203"/>
      <c r="W417" s="1203"/>
      <c r="X417" s="1203"/>
      <c r="Y417" s="1204"/>
      <c r="Z417" s="1204"/>
      <c r="AA417" s="1204"/>
      <c r="AB417" s="1204"/>
      <c r="AC417" s="1204"/>
      <c r="AD417" s="1204"/>
      <c r="AE417" s="1204"/>
      <c r="AF417" s="1204"/>
      <c r="AG417" s="1204"/>
      <c r="AH417" s="1204"/>
      <c r="AI417" s="1204"/>
      <c r="AJ417" s="1204"/>
      <c r="AK417" s="1204"/>
      <c r="AL417" s="1204"/>
      <c r="AM417" s="1204"/>
      <c r="AN417" s="1204"/>
      <c r="AO417" s="1204"/>
      <c r="AP417" s="1204"/>
      <c r="AQ417" s="1204"/>
      <c r="AR417" s="1204"/>
      <c r="AS417" s="1204"/>
      <c r="AT417" s="1204"/>
      <c r="AU417" s="1204"/>
      <c r="AV417" s="1204"/>
      <c r="AW417" s="1204"/>
      <c r="AX417" s="1204"/>
      <c r="AY417" s="1204"/>
      <c r="AZ417" s="1204"/>
      <c r="BA417" s="1204"/>
      <c r="BB417" s="1204"/>
      <c r="BC417" s="1204"/>
      <c r="BD417" s="1204"/>
      <c r="BE417" s="1204"/>
      <c r="BF417" s="1204"/>
      <c r="BG417" s="1204"/>
      <c r="BH417" s="1204"/>
      <c r="BM417" s="1045"/>
      <c r="BN417" s="1046"/>
      <c r="BO417" s="1046"/>
      <c r="BP417" s="1046"/>
      <c r="BQ417" s="1046"/>
      <c r="BR417" s="1046"/>
      <c r="BS417" s="1046"/>
      <c r="BT417" s="1046"/>
      <c r="BU417" s="1046"/>
      <c r="BV417" s="1046"/>
      <c r="BW417" s="1046"/>
      <c r="BX417" s="1046"/>
      <c r="BY417" s="1046"/>
      <c r="BZ417" s="1046"/>
      <c r="CA417" s="1046"/>
      <c r="CB417" s="1046"/>
      <c r="CC417" s="1046"/>
      <c r="CD417" s="1046"/>
      <c r="CE417" s="1046"/>
      <c r="CF417" s="1047"/>
      <c r="CG417" s="201"/>
      <c r="CH417" s="502"/>
      <c r="CI417" s="503"/>
    </row>
    <row r="418" spans="1:87" s="188" customFormat="1" ht="18.75" customHeight="1" x14ac:dyDescent="0.45">
      <c r="A418" s="184"/>
      <c r="B418" s="185"/>
      <c r="C418" s="185"/>
      <c r="D418" s="185"/>
      <c r="E418" s="185"/>
      <c r="F418" s="186"/>
      <c r="G418" s="184"/>
      <c r="H418" s="185"/>
      <c r="I418" s="1201"/>
      <c r="J418" s="1201"/>
      <c r="K418" s="1207" t="s">
        <v>238</v>
      </c>
      <c r="L418" s="1208"/>
      <c r="M418" s="1208"/>
      <c r="N418" s="1208"/>
      <c r="O418" s="1208"/>
      <c r="P418" s="1208"/>
      <c r="Q418" s="1208"/>
      <c r="R418" s="1208"/>
      <c r="S418" s="1208"/>
      <c r="T418" s="1208"/>
      <c r="U418" s="1208"/>
      <c r="V418" s="1208"/>
      <c r="W418" s="1208"/>
      <c r="X418" s="1209"/>
      <c r="Y418" s="1101" t="s">
        <v>1495</v>
      </c>
      <c r="Z418" s="1101"/>
      <c r="AA418" s="1101"/>
      <c r="AB418" s="1101"/>
      <c r="AC418" s="1101"/>
      <c r="AD418" s="1101"/>
      <c r="AE418" s="1101"/>
      <c r="AF418" s="1101"/>
      <c r="AG418" s="1101"/>
      <c r="AH418" s="1101"/>
      <c r="AI418" s="1101"/>
      <c r="AJ418" s="1101"/>
      <c r="AK418" s="1101"/>
      <c r="AL418" s="1101"/>
      <c r="AM418" s="1101"/>
      <c r="AN418" s="1101"/>
      <c r="AO418" s="1101"/>
      <c r="AP418" s="1101"/>
      <c r="AQ418" s="1101"/>
      <c r="AR418" s="1101"/>
      <c r="AS418" s="1101"/>
      <c r="AT418" s="1101"/>
      <c r="AU418" s="1101"/>
      <c r="AV418" s="1101"/>
      <c r="AW418" s="1101"/>
      <c r="AX418" s="1101"/>
      <c r="AY418" s="1101"/>
      <c r="AZ418" s="1101"/>
      <c r="BA418" s="1101"/>
      <c r="BB418" s="1101"/>
      <c r="BC418" s="1101"/>
      <c r="BD418" s="1101"/>
      <c r="BE418" s="1101"/>
      <c r="BF418" s="1101"/>
      <c r="BG418" s="1101"/>
      <c r="BH418" s="1101"/>
      <c r="BM418" s="1045"/>
      <c r="BN418" s="1046"/>
      <c r="BO418" s="1046"/>
      <c r="BP418" s="1046"/>
      <c r="BQ418" s="1046"/>
      <c r="BR418" s="1046"/>
      <c r="BS418" s="1046"/>
      <c r="BT418" s="1046"/>
      <c r="BU418" s="1046"/>
      <c r="BV418" s="1046"/>
      <c r="BW418" s="1046"/>
      <c r="BX418" s="1046"/>
      <c r="BY418" s="1046"/>
      <c r="BZ418" s="1046"/>
      <c r="CA418" s="1046"/>
      <c r="CB418" s="1046"/>
      <c r="CC418" s="1046"/>
      <c r="CD418" s="1046"/>
      <c r="CE418" s="1046"/>
      <c r="CF418" s="1047"/>
      <c r="CG418" s="201"/>
      <c r="CH418" s="502"/>
      <c r="CI418" s="503"/>
    </row>
    <row r="419" spans="1:87" s="188" customFormat="1" ht="18.75" customHeight="1" x14ac:dyDescent="0.45">
      <c r="A419" s="184"/>
      <c r="B419" s="185"/>
      <c r="C419" s="185"/>
      <c r="D419" s="185"/>
      <c r="E419" s="185"/>
      <c r="F419" s="186"/>
      <c r="G419" s="184"/>
      <c r="H419" s="185"/>
      <c r="I419" s="1202"/>
      <c r="J419" s="1202"/>
      <c r="K419" s="1202" t="s">
        <v>105</v>
      </c>
      <c r="L419" s="1202"/>
      <c r="M419" s="1551" t="s">
        <v>106</v>
      </c>
      <c r="N419" s="1551"/>
      <c r="O419" s="1551"/>
      <c r="P419" s="1551"/>
      <c r="Q419" s="1551"/>
      <c r="R419" s="1551"/>
      <c r="S419" s="1551"/>
      <c r="T419" s="1551"/>
      <c r="U419" s="1551"/>
      <c r="V419" s="1551"/>
      <c r="W419" s="1551"/>
      <c r="X419" s="1551"/>
      <c r="Y419" s="898"/>
      <c r="Z419" s="898"/>
      <c r="AA419" s="898"/>
      <c r="AB419" s="898"/>
      <c r="AC419" s="898"/>
      <c r="AD419" s="898"/>
      <c r="AE419" s="898"/>
      <c r="AF419" s="898"/>
      <c r="AG419" s="898"/>
      <c r="AH419" s="898"/>
      <c r="AI419" s="898"/>
      <c r="AJ419" s="898"/>
      <c r="AK419" s="898"/>
      <c r="AL419" s="898"/>
      <c r="AM419" s="898"/>
      <c r="AN419" s="898"/>
      <c r="AO419" s="898"/>
      <c r="AP419" s="898"/>
      <c r="AQ419" s="898"/>
      <c r="AR419" s="898"/>
      <c r="AS419" s="898"/>
      <c r="AT419" s="898"/>
      <c r="AU419" s="898"/>
      <c r="AV419" s="898"/>
      <c r="AW419" s="898"/>
      <c r="AX419" s="898"/>
      <c r="AY419" s="898"/>
      <c r="AZ419" s="898"/>
      <c r="BA419" s="898"/>
      <c r="BB419" s="898"/>
      <c r="BC419" s="898"/>
      <c r="BD419" s="898"/>
      <c r="BE419" s="898"/>
      <c r="BF419" s="898"/>
      <c r="BG419" s="898"/>
      <c r="BH419" s="898"/>
      <c r="BM419" s="1045"/>
      <c r="BN419" s="1046"/>
      <c r="BO419" s="1046"/>
      <c r="BP419" s="1046"/>
      <c r="BQ419" s="1046"/>
      <c r="BR419" s="1046"/>
      <c r="BS419" s="1046"/>
      <c r="BT419" s="1046"/>
      <c r="BU419" s="1046"/>
      <c r="BV419" s="1046"/>
      <c r="BW419" s="1046"/>
      <c r="BX419" s="1046"/>
      <c r="BY419" s="1046"/>
      <c r="BZ419" s="1046"/>
      <c r="CA419" s="1046"/>
      <c r="CB419" s="1046"/>
      <c r="CC419" s="1046"/>
      <c r="CD419" s="1046"/>
      <c r="CE419" s="1046"/>
      <c r="CF419" s="1047"/>
      <c r="CG419" s="201"/>
      <c r="CH419" s="502"/>
      <c r="CI419" s="503"/>
    </row>
    <row r="420" spans="1:87" s="188" customFormat="1" ht="18.75" customHeight="1" x14ac:dyDescent="0.45">
      <c r="A420" s="184"/>
      <c r="B420" s="185"/>
      <c r="C420" s="185"/>
      <c r="D420" s="185"/>
      <c r="E420" s="185"/>
      <c r="F420" s="186"/>
      <c r="G420" s="184"/>
      <c r="H420" s="185"/>
      <c r="I420" s="1202"/>
      <c r="J420" s="1202"/>
      <c r="K420" s="1202"/>
      <c r="L420" s="1202"/>
      <c r="M420" s="1550" t="s">
        <v>107</v>
      </c>
      <c r="N420" s="1550"/>
      <c r="O420" s="1550"/>
      <c r="P420" s="1550"/>
      <c r="Q420" s="1550"/>
      <c r="R420" s="1550"/>
      <c r="S420" s="1550"/>
      <c r="T420" s="1550"/>
      <c r="U420" s="1550"/>
      <c r="V420" s="1550"/>
      <c r="W420" s="1550"/>
      <c r="X420" s="1550"/>
      <c r="Y420" s="1134"/>
      <c r="Z420" s="1134"/>
      <c r="AA420" s="1134"/>
      <c r="AB420" s="1134"/>
      <c r="AC420" s="1134"/>
      <c r="AD420" s="1134"/>
      <c r="AE420" s="1134"/>
      <c r="AF420" s="1134"/>
      <c r="AG420" s="1134"/>
      <c r="AH420" s="1134"/>
      <c r="AI420" s="1134"/>
      <c r="AJ420" s="1134"/>
      <c r="AK420" s="1134"/>
      <c r="AL420" s="1134"/>
      <c r="AM420" s="1134"/>
      <c r="AN420" s="1134"/>
      <c r="AO420" s="1134"/>
      <c r="AP420" s="1134"/>
      <c r="AQ420" s="1134"/>
      <c r="AR420" s="1134"/>
      <c r="AS420" s="1134"/>
      <c r="AT420" s="1134"/>
      <c r="AU420" s="1134"/>
      <c r="AV420" s="1134"/>
      <c r="AW420" s="1134"/>
      <c r="AX420" s="1134"/>
      <c r="AY420" s="1134"/>
      <c r="AZ420" s="1134"/>
      <c r="BA420" s="1134"/>
      <c r="BB420" s="1134"/>
      <c r="BC420" s="1134"/>
      <c r="BD420" s="1134"/>
      <c r="BE420" s="1134"/>
      <c r="BF420" s="1134"/>
      <c r="BG420" s="1134"/>
      <c r="BH420" s="1134"/>
      <c r="BM420" s="1045"/>
      <c r="BN420" s="1046"/>
      <c r="BO420" s="1046"/>
      <c r="BP420" s="1046"/>
      <c r="BQ420" s="1046"/>
      <c r="BR420" s="1046"/>
      <c r="BS420" s="1046"/>
      <c r="BT420" s="1046"/>
      <c r="BU420" s="1046"/>
      <c r="BV420" s="1046"/>
      <c r="BW420" s="1046"/>
      <c r="BX420" s="1046"/>
      <c r="BY420" s="1046"/>
      <c r="BZ420" s="1046"/>
      <c r="CA420" s="1046"/>
      <c r="CB420" s="1046"/>
      <c r="CC420" s="1046"/>
      <c r="CD420" s="1046"/>
      <c r="CE420" s="1046"/>
      <c r="CF420" s="1047"/>
      <c r="CG420" s="201"/>
      <c r="CH420" s="502"/>
      <c r="CI420" s="503"/>
    </row>
    <row r="421" spans="1:87" s="188" customFormat="1" ht="18.75" customHeight="1" x14ac:dyDescent="0.45">
      <c r="A421" s="184"/>
      <c r="B421" s="185"/>
      <c r="C421" s="185"/>
      <c r="D421" s="185"/>
      <c r="E421" s="185"/>
      <c r="F421" s="186"/>
      <c r="G421" s="184"/>
      <c r="H421" s="185"/>
      <c r="I421" s="1202"/>
      <c r="J421" s="1202"/>
      <c r="K421" s="1202"/>
      <c r="L421" s="1202"/>
      <c r="M421" s="1550" t="s">
        <v>108</v>
      </c>
      <c r="N421" s="1550"/>
      <c r="O421" s="1550"/>
      <c r="P421" s="1550"/>
      <c r="Q421" s="1550"/>
      <c r="R421" s="1550"/>
      <c r="S421" s="1550"/>
      <c r="T421" s="1550"/>
      <c r="U421" s="1550"/>
      <c r="V421" s="1550"/>
      <c r="W421" s="1550"/>
      <c r="X421" s="1550"/>
      <c r="Y421" s="1134"/>
      <c r="Z421" s="1134"/>
      <c r="AA421" s="1134"/>
      <c r="AB421" s="1134"/>
      <c r="AC421" s="1134"/>
      <c r="AD421" s="1134"/>
      <c r="AE421" s="1134"/>
      <c r="AF421" s="1134"/>
      <c r="AG421" s="1134"/>
      <c r="AH421" s="1134"/>
      <c r="AI421" s="1134"/>
      <c r="AJ421" s="1134"/>
      <c r="AK421" s="1134"/>
      <c r="AL421" s="1134"/>
      <c r="AM421" s="1134"/>
      <c r="AN421" s="1134"/>
      <c r="AO421" s="1134"/>
      <c r="AP421" s="1134"/>
      <c r="AQ421" s="1134"/>
      <c r="AR421" s="1134"/>
      <c r="AS421" s="1134"/>
      <c r="AT421" s="1134"/>
      <c r="AU421" s="1134"/>
      <c r="AV421" s="1134"/>
      <c r="AW421" s="1134"/>
      <c r="AX421" s="1134"/>
      <c r="AY421" s="1134"/>
      <c r="AZ421" s="1134"/>
      <c r="BA421" s="1134"/>
      <c r="BB421" s="1134"/>
      <c r="BC421" s="1134"/>
      <c r="BD421" s="1134"/>
      <c r="BE421" s="1134"/>
      <c r="BF421" s="1134"/>
      <c r="BG421" s="1134"/>
      <c r="BH421" s="1134"/>
      <c r="BM421" s="1045"/>
      <c r="BN421" s="1046"/>
      <c r="BO421" s="1046"/>
      <c r="BP421" s="1046"/>
      <c r="BQ421" s="1046"/>
      <c r="BR421" s="1046"/>
      <c r="BS421" s="1046"/>
      <c r="BT421" s="1046"/>
      <c r="BU421" s="1046"/>
      <c r="BV421" s="1046"/>
      <c r="BW421" s="1046"/>
      <c r="BX421" s="1046"/>
      <c r="BY421" s="1046"/>
      <c r="BZ421" s="1046"/>
      <c r="CA421" s="1046"/>
      <c r="CB421" s="1046"/>
      <c r="CC421" s="1046"/>
      <c r="CD421" s="1046"/>
      <c r="CE421" s="1046"/>
      <c r="CF421" s="1047"/>
      <c r="CG421" s="201"/>
      <c r="CH421" s="502"/>
      <c r="CI421" s="503"/>
    </row>
    <row r="422" spans="1:87" s="188" customFormat="1" ht="18.75" customHeight="1" x14ac:dyDescent="0.45">
      <c r="A422" s="184"/>
      <c r="B422" s="185"/>
      <c r="C422" s="185"/>
      <c r="D422" s="185"/>
      <c r="E422" s="185"/>
      <c r="F422" s="186"/>
      <c r="G422" s="184"/>
      <c r="H422" s="185"/>
      <c r="I422" s="1202"/>
      <c r="J422" s="1202"/>
      <c r="K422" s="1202"/>
      <c r="L422" s="1202"/>
      <c r="M422" s="1550" t="s">
        <v>109</v>
      </c>
      <c r="N422" s="1550"/>
      <c r="O422" s="1550"/>
      <c r="P422" s="1550"/>
      <c r="Q422" s="1550"/>
      <c r="R422" s="1550"/>
      <c r="S422" s="1550"/>
      <c r="T422" s="1550"/>
      <c r="U422" s="1550"/>
      <c r="V422" s="1550"/>
      <c r="W422" s="1550"/>
      <c r="X422" s="1550"/>
      <c r="Y422" s="1134"/>
      <c r="Z422" s="1134"/>
      <c r="AA422" s="1134"/>
      <c r="AB422" s="1134"/>
      <c r="AC422" s="1134"/>
      <c r="AD422" s="1134"/>
      <c r="AE422" s="1134"/>
      <c r="AF422" s="1134"/>
      <c r="AG422" s="1134"/>
      <c r="AH422" s="1134"/>
      <c r="AI422" s="1134"/>
      <c r="AJ422" s="1134"/>
      <c r="AK422" s="1134"/>
      <c r="AL422" s="1134"/>
      <c r="AM422" s="1134"/>
      <c r="AN422" s="1134"/>
      <c r="AO422" s="1134"/>
      <c r="AP422" s="1134"/>
      <c r="AQ422" s="1134"/>
      <c r="AR422" s="1134"/>
      <c r="AS422" s="1134"/>
      <c r="AT422" s="1134"/>
      <c r="AU422" s="1134"/>
      <c r="AV422" s="1134"/>
      <c r="AW422" s="1134"/>
      <c r="AX422" s="1134"/>
      <c r="AY422" s="1134"/>
      <c r="AZ422" s="1134"/>
      <c r="BA422" s="1134"/>
      <c r="BB422" s="1134"/>
      <c r="BC422" s="1134"/>
      <c r="BD422" s="1134"/>
      <c r="BE422" s="1134"/>
      <c r="BF422" s="1134"/>
      <c r="BG422" s="1134"/>
      <c r="BH422" s="1134"/>
      <c r="BM422" s="1045"/>
      <c r="BN422" s="1046"/>
      <c r="BO422" s="1046"/>
      <c r="BP422" s="1046"/>
      <c r="BQ422" s="1046"/>
      <c r="BR422" s="1046"/>
      <c r="BS422" s="1046"/>
      <c r="BT422" s="1046"/>
      <c r="BU422" s="1046"/>
      <c r="BV422" s="1046"/>
      <c r="BW422" s="1046"/>
      <c r="BX422" s="1046"/>
      <c r="BY422" s="1046"/>
      <c r="BZ422" s="1046"/>
      <c r="CA422" s="1046"/>
      <c r="CB422" s="1046"/>
      <c r="CC422" s="1046"/>
      <c r="CD422" s="1046"/>
      <c r="CE422" s="1046"/>
      <c r="CF422" s="1047"/>
      <c r="CG422" s="201"/>
      <c r="CH422" s="502"/>
      <c r="CI422" s="503"/>
    </row>
    <row r="423" spans="1:87" s="188" customFormat="1" ht="18.75" customHeight="1" x14ac:dyDescent="0.45">
      <c r="A423" s="184"/>
      <c r="B423" s="185"/>
      <c r="C423" s="185"/>
      <c r="D423" s="185"/>
      <c r="E423" s="185"/>
      <c r="F423" s="186"/>
      <c r="G423" s="184"/>
      <c r="H423" s="185"/>
      <c r="I423" s="1202"/>
      <c r="J423" s="1202"/>
      <c r="K423" s="1202"/>
      <c r="L423" s="1202"/>
      <c r="M423" s="1554" t="s">
        <v>110</v>
      </c>
      <c r="N423" s="1554"/>
      <c r="O423" s="1554"/>
      <c r="P423" s="1554"/>
      <c r="Q423" s="1554"/>
      <c r="R423" s="1554"/>
      <c r="S423" s="1554"/>
      <c r="T423" s="1554"/>
      <c r="U423" s="1554"/>
      <c r="V423" s="1554"/>
      <c r="W423" s="1554"/>
      <c r="X423" s="1554"/>
      <c r="Y423" s="1141"/>
      <c r="Z423" s="1141"/>
      <c r="AA423" s="1141"/>
      <c r="AB423" s="1141"/>
      <c r="AC423" s="1141"/>
      <c r="AD423" s="1141"/>
      <c r="AE423" s="1141"/>
      <c r="AF423" s="1141"/>
      <c r="AG423" s="1141"/>
      <c r="AH423" s="1141"/>
      <c r="AI423" s="1141"/>
      <c r="AJ423" s="1141"/>
      <c r="AK423" s="1141"/>
      <c r="AL423" s="1141"/>
      <c r="AM423" s="1141"/>
      <c r="AN423" s="1141"/>
      <c r="AO423" s="1141"/>
      <c r="AP423" s="1141"/>
      <c r="AQ423" s="1141"/>
      <c r="AR423" s="1141"/>
      <c r="AS423" s="1141"/>
      <c r="AT423" s="1141"/>
      <c r="AU423" s="1141"/>
      <c r="AV423" s="1141"/>
      <c r="AW423" s="1141"/>
      <c r="AX423" s="1141"/>
      <c r="AY423" s="1141"/>
      <c r="AZ423" s="1141"/>
      <c r="BA423" s="1141"/>
      <c r="BB423" s="1141"/>
      <c r="BC423" s="1141"/>
      <c r="BD423" s="1141"/>
      <c r="BE423" s="1141"/>
      <c r="BF423" s="1141"/>
      <c r="BG423" s="1141"/>
      <c r="BH423" s="1141"/>
      <c r="BM423" s="1045"/>
      <c r="BN423" s="1046"/>
      <c r="BO423" s="1046"/>
      <c r="BP423" s="1046"/>
      <c r="BQ423" s="1046"/>
      <c r="BR423" s="1046"/>
      <c r="BS423" s="1046"/>
      <c r="BT423" s="1046"/>
      <c r="BU423" s="1046"/>
      <c r="BV423" s="1046"/>
      <c r="BW423" s="1046"/>
      <c r="BX423" s="1046"/>
      <c r="BY423" s="1046"/>
      <c r="BZ423" s="1046"/>
      <c r="CA423" s="1046"/>
      <c r="CB423" s="1046"/>
      <c r="CC423" s="1046"/>
      <c r="CD423" s="1046"/>
      <c r="CE423" s="1046"/>
      <c r="CF423" s="1047"/>
      <c r="CG423" s="201"/>
      <c r="CH423" s="502"/>
      <c r="CI423" s="503"/>
    </row>
    <row r="424" spans="1:87" s="188" customFormat="1" ht="18.75" customHeight="1" x14ac:dyDescent="0.45">
      <c r="A424" s="184"/>
      <c r="B424" s="185"/>
      <c r="C424" s="185"/>
      <c r="D424" s="185"/>
      <c r="E424" s="185"/>
      <c r="F424" s="186"/>
      <c r="G424" s="184"/>
      <c r="H424" s="185"/>
      <c r="I424" s="1202"/>
      <c r="J424" s="1202"/>
      <c r="K424" s="1084" t="s">
        <v>111</v>
      </c>
      <c r="L424" s="1084"/>
      <c r="M424" s="1084"/>
      <c r="N424" s="1084"/>
      <c r="O424" s="1084"/>
      <c r="P424" s="1084"/>
      <c r="Q424" s="1084"/>
      <c r="R424" s="1084"/>
      <c r="S424" s="1084"/>
      <c r="T424" s="1084"/>
      <c r="U424" s="1084"/>
      <c r="V424" s="1084"/>
      <c r="W424" s="1084"/>
      <c r="X424" s="1084"/>
      <c r="Y424" s="932"/>
      <c r="Z424" s="932"/>
      <c r="AA424" s="932"/>
      <c r="AB424" s="932"/>
      <c r="AC424" s="932"/>
      <c r="AD424" s="932"/>
      <c r="AE424" s="932"/>
      <c r="AF424" s="932"/>
      <c r="AG424" s="932"/>
      <c r="AH424" s="932"/>
      <c r="AI424" s="932"/>
      <c r="AJ424" s="932"/>
      <c r="AK424" s="932"/>
      <c r="AL424" s="932"/>
      <c r="AM424" s="932"/>
      <c r="AN424" s="932"/>
      <c r="AO424" s="932"/>
      <c r="AP424" s="932"/>
      <c r="AQ424" s="932"/>
      <c r="AR424" s="932"/>
      <c r="AS424" s="932"/>
      <c r="AT424" s="932"/>
      <c r="AU424" s="932"/>
      <c r="AV424" s="932"/>
      <c r="AW424" s="932"/>
      <c r="AX424" s="932"/>
      <c r="AY424" s="932"/>
      <c r="AZ424" s="932"/>
      <c r="BA424" s="932"/>
      <c r="BB424" s="932"/>
      <c r="BC424" s="932"/>
      <c r="BD424" s="932"/>
      <c r="BE424" s="932"/>
      <c r="BF424" s="932"/>
      <c r="BG424" s="932"/>
      <c r="BH424" s="932"/>
      <c r="BM424" s="1045"/>
      <c r="BN424" s="1046"/>
      <c r="BO424" s="1046"/>
      <c r="BP424" s="1046"/>
      <c r="BQ424" s="1046"/>
      <c r="BR424" s="1046"/>
      <c r="BS424" s="1046"/>
      <c r="BT424" s="1046"/>
      <c r="BU424" s="1046"/>
      <c r="BV424" s="1046"/>
      <c r="BW424" s="1046"/>
      <c r="BX424" s="1046"/>
      <c r="BY424" s="1046"/>
      <c r="BZ424" s="1046"/>
      <c r="CA424" s="1046"/>
      <c r="CB424" s="1046"/>
      <c r="CC424" s="1046"/>
      <c r="CD424" s="1046"/>
      <c r="CE424" s="1046"/>
      <c r="CF424" s="1047"/>
      <c r="CG424" s="201"/>
      <c r="CH424" s="502"/>
      <c r="CI424" s="503"/>
    </row>
    <row r="425" spans="1:87" s="188" customFormat="1" ht="18.75" customHeight="1" x14ac:dyDescent="0.45">
      <c r="A425" s="184"/>
      <c r="B425" s="185"/>
      <c r="C425" s="185"/>
      <c r="D425" s="185"/>
      <c r="E425" s="185"/>
      <c r="F425" s="186"/>
      <c r="G425" s="184"/>
      <c r="H425" s="185"/>
      <c r="I425" s="1202"/>
      <c r="J425" s="1202"/>
      <c r="K425" s="1084" t="s">
        <v>112</v>
      </c>
      <c r="L425" s="1084"/>
      <c r="M425" s="1084"/>
      <c r="N425" s="1084"/>
      <c r="O425" s="1084"/>
      <c r="P425" s="1084"/>
      <c r="Q425" s="1084"/>
      <c r="R425" s="1084"/>
      <c r="S425" s="1084"/>
      <c r="T425" s="1084"/>
      <c r="U425" s="1084"/>
      <c r="V425" s="1084"/>
      <c r="W425" s="1084"/>
      <c r="X425" s="1084"/>
      <c r="Y425" s="932"/>
      <c r="Z425" s="932"/>
      <c r="AA425" s="932"/>
      <c r="AB425" s="932"/>
      <c r="AC425" s="932"/>
      <c r="AD425" s="932"/>
      <c r="AE425" s="932"/>
      <c r="AF425" s="932"/>
      <c r="AG425" s="932"/>
      <c r="AH425" s="932"/>
      <c r="AI425" s="932"/>
      <c r="AJ425" s="932"/>
      <c r="AK425" s="932"/>
      <c r="AL425" s="932"/>
      <c r="AM425" s="932"/>
      <c r="AN425" s="932"/>
      <c r="AO425" s="932"/>
      <c r="AP425" s="932"/>
      <c r="AQ425" s="932"/>
      <c r="AR425" s="932"/>
      <c r="AS425" s="932"/>
      <c r="AT425" s="932"/>
      <c r="AU425" s="932"/>
      <c r="AV425" s="932"/>
      <c r="AW425" s="932"/>
      <c r="AX425" s="932"/>
      <c r="AY425" s="932"/>
      <c r="AZ425" s="932"/>
      <c r="BA425" s="932"/>
      <c r="BB425" s="932"/>
      <c r="BC425" s="932"/>
      <c r="BD425" s="932"/>
      <c r="BE425" s="932"/>
      <c r="BF425" s="932"/>
      <c r="BG425" s="932"/>
      <c r="BH425" s="932"/>
      <c r="BM425" s="1045"/>
      <c r="BN425" s="1046"/>
      <c r="BO425" s="1046"/>
      <c r="BP425" s="1046"/>
      <c r="BQ425" s="1046"/>
      <c r="BR425" s="1046"/>
      <c r="BS425" s="1046"/>
      <c r="BT425" s="1046"/>
      <c r="BU425" s="1046"/>
      <c r="BV425" s="1046"/>
      <c r="BW425" s="1046"/>
      <c r="BX425" s="1046"/>
      <c r="BY425" s="1046"/>
      <c r="BZ425" s="1046"/>
      <c r="CA425" s="1046"/>
      <c r="CB425" s="1046"/>
      <c r="CC425" s="1046"/>
      <c r="CD425" s="1046"/>
      <c r="CE425" s="1046"/>
      <c r="CF425" s="1047"/>
      <c r="CG425" s="201"/>
      <c r="CH425" s="502"/>
      <c r="CI425" s="503"/>
    </row>
    <row r="426" spans="1:87" s="188" customFormat="1" ht="18.75" customHeight="1" x14ac:dyDescent="0.45">
      <c r="A426" s="184"/>
      <c r="B426" s="185"/>
      <c r="C426" s="185"/>
      <c r="D426" s="185"/>
      <c r="E426" s="185"/>
      <c r="F426" s="186"/>
      <c r="G426" s="184"/>
      <c r="H426" s="185"/>
      <c r="I426" s="1084" t="s">
        <v>113</v>
      </c>
      <c r="J426" s="1084"/>
      <c r="K426" s="1084"/>
      <c r="L426" s="1084"/>
      <c r="M426" s="1084"/>
      <c r="N426" s="1084"/>
      <c r="O426" s="1084"/>
      <c r="P426" s="1084"/>
      <c r="Q426" s="1084"/>
      <c r="R426" s="1084"/>
      <c r="S426" s="1084"/>
      <c r="T426" s="1084"/>
      <c r="U426" s="1084"/>
      <c r="V426" s="1084"/>
      <c r="W426" s="1084"/>
      <c r="X426" s="1084"/>
      <c r="Y426" s="932"/>
      <c r="Z426" s="932"/>
      <c r="AA426" s="932"/>
      <c r="AB426" s="932"/>
      <c r="AC426" s="932"/>
      <c r="AD426" s="932"/>
      <c r="AE426" s="932"/>
      <c r="AF426" s="932"/>
      <c r="AG426" s="932"/>
      <c r="AH426" s="932"/>
      <c r="AI426" s="932"/>
      <c r="AJ426" s="932"/>
      <c r="AK426" s="932"/>
      <c r="AL426" s="932"/>
      <c r="AM426" s="932"/>
      <c r="AN426" s="932"/>
      <c r="AO426" s="932"/>
      <c r="AP426" s="932"/>
      <c r="AQ426" s="932"/>
      <c r="AR426" s="932"/>
      <c r="AS426" s="932"/>
      <c r="AT426" s="932"/>
      <c r="AU426" s="932"/>
      <c r="AV426" s="932"/>
      <c r="AW426" s="932"/>
      <c r="AX426" s="932"/>
      <c r="AY426" s="932"/>
      <c r="AZ426" s="932"/>
      <c r="BA426" s="932"/>
      <c r="BB426" s="932"/>
      <c r="BC426" s="932"/>
      <c r="BD426" s="932"/>
      <c r="BE426" s="932"/>
      <c r="BF426" s="932"/>
      <c r="BG426" s="932"/>
      <c r="BH426" s="932"/>
      <c r="BM426" s="1045"/>
      <c r="BN426" s="1046"/>
      <c r="BO426" s="1046"/>
      <c r="BP426" s="1046"/>
      <c r="BQ426" s="1046"/>
      <c r="BR426" s="1046"/>
      <c r="BS426" s="1046"/>
      <c r="BT426" s="1046"/>
      <c r="BU426" s="1046"/>
      <c r="BV426" s="1046"/>
      <c r="BW426" s="1046"/>
      <c r="BX426" s="1046"/>
      <c r="BY426" s="1046"/>
      <c r="BZ426" s="1046"/>
      <c r="CA426" s="1046"/>
      <c r="CB426" s="1046"/>
      <c r="CC426" s="1046"/>
      <c r="CD426" s="1046"/>
      <c r="CE426" s="1046"/>
      <c r="CF426" s="1047"/>
      <c r="CG426" s="201"/>
      <c r="CH426" s="502"/>
      <c r="CI426" s="503"/>
    </row>
    <row r="427" spans="1:87" s="188" customFormat="1" ht="18.75" customHeight="1" x14ac:dyDescent="0.45">
      <c r="A427" s="184"/>
      <c r="B427" s="185"/>
      <c r="C427" s="185"/>
      <c r="D427" s="185"/>
      <c r="E427" s="185"/>
      <c r="F427" s="186"/>
      <c r="G427" s="184"/>
      <c r="H427" s="185"/>
      <c r="I427" s="1557" t="s">
        <v>114</v>
      </c>
      <c r="J427" s="1558"/>
      <c r="K427" s="1558"/>
      <c r="L427" s="1558"/>
      <c r="M427" s="1558"/>
      <c r="N427" s="1558"/>
      <c r="O427" s="1558"/>
      <c r="P427" s="1558"/>
      <c r="Q427" s="1558"/>
      <c r="R427" s="1558"/>
      <c r="S427" s="1558"/>
      <c r="T427" s="1558"/>
      <c r="U427" s="1558"/>
      <c r="V427" s="1558"/>
      <c r="W427" s="1558"/>
      <c r="X427" s="1559"/>
      <c r="Y427" s="1206"/>
      <c r="Z427" s="1206"/>
      <c r="AA427" s="1206"/>
      <c r="AB427" s="1206"/>
      <c r="AC427" s="1206"/>
      <c r="AD427" s="1206"/>
      <c r="AE427" s="1206"/>
      <c r="AF427" s="1206"/>
      <c r="AG427" s="1206"/>
      <c r="AH427" s="1206"/>
      <c r="AI427" s="1206"/>
      <c r="AJ427" s="1206"/>
      <c r="AK427" s="1206"/>
      <c r="AL427" s="1206"/>
      <c r="AM427" s="1206"/>
      <c r="AN427" s="1206"/>
      <c r="AO427" s="1206"/>
      <c r="AP427" s="1206"/>
      <c r="AQ427" s="1206"/>
      <c r="AR427" s="1206"/>
      <c r="AS427" s="1206"/>
      <c r="AT427" s="1206"/>
      <c r="AU427" s="1206"/>
      <c r="AV427" s="1206"/>
      <c r="AW427" s="1206"/>
      <c r="AX427" s="1206"/>
      <c r="AY427" s="1206"/>
      <c r="AZ427" s="1206"/>
      <c r="BA427" s="1206"/>
      <c r="BB427" s="1206"/>
      <c r="BC427" s="1206"/>
      <c r="BD427" s="1206"/>
      <c r="BE427" s="1206"/>
      <c r="BF427" s="1206"/>
      <c r="BG427" s="1206"/>
      <c r="BH427" s="1206"/>
      <c r="BM427" s="1045"/>
      <c r="BN427" s="1046"/>
      <c r="BO427" s="1046"/>
      <c r="BP427" s="1046"/>
      <c r="BQ427" s="1046"/>
      <c r="BR427" s="1046"/>
      <c r="BS427" s="1046"/>
      <c r="BT427" s="1046"/>
      <c r="BU427" s="1046"/>
      <c r="BV427" s="1046"/>
      <c r="BW427" s="1046"/>
      <c r="BX427" s="1046"/>
      <c r="BY427" s="1046"/>
      <c r="BZ427" s="1046"/>
      <c r="CA427" s="1046"/>
      <c r="CB427" s="1046"/>
      <c r="CC427" s="1046"/>
      <c r="CD427" s="1046"/>
      <c r="CE427" s="1046"/>
      <c r="CF427" s="1047"/>
      <c r="CG427" s="201"/>
      <c r="CH427" s="502"/>
      <c r="CI427" s="503"/>
    </row>
    <row r="428" spans="1:87" s="188" customFormat="1" ht="18.75" customHeight="1" x14ac:dyDescent="0.45">
      <c r="A428" s="184"/>
      <c r="B428" s="185"/>
      <c r="C428" s="185"/>
      <c r="D428" s="185"/>
      <c r="E428" s="185"/>
      <c r="F428" s="186"/>
      <c r="G428" s="184"/>
      <c r="H428" s="185"/>
      <c r="I428" s="1207" t="s">
        <v>239</v>
      </c>
      <c r="J428" s="1208"/>
      <c r="K428" s="1208"/>
      <c r="L428" s="1208"/>
      <c r="M428" s="1208"/>
      <c r="N428" s="1208"/>
      <c r="O428" s="1208"/>
      <c r="P428" s="1208"/>
      <c r="Q428" s="1208"/>
      <c r="R428" s="1208"/>
      <c r="S428" s="1208"/>
      <c r="T428" s="1208"/>
      <c r="U428" s="1208"/>
      <c r="V428" s="1208"/>
      <c r="W428" s="1208"/>
      <c r="X428" s="1209"/>
      <c r="Y428" s="1206"/>
      <c r="Z428" s="1206"/>
      <c r="AA428" s="1206"/>
      <c r="AB428" s="1206"/>
      <c r="AC428" s="1206"/>
      <c r="AD428" s="1206"/>
      <c r="AE428" s="1206"/>
      <c r="AF428" s="1206"/>
      <c r="AG428" s="1206"/>
      <c r="AH428" s="1206"/>
      <c r="AI428" s="1206"/>
      <c r="AJ428" s="1206"/>
      <c r="AK428" s="1206"/>
      <c r="AL428" s="1206"/>
      <c r="AM428" s="1206"/>
      <c r="AN428" s="1206"/>
      <c r="AO428" s="1206"/>
      <c r="AP428" s="1206"/>
      <c r="AQ428" s="1206"/>
      <c r="AR428" s="1206"/>
      <c r="AS428" s="1206"/>
      <c r="AT428" s="1206"/>
      <c r="AU428" s="1206"/>
      <c r="AV428" s="1206"/>
      <c r="AW428" s="1206"/>
      <c r="AX428" s="1206"/>
      <c r="AY428" s="1206"/>
      <c r="AZ428" s="1206"/>
      <c r="BA428" s="1206"/>
      <c r="BB428" s="1206"/>
      <c r="BC428" s="1206"/>
      <c r="BD428" s="1206"/>
      <c r="BE428" s="1206"/>
      <c r="BF428" s="1206"/>
      <c r="BG428" s="1206"/>
      <c r="BH428" s="1206"/>
      <c r="BM428" s="1045"/>
      <c r="BN428" s="1046"/>
      <c r="BO428" s="1046"/>
      <c r="BP428" s="1046"/>
      <c r="BQ428" s="1046"/>
      <c r="BR428" s="1046"/>
      <c r="BS428" s="1046"/>
      <c r="BT428" s="1046"/>
      <c r="BU428" s="1046"/>
      <c r="BV428" s="1046"/>
      <c r="BW428" s="1046"/>
      <c r="BX428" s="1046"/>
      <c r="BY428" s="1046"/>
      <c r="BZ428" s="1046"/>
      <c r="CA428" s="1046"/>
      <c r="CB428" s="1046"/>
      <c r="CC428" s="1046"/>
      <c r="CD428" s="1046"/>
      <c r="CE428" s="1046"/>
      <c r="CF428" s="1047"/>
      <c r="CG428" s="201"/>
      <c r="CH428" s="502"/>
      <c r="CI428" s="503"/>
    </row>
    <row r="429" spans="1:87" s="188" customFormat="1" ht="14.25" customHeight="1" x14ac:dyDescent="0.45">
      <c r="A429" s="184"/>
      <c r="B429" s="185"/>
      <c r="C429" s="185"/>
      <c r="D429" s="185"/>
      <c r="E429" s="185"/>
      <c r="F429" s="186"/>
      <c r="G429" s="184"/>
      <c r="H429" s="185"/>
      <c r="I429" s="1210" t="s">
        <v>240</v>
      </c>
      <c r="J429" s="1210"/>
      <c r="K429" s="1211" t="s">
        <v>241</v>
      </c>
      <c r="L429" s="1211"/>
      <c r="M429" s="1211"/>
      <c r="N429" s="1211"/>
      <c r="O429" s="1211"/>
      <c r="P429" s="1211"/>
      <c r="Q429" s="1211"/>
      <c r="R429" s="1211"/>
      <c r="S429" s="1211"/>
      <c r="T429" s="1211"/>
      <c r="U429" s="1211"/>
      <c r="V429" s="1211"/>
      <c r="W429" s="1211"/>
      <c r="X429" s="1211"/>
      <c r="Y429" s="1211"/>
      <c r="Z429" s="1211"/>
      <c r="AA429" s="1211"/>
      <c r="AB429" s="1211"/>
      <c r="AC429" s="1211"/>
      <c r="AD429" s="1211"/>
      <c r="AE429" s="1211"/>
      <c r="AF429" s="1211"/>
      <c r="AG429" s="1211"/>
      <c r="AH429" s="1211"/>
      <c r="AI429" s="1211"/>
      <c r="AJ429" s="1211"/>
      <c r="AK429" s="1211"/>
      <c r="AL429" s="1211"/>
      <c r="AM429" s="1211"/>
      <c r="AN429" s="1211"/>
      <c r="AO429" s="1211"/>
      <c r="AP429" s="1211"/>
      <c r="AQ429" s="1211"/>
      <c r="AR429" s="1211"/>
      <c r="AS429" s="1211"/>
      <c r="AT429" s="1211"/>
      <c r="AU429" s="1211"/>
      <c r="AV429" s="1211"/>
      <c r="AW429" s="1211"/>
      <c r="AX429" s="1211"/>
      <c r="AY429" s="1211"/>
      <c r="AZ429" s="1211"/>
      <c r="BA429" s="1211"/>
      <c r="BB429" s="1211"/>
      <c r="BC429" s="1211"/>
      <c r="BD429" s="1211"/>
      <c r="BE429" s="1211"/>
      <c r="BF429" s="1211"/>
      <c r="BG429" s="1211"/>
      <c r="BH429" s="1211"/>
      <c r="BI429" s="1211"/>
      <c r="BJ429" s="1211"/>
      <c r="BK429" s="1211"/>
      <c r="BL429" s="1212"/>
      <c r="BM429" s="1045"/>
      <c r="BN429" s="1046"/>
      <c r="BO429" s="1046"/>
      <c r="BP429" s="1046"/>
      <c r="BQ429" s="1046"/>
      <c r="BR429" s="1046"/>
      <c r="BS429" s="1046"/>
      <c r="BT429" s="1046"/>
      <c r="BU429" s="1046"/>
      <c r="BV429" s="1046"/>
      <c r="BW429" s="1046"/>
      <c r="BX429" s="1046"/>
      <c r="BY429" s="1046"/>
      <c r="BZ429" s="1046"/>
      <c r="CA429" s="1046"/>
      <c r="CB429" s="1046"/>
      <c r="CC429" s="1046"/>
      <c r="CD429" s="1046"/>
      <c r="CE429" s="1046"/>
      <c r="CF429" s="1047"/>
      <c r="CG429" s="201"/>
      <c r="CH429" s="502"/>
      <c r="CI429" s="503"/>
    </row>
    <row r="430" spans="1:87" s="188" customFormat="1" ht="34.5" customHeight="1" x14ac:dyDescent="0.45">
      <c r="A430" s="184"/>
      <c r="B430" s="185"/>
      <c r="C430" s="185"/>
      <c r="D430" s="185"/>
      <c r="E430" s="185"/>
      <c r="F430" s="186"/>
      <c r="G430" s="184"/>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BM430" s="1045"/>
      <c r="BN430" s="1046"/>
      <c r="BO430" s="1046"/>
      <c r="BP430" s="1046"/>
      <c r="BQ430" s="1046"/>
      <c r="BR430" s="1046"/>
      <c r="BS430" s="1046"/>
      <c r="BT430" s="1046"/>
      <c r="BU430" s="1046"/>
      <c r="BV430" s="1046"/>
      <c r="BW430" s="1046"/>
      <c r="BX430" s="1046"/>
      <c r="BY430" s="1046"/>
      <c r="BZ430" s="1046"/>
      <c r="CA430" s="1046"/>
      <c r="CB430" s="1046"/>
      <c r="CC430" s="1046"/>
      <c r="CD430" s="1046"/>
      <c r="CE430" s="1046"/>
      <c r="CF430" s="1047"/>
      <c r="CG430" s="201"/>
      <c r="CH430" s="502"/>
      <c r="CI430" s="503"/>
    </row>
    <row r="431" spans="1:87" s="112" customFormat="1" ht="17.25" customHeight="1" x14ac:dyDescent="0.45">
      <c r="A431" s="214"/>
      <c r="B431" s="110"/>
      <c r="C431" s="110"/>
      <c r="D431" s="110"/>
      <c r="E431" s="110"/>
      <c r="F431" s="215"/>
      <c r="G431" s="214"/>
      <c r="H431" s="1059" t="s">
        <v>263</v>
      </c>
      <c r="I431" s="972"/>
      <c r="K431" s="1039" t="s">
        <v>242</v>
      </c>
      <c r="L431" s="1039"/>
      <c r="M431" s="1039"/>
      <c r="N431" s="1039"/>
      <c r="O431" s="1039"/>
      <c r="P431" s="1039"/>
      <c r="Q431" s="1039"/>
      <c r="R431" s="1039"/>
      <c r="S431" s="1039"/>
      <c r="T431" s="1039"/>
      <c r="U431" s="1039"/>
      <c r="V431" s="1039"/>
      <c r="W431" s="1039"/>
      <c r="X431" s="1039"/>
      <c r="Y431" s="1039"/>
      <c r="Z431" s="1039"/>
      <c r="AA431" s="1039"/>
      <c r="AB431" s="1039"/>
      <c r="AC431" s="1039"/>
      <c r="AD431" s="1039"/>
      <c r="AE431" s="1039"/>
      <c r="AF431" s="1039"/>
      <c r="AG431" s="110"/>
      <c r="AH431" s="110"/>
      <c r="AI431" s="110"/>
      <c r="AJ431" s="110"/>
      <c r="AK431" s="110"/>
      <c r="AL431" s="110"/>
      <c r="AM431" s="110"/>
      <c r="AZ431" s="113"/>
      <c r="BM431" s="1045"/>
      <c r="BN431" s="1046"/>
      <c r="BO431" s="1046"/>
      <c r="BP431" s="1046"/>
      <c r="BQ431" s="1046"/>
      <c r="BR431" s="1046"/>
      <c r="BS431" s="1046"/>
      <c r="BT431" s="1046"/>
      <c r="BU431" s="1046"/>
      <c r="BV431" s="1046"/>
      <c r="BW431" s="1046"/>
      <c r="BX431" s="1046"/>
      <c r="BY431" s="1046"/>
      <c r="BZ431" s="1046"/>
      <c r="CA431" s="1046"/>
      <c r="CB431" s="1046"/>
      <c r="CC431" s="1046"/>
      <c r="CD431" s="1046"/>
      <c r="CE431" s="1046"/>
      <c r="CF431" s="1047"/>
      <c r="CG431" s="200"/>
      <c r="CH431" s="506"/>
      <c r="CI431" s="497"/>
    </row>
    <row r="432" spans="1:87" s="112" customFormat="1" ht="17.25" customHeight="1" x14ac:dyDescent="0.45">
      <c r="A432" s="214"/>
      <c r="B432" s="110"/>
      <c r="C432" s="110"/>
      <c r="D432" s="110"/>
      <c r="E432" s="110"/>
      <c r="F432" s="215"/>
      <c r="G432" s="111"/>
      <c r="I432" s="1039" t="s">
        <v>1109</v>
      </c>
      <c r="J432" s="1039"/>
      <c r="K432" s="972" t="s">
        <v>235</v>
      </c>
      <c r="L432" s="972"/>
      <c r="M432" s="972"/>
      <c r="N432" s="972"/>
      <c r="O432" s="972"/>
      <c r="P432" s="972"/>
      <c r="Q432" s="972"/>
      <c r="R432" s="972"/>
      <c r="S432" s="972"/>
      <c r="T432" s="972"/>
      <c r="U432" s="972"/>
      <c r="V432" s="972"/>
      <c r="W432" s="972"/>
      <c r="X432" s="972"/>
      <c r="Y432" s="972"/>
      <c r="Z432" s="972"/>
      <c r="AA432" s="972"/>
      <c r="AB432" s="972"/>
      <c r="AC432" s="972"/>
      <c r="AD432" s="972"/>
      <c r="AE432" s="972"/>
      <c r="AF432" s="972"/>
      <c r="AG432" s="972"/>
      <c r="AH432" s="972"/>
      <c r="AI432" s="972"/>
      <c r="AJ432" s="972"/>
      <c r="AK432" s="972"/>
      <c r="AL432" s="972"/>
      <c r="AM432" s="972"/>
      <c r="AN432" s="972"/>
      <c r="AO432" s="972"/>
      <c r="AP432" s="972"/>
      <c r="AQ432" s="972"/>
      <c r="AR432" s="972"/>
      <c r="AS432" s="972"/>
      <c r="AT432" s="972"/>
      <c r="AU432" s="972"/>
      <c r="AV432" s="972"/>
      <c r="AW432" s="972"/>
      <c r="AX432" s="972"/>
      <c r="AY432" s="972"/>
      <c r="AZ432" s="973"/>
      <c r="BA432" s="971" t="s">
        <v>219</v>
      </c>
      <c r="BB432" s="972"/>
      <c r="BC432" s="972"/>
      <c r="BD432" s="972"/>
      <c r="BE432" s="972"/>
      <c r="BF432" s="972"/>
      <c r="BG432" s="972"/>
      <c r="BH432" s="972"/>
      <c r="BI432" s="972"/>
      <c r="BJ432" s="972"/>
      <c r="BK432" s="972"/>
      <c r="BL432" s="973"/>
      <c r="BM432" s="1045" t="s">
        <v>307</v>
      </c>
      <c r="BN432" s="1046"/>
      <c r="BO432" s="1046"/>
      <c r="BP432" s="1046"/>
      <c r="BQ432" s="1046"/>
      <c r="BR432" s="1046"/>
      <c r="BS432" s="1046"/>
      <c r="BT432" s="1046"/>
      <c r="BU432" s="1046"/>
      <c r="BV432" s="1046"/>
      <c r="BW432" s="1046"/>
      <c r="BX432" s="1046"/>
      <c r="BY432" s="1046"/>
      <c r="BZ432" s="1046"/>
      <c r="CA432" s="1046"/>
      <c r="CB432" s="1046"/>
      <c r="CC432" s="1046"/>
      <c r="CD432" s="1046"/>
      <c r="CE432" s="1046"/>
      <c r="CF432" s="1047"/>
      <c r="CG432" s="216" t="s">
        <v>992</v>
      </c>
      <c r="CH432" s="506" t="s">
        <v>1445</v>
      </c>
      <c r="CI432" s="497" t="s">
        <v>1445</v>
      </c>
    </row>
    <row r="433" spans="1:87" s="112" customFormat="1" ht="21" customHeight="1" x14ac:dyDescent="0.45">
      <c r="A433" s="214"/>
      <c r="B433" s="110"/>
      <c r="C433" s="110"/>
      <c r="D433" s="110"/>
      <c r="E433" s="110"/>
      <c r="F433" s="215"/>
      <c r="G433" s="111"/>
      <c r="I433" s="870"/>
      <c r="J433" s="870"/>
      <c r="K433" s="964" t="s">
        <v>1653</v>
      </c>
      <c r="L433" s="964"/>
      <c r="M433" s="871" t="s">
        <v>1568</v>
      </c>
      <c r="N433" s="885"/>
      <c r="O433" s="885"/>
      <c r="P433" s="885"/>
      <c r="Q433" s="885"/>
      <c r="R433" s="885"/>
      <c r="S433" s="885"/>
      <c r="T433" s="885"/>
      <c r="U433" s="885"/>
      <c r="V433" s="885"/>
      <c r="W433" s="885"/>
      <c r="X433" s="885"/>
      <c r="Y433" s="885"/>
      <c r="Z433" s="885"/>
      <c r="AA433" s="885"/>
      <c r="AB433" s="885"/>
      <c r="AC433" s="885"/>
      <c r="AD433" s="885"/>
      <c r="AE433" s="885"/>
      <c r="AF433" s="885"/>
      <c r="AG433" s="885"/>
      <c r="AH433" s="885"/>
      <c r="AI433" s="885"/>
      <c r="AJ433" s="885"/>
      <c r="AK433" s="885"/>
      <c r="AL433" s="885"/>
      <c r="AM433" s="885"/>
      <c r="AN433" s="885"/>
      <c r="AO433" s="885"/>
      <c r="AP433" s="885"/>
      <c r="AQ433" s="885"/>
      <c r="AR433" s="885"/>
      <c r="AS433" s="885"/>
      <c r="AT433" s="885"/>
      <c r="AU433" s="885"/>
      <c r="AV433" s="885"/>
      <c r="AW433" s="885"/>
      <c r="AX433" s="885"/>
      <c r="AY433" s="885"/>
      <c r="AZ433" s="886"/>
      <c r="BA433" s="971" t="s">
        <v>699</v>
      </c>
      <c r="BB433" s="972"/>
      <c r="BC433" s="972"/>
      <c r="BD433" s="972"/>
      <c r="BE433" s="972"/>
      <c r="BF433" s="972"/>
      <c r="BG433" s="972"/>
      <c r="BH433" s="972"/>
      <c r="BI433" s="972"/>
      <c r="BJ433" s="972"/>
      <c r="BK433" s="972"/>
      <c r="BL433" s="973"/>
      <c r="BM433" s="1045"/>
      <c r="BN433" s="1046"/>
      <c r="BO433" s="1046"/>
      <c r="BP433" s="1046"/>
      <c r="BQ433" s="1046"/>
      <c r="BR433" s="1046"/>
      <c r="BS433" s="1046"/>
      <c r="BT433" s="1046"/>
      <c r="BU433" s="1046"/>
      <c r="BV433" s="1046"/>
      <c r="BW433" s="1046"/>
      <c r="BX433" s="1046"/>
      <c r="BY433" s="1046"/>
      <c r="BZ433" s="1046"/>
      <c r="CA433" s="1046"/>
      <c r="CB433" s="1046"/>
      <c r="CC433" s="1046"/>
      <c r="CD433" s="1046"/>
      <c r="CE433" s="1046"/>
      <c r="CF433" s="1047"/>
      <c r="CG433" s="200" t="s">
        <v>197</v>
      </c>
      <c r="CH433" s="506" t="s">
        <v>700</v>
      </c>
      <c r="CI433" s="497" t="s">
        <v>1445</v>
      </c>
    </row>
    <row r="434" spans="1:87" s="115" customFormat="1" ht="14.25" customHeight="1" x14ac:dyDescent="0.45">
      <c r="A434" s="175"/>
      <c r="B434" s="54"/>
      <c r="C434" s="54"/>
      <c r="D434" s="54"/>
      <c r="E434" s="54"/>
      <c r="F434" s="176"/>
      <c r="G434" s="56"/>
      <c r="H434" s="56"/>
      <c r="I434" s="54"/>
      <c r="J434" s="54"/>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7"/>
      <c r="BA434" s="56"/>
      <c r="BB434" s="56"/>
      <c r="BC434" s="56"/>
      <c r="BD434" s="56"/>
      <c r="BE434" s="56"/>
      <c r="BF434" s="56"/>
      <c r="BG434" s="56"/>
      <c r="BH434" s="56"/>
      <c r="BI434" s="56"/>
      <c r="BJ434" s="56"/>
      <c r="BK434" s="56"/>
      <c r="BL434" s="57"/>
      <c r="BM434" s="263"/>
      <c r="BN434" s="264"/>
      <c r="BO434" s="264"/>
      <c r="BP434" s="264"/>
      <c r="BQ434" s="264"/>
      <c r="BR434" s="264"/>
      <c r="BS434" s="264"/>
      <c r="BT434" s="264"/>
      <c r="BU434" s="264"/>
      <c r="BV434" s="264"/>
      <c r="BW434" s="264"/>
      <c r="BX434" s="264"/>
      <c r="BY434" s="264"/>
      <c r="BZ434" s="264"/>
      <c r="CA434" s="264"/>
      <c r="CB434" s="264"/>
      <c r="CC434" s="264"/>
      <c r="CD434" s="264"/>
      <c r="CE434" s="264"/>
      <c r="CF434" s="265"/>
      <c r="CG434" s="159"/>
      <c r="CH434" s="501"/>
      <c r="CI434" s="499"/>
    </row>
    <row r="435" spans="1:87" s="115" customFormat="1" ht="15.75" customHeight="1" x14ac:dyDescent="0.45">
      <c r="A435" s="149"/>
      <c r="B435" s="105"/>
      <c r="C435" s="105"/>
      <c r="D435" s="105"/>
      <c r="E435" s="105"/>
      <c r="F435" s="150"/>
      <c r="I435" s="105"/>
      <c r="J435" s="105"/>
      <c r="BL435" s="116"/>
      <c r="BM435" s="256"/>
      <c r="BN435" s="257"/>
      <c r="BO435" s="257"/>
      <c r="BP435" s="257"/>
      <c r="BQ435" s="257"/>
      <c r="BR435" s="257"/>
      <c r="BS435" s="257"/>
      <c r="BT435" s="257"/>
      <c r="BU435" s="257"/>
      <c r="BV435" s="257"/>
      <c r="BW435" s="257"/>
      <c r="BX435" s="257"/>
      <c r="BY435" s="257"/>
      <c r="BZ435" s="257"/>
      <c r="CA435" s="257"/>
      <c r="CB435" s="257"/>
      <c r="CC435" s="257"/>
      <c r="CD435" s="257"/>
      <c r="CE435" s="257"/>
      <c r="CF435" s="258"/>
      <c r="CG435" s="148"/>
      <c r="CH435" s="490"/>
      <c r="CI435" s="489"/>
    </row>
    <row r="436" spans="1:87" s="188" customFormat="1" ht="17.25" customHeight="1" x14ac:dyDescent="0.45">
      <c r="A436" s="184"/>
      <c r="B436" s="185"/>
      <c r="C436" s="185"/>
      <c r="D436" s="185"/>
      <c r="E436" s="185"/>
      <c r="F436" s="186"/>
      <c r="G436" s="184"/>
      <c r="H436" s="185"/>
      <c r="I436" s="1213" t="s">
        <v>243</v>
      </c>
      <c r="J436" s="1213"/>
      <c r="K436" s="1213"/>
      <c r="L436" s="1213"/>
      <c r="M436" s="1213"/>
      <c r="N436" s="1213"/>
      <c r="O436" s="1213"/>
      <c r="P436" s="1213"/>
      <c r="Q436" s="1213"/>
      <c r="R436" s="1213"/>
      <c r="S436" s="1213"/>
      <c r="T436" s="1213"/>
      <c r="U436" s="1213"/>
      <c r="V436" s="1213"/>
      <c r="W436" s="1213"/>
      <c r="X436" s="1213"/>
      <c r="Y436" s="1213"/>
      <c r="Z436" s="1213"/>
      <c r="AA436" s="1213"/>
      <c r="AB436" s="1213"/>
      <c r="AC436" s="1213"/>
      <c r="AD436" s="1213"/>
      <c r="AE436" s="1213"/>
      <c r="AF436" s="1213"/>
      <c r="AG436" s="1213"/>
      <c r="AH436" s="1213"/>
      <c r="AI436" s="1213"/>
      <c r="AJ436" s="1213"/>
      <c r="AK436" s="1213"/>
      <c r="AL436" s="1213"/>
      <c r="AM436" s="1213"/>
      <c r="AN436" s="1213"/>
      <c r="AO436" s="1213"/>
      <c r="AP436" s="1213"/>
      <c r="AQ436" s="1213"/>
      <c r="AR436" s="1213"/>
      <c r="AS436" s="1213"/>
      <c r="AT436" s="1213"/>
      <c r="AU436" s="1213"/>
      <c r="AV436" s="1213"/>
      <c r="AW436" s="1213"/>
      <c r="AX436" s="1213"/>
      <c r="AY436" s="1213"/>
      <c r="AZ436" s="1213"/>
      <c r="BA436" s="1213"/>
      <c r="BB436" s="1213"/>
      <c r="BC436" s="1213"/>
      <c r="BD436" s="1213"/>
      <c r="BE436" s="1213"/>
      <c r="BF436" s="1213"/>
      <c r="BG436" s="1213"/>
      <c r="BH436" s="1213"/>
      <c r="BI436" s="1213"/>
      <c r="BJ436" s="1213"/>
      <c r="BK436" s="1213"/>
      <c r="BL436" s="1214"/>
      <c r="BM436" s="1045"/>
      <c r="BN436" s="1046"/>
      <c r="BO436" s="1046"/>
      <c r="BP436" s="1046"/>
      <c r="BQ436" s="1046"/>
      <c r="BR436" s="1046"/>
      <c r="BS436" s="1046"/>
      <c r="BT436" s="1046"/>
      <c r="BU436" s="1046"/>
      <c r="BV436" s="1046"/>
      <c r="BW436" s="1046"/>
      <c r="BX436" s="1046"/>
      <c r="BY436" s="1046"/>
      <c r="BZ436" s="1046"/>
      <c r="CA436" s="1046"/>
      <c r="CB436" s="1046"/>
      <c r="CC436" s="1046"/>
      <c r="CD436" s="1046"/>
      <c r="CE436" s="1046"/>
      <c r="CF436" s="1047"/>
      <c r="CG436" s="201"/>
      <c r="CH436" s="502"/>
      <c r="CI436" s="503"/>
    </row>
    <row r="437" spans="1:87" s="188" customFormat="1" ht="33.75" customHeight="1" x14ac:dyDescent="0.45">
      <c r="A437" s="184"/>
      <c r="B437" s="185"/>
      <c r="C437" s="185"/>
      <c r="D437" s="185"/>
      <c r="E437" s="185"/>
      <c r="F437" s="186"/>
      <c r="G437" s="184"/>
      <c r="H437" s="185"/>
      <c r="I437" s="1224" t="s">
        <v>115</v>
      </c>
      <c r="J437" s="1225"/>
      <c r="K437" s="1225"/>
      <c r="L437" s="1225"/>
      <c r="M437" s="1225"/>
      <c r="N437" s="1225"/>
      <c r="O437" s="1225"/>
      <c r="P437" s="1225"/>
      <c r="Q437" s="1225"/>
      <c r="R437" s="1225"/>
      <c r="S437" s="1225"/>
      <c r="T437" s="1226"/>
      <c r="U437" s="1215" t="s">
        <v>1142</v>
      </c>
      <c r="V437" s="1216"/>
      <c r="W437" s="1216"/>
      <c r="X437" s="1216"/>
      <c r="Y437" s="1216"/>
      <c r="Z437" s="1216"/>
      <c r="AA437" s="1216"/>
      <c r="AB437" s="1216"/>
      <c r="AC437" s="1216"/>
      <c r="AD437" s="1216"/>
      <c r="AE437" s="1216"/>
      <c r="AF437" s="1216"/>
      <c r="AG437" s="1216"/>
      <c r="AH437" s="1217"/>
      <c r="AI437" s="1218" t="s">
        <v>116</v>
      </c>
      <c r="AJ437" s="1219"/>
      <c r="AK437" s="1219"/>
      <c r="AL437" s="1219"/>
      <c r="AM437" s="1219"/>
      <c r="AN437" s="1219"/>
      <c r="AO437" s="1219"/>
      <c r="AP437" s="1219"/>
      <c r="AQ437" s="1219"/>
      <c r="AR437" s="1219"/>
      <c r="AS437" s="1219"/>
      <c r="AT437" s="1220"/>
      <c r="AU437" s="1221"/>
      <c r="AV437" s="1222"/>
      <c r="AW437" s="1222"/>
      <c r="AX437" s="1222"/>
      <c r="AY437" s="1222"/>
      <c r="AZ437" s="1222"/>
      <c r="BA437" s="1222"/>
      <c r="BB437" s="1222"/>
      <c r="BC437" s="1222"/>
      <c r="BD437" s="1222"/>
      <c r="BE437" s="1222"/>
      <c r="BF437" s="1222"/>
      <c r="BG437" s="1222"/>
      <c r="BH437" s="1222"/>
      <c r="BI437" s="1222"/>
      <c r="BJ437" s="1223"/>
      <c r="BM437" s="1045"/>
      <c r="BN437" s="1046"/>
      <c r="BO437" s="1046"/>
      <c r="BP437" s="1046"/>
      <c r="BQ437" s="1046"/>
      <c r="BR437" s="1046"/>
      <c r="BS437" s="1046"/>
      <c r="BT437" s="1046"/>
      <c r="BU437" s="1046"/>
      <c r="BV437" s="1046"/>
      <c r="BW437" s="1046"/>
      <c r="BX437" s="1046"/>
      <c r="BY437" s="1046"/>
      <c r="BZ437" s="1046"/>
      <c r="CA437" s="1046"/>
      <c r="CB437" s="1046"/>
      <c r="CC437" s="1046"/>
      <c r="CD437" s="1046"/>
      <c r="CE437" s="1046"/>
      <c r="CF437" s="1047"/>
      <c r="CG437" s="201"/>
      <c r="CH437" s="502"/>
      <c r="CI437" s="503"/>
    </row>
    <row r="438" spans="1:87" s="188" customFormat="1" ht="17.25" customHeight="1" x14ac:dyDescent="0.45">
      <c r="A438" s="184"/>
      <c r="B438" s="185"/>
      <c r="C438" s="185"/>
      <c r="D438" s="185"/>
      <c r="E438" s="185"/>
      <c r="F438" s="186"/>
      <c r="G438" s="184"/>
      <c r="H438" s="185"/>
      <c r="I438" s="1535" t="s">
        <v>117</v>
      </c>
      <c r="J438" s="1536"/>
      <c r="K438" s="1526"/>
      <c r="L438" s="1527"/>
      <c r="M438" s="1527"/>
      <c r="N438" s="1527"/>
      <c r="O438" s="1527"/>
      <c r="P438" s="1527"/>
      <c r="Q438" s="1527"/>
      <c r="R438" s="1527"/>
      <c r="S438" s="1527"/>
      <c r="T438" s="1527"/>
      <c r="U438" s="1527"/>
      <c r="V438" s="1527"/>
      <c r="W438" s="1527"/>
      <c r="X438" s="1527"/>
      <c r="Y438" s="1527"/>
      <c r="Z438" s="1527"/>
      <c r="AA438" s="1527"/>
      <c r="AB438" s="1527"/>
      <c r="AC438" s="1527"/>
      <c r="AD438" s="1527"/>
      <c r="AE438" s="1527"/>
      <c r="AF438" s="1527"/>
      <c r="AG438" s="1527"/>
      <c r="AH438" s="1528"/>
      <c r="AI438" s="1535" t="s">
        <v>118</v>
      </c>
      <c r="AJ438" s="1536"/>
      <c r="AK438" s="1228" t="s">
        <v>948</v>
      </c>
      <c r="AL438" s="1229"/>
      <c r="AM438" s="1229"/>
      <c r="AN438" s="1229"/>
      <c r="AO438" s="1229"/>
      <c r="AP438" s="1229"/>
      <c r="AQ438" s="1229"/>
      <c r="AR438" s="1229"/>
      <c r="AS438" s="1229"/>
      <c r="AT438" s="1229"/>
      <c r="AU438" s="1229"/>
      <c r="AV438" s="1229"/>
      <c r="AW438" s="1229"/>
      <c r="AX438" s="1229"/>
      <c r="AY438" s="1229"/>
      <c r="AZ438" s="1229"/>
      <c r="BA438" s="1229"/>
      <c r="BB438" s="1229"/>
      <c r="BC438" s="1229"/>
      <c r="BD438" s="1229"/>
      <c r="BE438" s="1229"/>
      <c r="BF438" s="1229"/>
      <c r="BG438" s="1229"/>
      <c r="BH438" s="1229"/>
      <c r="BI438" s="1229"/>
      <c r="BJ438" s="1230"/>
      <c r="BM438" s="1045"/>
      <c r="BN438" s="1046"/>
      <c r="BO438" s="1046"/>
      <c r="BP438" s="1046"/>
      <c r="BQ438" s="1046"/>
      <c r="BR438" s="1046"/>
      <c r="BS438" s="1046"/>
      <c r="BT438" s="1046"/>
      <c r="BU438" s="1046"/>
      <c r="BV438" s="1046"/>
      <c r="BW438" s="1046"/>
      <c r="BX438" s="1046"/>
      <c r="BY438" s="1046"/>
      <c r="BZ438" s="1046"/>
      <c r="CA438" s="1046"/>
      <c r="CB438" s="1046"/>
      <c r="CC438" s="1046"/>
      <c r="CD438" s="1046"/>
      <c r="CE438" s="1046"/>
      <c r="CF438" s="1047"/>
      <c r="CG438" s="201"/>
      <c r="CH438" s="502"/>
      <c r="CI438" s="503"/>
    </row>
    <row r="439" spans="1:87" s="188" customFormat="1" ht="17.25" customHeight="1" x14ac:dyDescent="0.45">
      <c r="A439" s="184"/>
      <c r="B439" s="185"/>
      <c r="C439" s="185"/>
      <c r="D439" s="185"/>
      <c r="E439" s="185"/>
      <c r="F439" s="186"/>
      <c r="G439" s="184"/>
      <c r="H439" s="185"/>
      <c r="I439" s="1537"/>
      <c r="J439" s="1538"/>
      <c r="K439" s="1529"/>
      <c r="L439" s="1530"/>
      <c r="M439" s="1530"/>
      <c r="N439" s="1530"/>
      <c r="O439" s="1530"/>
      <c r="P439" s="1530"/>
      <c r="Q439" s="1530"/>
      <c r="R439" s="1530"/>
      <c r="S439" s="1530"/>
      <c r="T439" s="1530"/>
      <c r="U439" s="1530"/>
      <c r="V439" s="1530"/>
      <c r="W439" s="1530"/>
      <c r="X439" s="1530"/>
      <c r="Y439" s="1530"/>
      <c r="Z439" s="1530"/>
      <c r="AA439" s="1530"/>
      <c r="AB439" s="1530"/>
      <c r="AC439" s="1530"/>
      <c r="AD439" s="1530"/>
      <c r="AE439" s="1530"/>
      <c r="AF439" s="1530"/>
      <c r="AG439" s="1530"/>
      <c r="AH439" s="1531"/>
      <c r="AI439" s="1537"/>
      <c r="AJ439" s="1538"/>
      <c r="AK439" s="1545" t="s">
        <v>119</v>
      </c>
      <c r="AL439" s="1546"/>
      <c r="AM439" s="1546"/>
      <c r="AN439" s="1546"/>
      <c r="AO439" s="1546"/>
      <c r="AP439" s="1546"/>
      <c r="AQ439" s="1546"/>
      <c r="AR439" s="1546"/>
      <c r="AS439" s="1546"/>
      <c r="AT439" s="1546"/>
      <c r="AU439" s="1546"/>
      <c r="AV439" s="1546"/>
      <c r="AW439" s="1546"/>
      <c r="AX439" s="1546"/>
      <c r="AY439" s="1546"/>
      <c r="AZ439" s="1546"/>
      <c r="BA439" s="1546"/>
      <c r="BB439" s="1546"/>
      <c r="BC439" s="1546"/>
      <c r="BD439" s="1546"/>
      <c r="BE439" s="1546"/>
      <c r="BF439" s="1546"/>
      <c r="BG439" s="1546"/>
      <c r="BH439" s="1546"/>
      <c r="BI439" s="1546"/>
      <c r="BJ439" s="1547"/>
      <c r="BM439" s="1045"/>
      <c r="BN439" s="1046"/>
      <c r="BO439" s="1046"/>
      <c r="BP439" s="1046"/>
      <c r="BQ439" s="1046"/>
      <c r="BR439" s="1046"/>
      <c r="BS439" s="1046"/>
      <c r="BT439" s="1046"/>
      <c r="BU439" s="1046"/>
      <c r="BV439" s="1046"/>
      <c r="BW439" s="1046"/>
      <c r="BX439" s="1046"/>
      <c r="BY439" s="1046"/>
      <c r="BZ439" s="1046"/>
      <c r="CA439" s="1046"/>
      <c r="CB439" s="1046"/>
      <c r="CC439" s="1046"/>
      <c r="CD439" s="1046"/>
      <c r="CE439" s="1046"/>
      <c r="CF439" s="1047"/>
      <c r="CG439" s="201"/>
      <c r="CH439" s="502"/>
      <c r="CI439" s="503"/>
    </row>
    <row r="440" spans="1:87" s="188" customFormat="1" ht="79.5" customHeight="1" x14ac:dyDescent="0.45">
      <c r="A440" s="184"/>
      <c r="B440" s="185"/>
      <c r="C440" s="185"/>
      <c r="D440" s="185"/>
      <c r="E440" s="185"/>
      <c r="F440" s="186"/>
      <c r="G440" s="184"/>
      <c r="H440" s="185"/>
      <c r="I440" s="1539"/>
      <c r="J440" s="1540"/>
      <c r="K440" s="1532"/>
      <c r="L440" s="1533"/>
      <c r="M440" s="1533"/>
      <c r="N440" s="1533"/>
      <c r="O440" s="1533"/>
      <c r="P440" s="1533"/>
      <c r="Q440" s="1533"/>
      <c r="R440" s="1533"/>
      <c r="S440" s="1533"/>
      <c r="T440" s="1533"/>
      <c r="U440" s="1533"/>
      <c r="V440" s="1533"/>
      <c r="W440" s="1533"/>
      <c r="X440" s="1533"/>
      <c r="Y440" s="1533"/>
      <c r="Z440" s="1533"/>
      <c r="AA440" s="1533"/>
      <c r="AB440" s="1533"/>
      <c r="AC440" s="1533"/>
      <c r="AD440" s="1533"/>
      <c r="AE440" s="1533"/>
      <c r="AF440" s="1533"/>
      <c r="AG440" s="1533"/>
      <c r="AH440" s="1534"/>
      <c r="AI440" s="1539"/>
      <c r="AJ440" s="1540"/>
      <c r="AK440" s="1532"/>
      <c r="AL440" s="1533"/>
      <c r="AM440" s="1533"/>
      <c r="AN440" s="1533"/>
      <c r="AO440" s="1533"/>
      <c r="AP440" s="1533"/>
      <c r="AQ440" s="1533"/>
      <c r="AR440" s="1533"/>
      <c r="AS440" s="1533"/>
      <c r="AT440" s="1533"/>
      <c r="AU440" s="1533"/>
      <c r="AV440" s="1533"/>
      <c r="AW440" s="1533"/>
      <c r="AX440" s="1533"/>
      <c r="AY440" s="1533"/>
      <c r="AZ440" s="1533"/>
      <c r="BA440" s="1533"/>
      <c r="BB440" s="1533"/>
      <c r="BC440" s="1533"/>
      <c r="BD440" s="1533"/>
      <c r="BE440" s="1533"/>
      <c r="BF440" s="1533"/>
      <c r="BG440" s="1533"/>
      <c r="BH440" s="1533"/>
      <c r="BI440" s="1533"/>
      <c r="BJ440" s="1534"/>
      <c r="BM440" s="1045"/>
      <c r="BN440" s="1046"/>
      <c r="BO440" s="1046"/>
      <c r="BP440" s="1046"/>
      <c r="BQ440" s="1046"/>
      <c r="BR440" s="1046"/>
      <c r="BS440" s="1046"/>
      <c r="BT440" s="1046"/>
      <c r="BU440" s="1046"/>
      <c r="BV440" s="1046"/>
      <c r="BW440" s="1046"/>
      <c r="BX440" s="1046"/>
      <c r="BY440" s="1046"/>
      <c r="BZ440" s="1046"/>
      <c r="CA440" s="1046"/>
      <c r="CB440" s="1046"/>
      <c r="CC440" s="1046"/>
      <c r="CD440" s="1046"/>
      <c r="CE440" s="1046"/>
      <c r="CF440" s="1047"/>
      <c r="CG440" s="201"/>
      <c r="CH440" s="502"/>
      <c r="CI440" s="503"/>
    </row>
    <row r="441" spans="1:87" s="115" customFormat="1" ht="29.25" customHeight="1" x14ac:dyDescent="0.45">
      <c r="A441" s="149"/>
      <c r="B441" s="105"/>
      <c r="C441" s="105"/>
      <c r="D441" s="105"/>
      <c r="E441" s="105"/>
      <c r="F441" s="150"/>
      <c r="G441" s="105"/>
      <c r="H441" s="105"/>
      <c r="I441" s="105"/>
      <c r="J441" s="1227" t="s">
        <v>1271</v>
      </c>
      <c r="K441" s="1227"/>
      <c r="L441" s="1525" t="s">
        <v>1272</v>
      </c>
      <c r="M441" s="1525"/>
      <c r="N441" s="1525"/>
      <c r="O441" s="1525"/>
      <c r="P441" s="1525"/>
      <c r="Q441" s="1525"/>
      <c r="R441" s="1525"/>
      <c r="S441" s="1525"/>
      <c r="T441" s="1525"/>
      <c r="U441" s="1525"/>
      <c r="V441" s="1525"/>
      <c r="W441" s="1525"/>
      <c r="X441" s="1525"/>
      <c r="Y441" s="1525"/>
      <c r="Z441" s="1525"/>
      <c r="AA441" s="1525"/>
      <c r="AB441" s="1525"/>
      <c r="AC441" s="1525"/>
      <c r="AD441" s="1525"/>
      <c r="AE441" s="1525"/>
      <c r="AF441" s="1525"/>
      <c r="AG441" s="1525"/>
      <c r="AH441" s="1525"/>
      <c r="AI441" s="1525"/>
      <c r="AJ441" s="1525"/>
      <c r="AK441" s="1525"/>
      <c r="AL441" s="1525"/>
      <c r="AM441" s="1525"/>
      <c r="AN441" s="1525"/>
      <c r="AO441" s="1525"/>
      <c r="AP441" s="1525"/>
      <c r="AQ441" s="1525"/>
      <c r="AR441" s="1525"/>
      <c r="AS441" s="1525"/>
      <c r="AT441" s="1525"/>
      <c r="AU441" s="1525"/>
      <c r="AV441" s="1525"/>
      <c r="AW441" s="1525"/>
      <c r="AX441" s="1525"/>
      <c r="AY441" s="1525"/>
      <c r="AZ441" s="1525"/>
      <c r="BA441" s="1525"/>
      <c r="BB441" s="1525"/>
      <c r="BC441" s="1525"/>
      <c r="BD441" s="1525"/>
      <c r="BE441" s="1525"/>
      <c r="BF441" s="1525"/>
      <c r="BG441" s="1525"/>
      <c r="BH441" s="1525"/>
      <c r="BI441" s="1525"/>
      <c r="BJ441" s="1525"/>
      <c r="BM441" s="863"/>
      <c r="BN441" s="864"/>
      <c r="BO441" s="864"/>
      <c r="BP441" s="864"/>
      <c r="BQ441" s="864"/>
      <c r="BR441" s="864"/>
      <c r="BS441" s="864"/>
      <c r="BT441" s="864"/>
      <c r="BU441" s="864"/>
      <c r="BV441" s="864"/>
      <c r="BW441" s="864"/>
      <c r="BX441" s="864"/>
      <c r="BY441" s="864"/>
      <c r="BZ441" s="864"/>
      <c r="CA441" s="864"/>
      <c r="CB441" s="864"/>
      <c r="CC441" s="864"/>
      <c r="CD441" s="864"/>
      <c r="CE441" s="864"/>
      <c r="CF441" s="865"/>
      <c r="CG441" s="148"/>
      <c r="CH441" s="490"/>
      <c r="CI441" s="489"/>
    </row>
    <row r="442" spans="1:87" s="3" customFormat="1" ht="12" customHeight="1" x14ac:dyDescent="0.45">
      <c r="A442" s="1"/>
      <c r="B442" s="5"/>
      <c r="C442" s="5"/>
      <c r="D442" s="5"/>
      <c r="E442" s="5"/>
      <c r="F442" s="151"/>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BA442" s="152"/>
      <c r="BM442" s="863"/>
      <c r="BN442" s="864"/>
      <c r="BO442" s="864"/>
      <c r="BP442" s="864"/>
      <c r="BQ442" s="864"/>
      <c r="BR442" s="864"/>
      <c r="BS442" s="864"/>
      <c r="BT442" s="864"/>
      <c r="BU442" s="864"/>
      <c r="BV442" s="864"/>
      <c r="BW442" s="864"/>
      <c r="BX442" s="864"/>
      <c r="BY442" s="864"/>
      <c r="BZ442" s="864"/>
      <c r="CA442" s="864"/>
      <c r="CB442" s="864"/>
      <c r="CC442" s="864"/>
      <c r="CD442" s="864"/>
      <c r="CE442" s="864"/>
      <c r="CF442" s="865"/>
      <c r="CG442" s="153"/>
      <c r="CH442" s="491"/>
      <c r="CI442" s="492"/>
    </row>
    <row r="443" spans="1:87" s="112" customFormat="1" ht="17.25" customHeight="1" x14ac:dyDescent="0.45">
      <c r="A443" s="214"/>
      <c r="B443" s="110"/>
      <c r="C443" s="110"/>
      <c r="D443" s="110"/>
      <c r="E443" s="110"/>
      <c r="F443" s="215"/>
      <c r="G443" s="214"/>
      <c r="H443" s="1059" t="s">
        <v>701</v>
      </c>
      <c r="I443" s="972"/>
      <c r="K443" s="870" t="s">
        <v>1026</v>
      </c>
      <c r="L443" s="870"/>
      <c r="M443" s="870"/>
      <c r="N443" s="870"/>
      <c r="O443" s="870"/>
      <c r="P443" s="870"/>
      <c r="Q443" s="870"/>
      <c r="R443" s="870"/>
      <c r="S443" s="870"/>
      <c r="T443" s="870"/>
      <c r="U443" s="870"/>
      <c r="V443" s="870"/>
      <c r="W443" s="870"/>
      <c r="X443" s="870"/>
      <c r="Y443" s="870"/>
      <c r="Z443" s="870"/>
      <c r="AA443" s="870"/>
      <c r="AB443" s="870"/>
      <c r="AC443" s="870"/>
      <c r="AD443" s="870"/>
      <c r="AE443" s="870"/>
      <c r="AF443" s="870"/>
      <c r="AG443" s="870"/>
      <c r="AH443" s="870"/>
      <c r="AI443" s="870"/>
      <c r="AJ443" s="870"/>
      <c r="AK443" s="870"/>
      <c r="AL443" s="870"/>
      <c r="AM443" s="870"/>
      <c r="AN443" s="870"/>
      <c r="AO443" s="870"/>
      <c r="AP443" s="870"/>
      <c r="AQ443" s="870"/>
      <c r="AR443" s="870"/>
      <c r="AS443" s="870"/>
      <c r="AT443" s="870"/>
      <c r="AU443" s="870"/>
      <c r="AV443" s="870"/>
      <c r="AW443" s="110"/>
      <c r="AX443" s="110"/>
      <c r="AY443" s="110"/>
      <c r="AZ443" s="215"/>
      <c r="BA443" s="111"/>
      <c r="BM443" s="1045"/>
      <c r="BN443" s="1046"/>
      <c r="BO443" s="1046"/>
      <c r="BP443" s="1046"/>
      <c r="BQ443" s="1046"/>
      <c r="BR443" s="1046"/>
      <c r="BS443" s="1046"/>
      <c r="BT443" s="1046"/>
      <c r="BU443" s="1046"/>
      <c r="BV443" s="1046"/>
      <c r="BW443" s="1046"/>
      <c r="BX443" s="1046"/>
      <c r="BY443" s="1046"/>
      <c r="BZ443" s="1046"/>
      <c r="CA443" s="1046"/>
      <c r="CB443" s="1046"/>
      <c r="CC443" s="1046"/>
      <c r="CD443" s="1046"/>
      <c r="CE443" s="1046"/>
      <c r="CF443" s="1047"/>
      <c r="CG443" s="200"/>
      <c r="CH443" s="506"/>
      <c r="CI443" s="497"/>
    </row>
    <row r="444" spans="1:87" s="112" customFormat="1" ht="51.75" customHeight="1" x14ac:dyDescent="0.45">
      <c r="A444" s="214"/>
      <c r="B444" s="110"/>
      <c r="C444" s="110"/>
      <c r="D444" s="110"/>
      <c r="E444" s="110"/>
      <c r="F444" s="215"/>
      <c r="G444" s="214"/>
      <c r="H444" s="110"/>
      <c r="I444" s="1039" t="s">
        <v>1109</v>
      </c>
      <c r="J444" s="1039"/>
      <c r="K444" s="1231" t="s">
        <v>1692</v>
      </c>
      <c r="L444" s="870"/>
      <c r="M444" s="870"/>
      <c r="N444" s="870"/>
      <c r="O444" s="870"/>
      <c r="P444" s="870"/>
      <c r="Q444" s="870"/>
      <c r="R444" s="870"/>
      <c r="S444" s="870"/>
      <c r="T444" s="870"/>
      <c r="U444" s="870"/>
      <c r="V444" s="870"/>
      <c r="W444" s="870"/>
      <c r="X444" s="870"/>
      <c r="Y444" s="870"/>
      <c r="Z444" s="870"/>
      <c r="AA444" s="870"/>
      <c r="AB444" s="870"/>
      <c r="AC444" s="870"/>
      <c r="AD444" s="870"/>
      <c r="AE444" s="870"/>
      <c r="AF444" s="870"/>
      <c r="AG444" s="870"/>
      <c r="AH444" s="870"/>
      <c r="AI444" s="870"/>
      <c r="AJ444" s="870"/>
      <c r="AK444" s="870"/>
      <c r="AL444" s="870"/>
      <c r="AM444" s="870"/>
      <c r="AN444" s="870"/>
      <c r="AO444" s="870"/>
      <c r="AP444" s="870"/>
      <c r="AQ444" s="870"/>
      <c r="AR444" s="870"/>
      <c r="AS444" s="870"/>
      <c r="AT444" s="870"/>
      <c r="AU444" s="870"/>
      <c r="AV444" s="870"/>
      <c r="AW444" s="870"/>
      <c r="AX444" s="870"/>
      <c r="AY444" s="870"/>
      <c r="AZ444" s="1022"/>
      <c r="BA444" s="971" t="s">
        <v>174</v>
      </c>
      <c r="BB444" s="972"/>
      <c r="BC444" s="972"/>
      <c r="BD444" s="972"/>
      <c r="BE444" s="972"/>
      <c r="BF444" s="972"/>
      <c r="BG444" s="972"/>
      <c r="BH444" s="972"/>
      <c r="BI444" s="972"/>
      <c r="BJ444" s="972"/>
      <c r="BK444" s="972"/>
      <c r="BL444" s="973"/>
      <c r="BM444" s="1048" t="s">
        <v>1693</v>
      </c>
      <c r="BN444" s="1049"/>
      <c r="BO444" s="1049"/>
      <c r="BP444" s="1049"/>
      <c r="BQ444" s="1049"/>
      <c r="BR444" s="1049"/>
      <c r="BS444" s="1049"/>
      <c r="BT444" s="1049"/>
      <c r="BU444" s="1049"/>
      <c r="BV444" s="1049"/>
      <c r="BW444" s="1049"/>
      <c r="BX444" s="1049"/>
      <c r="BY444" s="1049"/>
      <c r="BZ444" s="1049"/>
      <c r="CA444" s="1049"/>
      <c r="CB444" s="1049"/>
      <c r="CC444" s="1049"/>
      <c r="CD444" s="1049"/>
      <c r="CE444" s="1049"/>
      <c r="CF444" s="1050"/>
      <c r="CG444" s="217" t="s">
        <v>582</v>
      </c>
      <c r="CH444" s="507" t="s">
        <v>700</v>
      </c>
      <c r="CI444" s="497" t="s">
        <v>1445</v>
      </c>
    </row>
    <row r="445" spans="1:87" s="112" customFormat="1" ht="24" customHeight="1" x14ac:dyDescent="0.45">
      <c r="A445" s="214"/>
      <c r="B445" s="110"/>
      <c r="C445" s="110"/>
      <c r="D445" s="110"/>
      <c r="E445" s="110"/>
      <c r="F445" s="215"/>
      <c r="G445" s="214"/>
      <c r="H445" s="110"/>
      <c r="I445" s="1039" t="s">
        <v>1112</v>
      </c>
      <c r="J445" s="1039"/>
      <c r="K445" s="1039" t="s">
        <v>244</v>
      </c>
      <c r="L445" s="1039"/>
      <c r="M445" s="1039"/>
      <c r="N445" s="1039"/>
      <c r="O445" s="1039"/>
      <c r="P445" s="1039"/>
      <c r="Q445" s="1039"/>
      <c r="R445" s="1039"/>
      <c r="S445" s="1039"/>
      <c r="T445" s="1039"/>
      <c r="U445" s="1039"/>
      <c r="V445" s="1039"/>
      <c r="W445" s="1039"/>
      <c r="X445" s="1039"/>
      <c r="Y445" s="1039"/>
      <c r="Z445" s="1039"/>
      <c r="AA445" s="1039"/>
      <c r="AB445" s="1039"/>
      <c r="AC445" s="1039"/>
      <c r="AD445" s="1039"/>
      <c r="AE445" s="1039"/>
      <c r="AF445" s="1039"/>
      <c r="AG445" s="1039"/>
      <c r="AH445" s="1039"/>
      <c r="AI445" s="1039"/>
      <c r="AJ445" s="1039"/>
      <c r="AK445" s="1039"/>
      <c r="AL445" s="1039"/>
      <c r="AM445" s="1039"/>
      <c r="AN445" s="1039"/>
      <c r="AO445" s="1039"/>
      <c r="AP445" s="1039"/>
      <c r="AQ445" s="1039"/>
      <c r="AR445" s="1039"/>
      <c r="AS445" s="1039"/>
      <c r="AT445" s="1039"/>
      <c r="AU445" s="1039"/>
      <c r="AV445" s="1039"/>
      <c r="AW445" s="1039"/>
      <c r="AX445" s="1039"/>
      <c r="AY445" s="1039"/>
      <c r="AZ445" s="1040"/>
      <c r="BA445" s="971" t="s">
        <v>699</v>
      </c>
      <c r="BB445" s="972"/>
      <c r="BC445" s="972"/>
      <c r="BD445" s="972"/>
      <c r="BE445" s="972"/>
      <c r="BF445" s="972"/>
      <c r="BG445" s="972"/>
      <c r="BH445" s="972"/>
      <c r="BI445" s="972"/>
      <c r="BJ445" s="972"/>
      <c r="BK445" s="972"/>
      <c r="BL445" s="973"/>
      <c r="BM445" s="1048"/>
      <c r="BN445" s="1049"/>
      <c r="BO445" s="1049"/>
      <c r="BP445" s="1049"/>
      <c r="BQ445" s="1049"/>
      <c r="BR445" s="1049"/>
      <c r="BS445" s="1049"/>
      <c r="BT445" s="1049"/>
      <c r="BU445" s="1049"/>
      <c r="BV445" s="1049"/>
      <c r="BW445" s="1049"/>
      <c r="BX445" s="1049"/>
      <c r="BY445" s="1049"/>
      <c r="BZ445" s="1049"/>
      <c r="CA445" s="1049"/>
      <c r="CB445" s="1049"/>
      <c r="CC445" s="1049"/>
      <c r="CD445" s="1049"/>
      <c r="CE445" s="1049"/>
      <c r="CF445" s="1050"/>
      <c r="CG445" s="238" t="s">
        <v>583</v>
      </c>
      <c r="CH445" s="507" t="s">
        <v>175</v>
      </c>
      <c r="CI445" s="497" t="s">
        <v>1445</v>
      </c>
    </row>
    <row r="446" spans="1:87" s="188" customFormat="1" ht="17.25" customHeight="1" x14ac:dyDescent="0.45">
      <c r="A446" s="184"/>
      <c r="B446" s="185"/>
      <c r="C446" s="185"/>
      <c r="D446" s="185"/>
      <c r="E446" s="185"/>
      <c r="F446" s="186"/>
      <c r="G446" s="187"/>
      <c r="I446" s="1078" t="s">
        <v>245</v>
      </c>
      <c r="J446" s="1078"/>
      <c r="K446" s="1078"/>
      <c r="L446" s="1078"/>
      <c r="M446" s="1078"/>
      <c r="N446" s="1078"/>
      <c r="O446" s="1078"/>
      <c r="P446" s="1078"/>
      <c r="Q446" s="1078"/>
      <c r="R446" s="1078"/>
      <c r="S446" s="1078"/>
      <c r="T446" s="1078"/>
      <c r="U446" s="1078"/>
      <c r="V446" s="1078"/>
      <c r="W446" s="1078"/>
      <c r="X446" s="1078"/>
      <c r="Y446" s="1043"/>
      <c r="Z446" s="1043"/>
      <c r="AA446" s="1043"/>
      <c r="AB446" s="1043"/>
      <c r="AC446" s="1043"/>
      <c r="AD446" s="1043"/>
      <c r="AE446" s="1043"/>
      <c r="AF446" s="1043"/>
      <c r="AG446" s="1043"/>
      <c r="BL446" s="237"/>
      <c r="BM446" s="282"/>
      <c r="BN446" s="282"/>
      <c r="BO446" s="282"/>
      <c r="BP446" s="282"/>
      <c r="BQ446" s="282"/>
      <c r="BR446" s="282"/>
      <c r="BS446" s="282"/>
      <c r="BT446" s="282"/>
      <c r="BU446" s="282"/>
      <c r="BV446" s="282"/>
      <c r="BW446" s="282"/>
      <c r="BX446" s="282"/>
      <c r="BY446" s="282"/>
      <c r="BZ446" s="282"/>
      <c r="CA446" s="282"/>
      <c r="CB446" s="282"/>
      <c r="CC446" s="282"/>
      <c r="CD446" s="282"/>
      <c r="CE446" s="282"/>
      <c r="CF446" s="283"/>
      <c r="CG446" s="201"/>
      <c r="CH446" s="502"/>
      <c r="CI446" s="503"/>
    </row>
    <row r="447" spans="1:87" s="3" customFormat="1" ht="17.25" customHeight="1" x14ac:dyDescent="0.45">
      <c r="A447" s="1"/>
      <c r="B447" s="5"/>
      <c r="C447" s="5"/>
      <c r="D447" s="5"/>
      <c r="E447" s="5"/>
      <c r="F447" s="151"/>
      <c r="I447" s="989"/>
      <c r="J447" s="989"/>
      <c r="K447" s="989"/>
      <c r="L447" s="989"/>
      <c r="M447" s="989"/>
      <c r="N447" s="989"/>
      <c r="O447" s="989"/>
      <c r="P447" s="989"/>
      <c r="Q447" s="1083" t="s">
        <v>120</v>
      </c>
      <c r="R447" s="1083"/>
      <c r="S447" s="1083"/>
      <c r="T447" s="1083"/>
      <c r="U447" s="1083"/>
      <c r="V447" s="1083"/>
      <c r="W447" s="1083"/>
      <c r="X447" s="1083"/>
      <c r="Y447" s="989" t="s">
        <v>121</v>
      </c>
      <c r="Z447" s="989"/>
      <c r="AA447" s="989"/>
      <c r="AB447" s="989"/>
      <c r="AC447" s="989"/>
      <c r="AD447" s="989"/>
      <c r="AE447" s="989"/>
      <c r="AF447" s="989"/>
      <c r="AG447" s="989"/>
      <c r="AH447" s="989"/>
      <c r="AI447" s="989"/>
      <c r="AJ447" s="989"/>
      <c r="AK447" s="989"/>
      <c r="AL447" s="989"/>
      <c r="AM447" s="989"/>
      <c r="AN447" s="989"/>
      <c r="AO447" s="989"/>
      <c r="AP447" s="989"/>
      <c r="AQ447" s="989"/>
      <c r="AR447" s="989"/>
      <c r="AS447" s="989"/>
      <c r="AT447" s="989"/>
      <c r="AU447" s="989"/>
      <c r="AV447" s="989"/>
      <c r="AW447" s="989"/>
      <c r="AX447" s="989"/>
      <c r="AY447" s="1079" t="s">
        <v>122</v>
      </c>
      <c r="AZ447" s="1080"/>
      <c r="BA447" s="1080"/>
      <c r="BB447" s="1080"/>
      <c r="BC447" s="1080"/>
      <c r="BD447" s="1080"/>
      <c r="BE447" s="1080"/>
      <c r="BF447" s="1080"/>
      <c r="BG447" s="1080"/>
      <c r="BH447" s="1080"/>
      <c r="BI447" s="1080"/>
      <c r="BJ447" s="1080"/>
      <c r="BK447" s="1080"/>
      <c r="BL447" s="1081"/>
      <c r="BM447" s="259"/>
      <c r="BN447" s="257"/>
      <c r="BO447" s="257"/>
      <c r="BP447" s="257"/>
      <c r="BQ447" s="257"/>
      <c r="BR447" s="257"/>
      <c r="BS447" s="257"/>
      <c r="BT447" s="257"/>
      <c r="BU447" s="257"/>
      <c r="BV447" s="257"/>
      <c r="BW447" s="257"/>
      <c r="BX447" s="257"/>
      <c r="BY447" s="257"/>
      <c r="BZ447" s="257"/>
      <c r="CA447" s="257"/>
      <c r="CB447" s="257"/>
      <c r="CC447" s="257"/>
      <c r="CD447" s="257"/>
      <c r="CE447" s="257"/>
      <c r="CF447" s="258"/>
      <c r="CG447" s="153"/>
      <c r="CH447" s="491"/>
      <c r="CI447" s="492"/>
    </row>
    <row r="448" spans="1:87" s="3" customFormat="1" ht="23.25" customHeight="1" x14ac:dyDescent="0.45">
      <c r="A448" s="1"/>
      <c r="B448" s="5"/>
      <c r="C448" s="5"/>
      <c r="D448" s="5"/>
      <c r="E448" s="5"/>
      <c r="F448" s="151"/>
      <c r="I448" s="989"/>
      <c r="J448" s="989"/>
      <c r="K448" s="989"/>
      <c r="L448" s="989"/>
      <c r="M448" s="989"/>
      <c r="N448" s="989"/>
      <c r="O448" s="989"/>
      <c r="P448" s="989"/>
      <c r="Q448" s="1083"/>
      <c r="R448" s="1083"/>
      <c r="S448" s="1083"/>
      <c r="T448" s="1083"/>
      <c r="U448" s="1083"/>
      <c r="V448" s="1083"/>
      <c r="W448" s="1083"/>
      <c r="X448" s="1083"/>
      <c r="Y448" s="1083" t="s">
        <v>1268</v>
      </c>
      <c r="Z448" s="1083"/>
      <c r="AA448" s="1083"/>
      <c r="AB448" s="1083"/>
      <c r="AC448" s="1083"/>
      <c r="AD448" s="1083"/>
      <c r="AE448" s="1083"/>
      <c r="AF448" s="989" t="s">
        <v>123</v>
      </c>
      <c r="AG448" s="989"/>
      <c r="AH448" s="989"/>
      <c r="AI448" s="989"/>
      <c r="AJ448" s="989"/>
      <c r="AK448" s="989"/>
      <c r="AL448" s="989"/>
      <c r="AM448" s="989"/>
      <c r="AN448" s="989"/>
      <c r="AO448" s="989"/>
      <c r="AP448" s="989"/>
      <c r="AQ448" s="989"/>
      <c r="AR448" s="1083" t="s">
        <v>1269</v>
      </c>
      <c r="AS448" s="1083"/>
      <c r="AT448" s="1083"/>
      <c r="AU448" s="1083"/>
      <c r="AV448" s="1083"/>
      <c r="AW448" s="1083"/>
      <c r="AX448" s="1083"/>
      <c r="AY448" s="1082"/>
      <c r="AZ448" s="987"/>
      <c r="BA448" s="987"/>
      <c r="BB448" s="987"/>
      <c r="BC448" s="987"/>
      <c r="BD448" s="987"/>
      <c r="BE448" s="987"/>
      <c r="BF448" s="987"/>
      <c r="BG448" s="987"/>
      <c r="BH448" s="987"/>
      <c r="BI448" s="987"/>
      <c r="BJ448" s="987"/>
      <c r="BK448" s="987"/>
      <c r="BL448" s="988"/>
      <c r="BM448" s="259"/>
      <c r="BN448" s="257"/>
      <c r="BO448" s="257"/>
      <c r="BP448" s="257"/>
      <c r="BQ448" s="257"/>
      <c r="BR448" s="257"/>
      <c r="BS448" s="257"/>
      <c r="BT448" s="257"/>
      <c r="BU448" s="257"/>
      <c r="BV448" s="257"/>
      <c r="BW448" s="257"/>
      <c r="BX448" s="257"/>
      <c r="BY448" s="257"/>
      <c r="BZ448" s="257"/>
      <c r="CA448" s="257"/>
      <c r="CB448" s="257"/>
      <c r="CC448" s="257"/>
      <c r="CD448" s="257"/>
      <c r="CE448" s="257"/>
      <c r="CF448" s="258"/>
      <c r="CG448" s="153"/>
      <c r="CH448" s="491"/>
      <c r="CI448" s="492"/>
    </row>
    <row r="449" spans="1:87" s="3" customFormat="1" ht="18" customHeight="1" x14ac:dyDescent="0.45">
      <c r="A449" s="1"/>
      <c r="B449" s="5"/>
      <c r="C449" s="5"/>
      <c r="D449" s="5"/>
      <c r="E449" s="5"/>
      <c r="F449" s="151"/>
      <c r="I449" s="1585" t="s">
        <v>1195</v>
      </c>
      <c r="J449" s="1585"/>
      <c r="K449" s="1585"/>
      <c r="L449" s="1585"/>
      <c r="M449" s="1585"/>
      <c r="N449" s="1585"/>
      <c r="O449" s="1585"/>
      <c r="P449" s="1585"/>
      <c r="Q449" s="1129" t="s">
        <v>246</v>
      </c>
      <c r="R449" s="1129"/>
      <c r="S449" s="1129"/>
      <c r="T449" s="1129"/>
      <c r="U449" s="1129"/>
      <c r="V449" s="1129"/>
      <c r="W449" s="1129"/>
      <c r="X449" s="1129"/>
      <c r="Y449" s="1236" t="s">
        <v>177</v>
      </c>
      <c r="Z449" s="996"/>
      <c r="AA449" s="996"/>
      <c r="AB449" s="996"/>
      <c r="AC449" s="996"/>
      <c r="AD449" s="996"/>
      <c r="AE449" s="997"/>
      <c r="AF449" s="1584"/>
      <c r="AG449" s="1584"/>
      <c r="AH449" s="1584"/>
      <c r="AI449" s="1584"/>
      <c r="AJ449" s="1584"/>
      <c r="AK449" s="1584"/>
      <c r="AL449" s="1584"/>
      <c r="AM449" s="1584"/>
      <c r="AN449" s="1584"/>
      <c r="AO449" s="1584"/>
      <c r="AP449" s="1584"/>
      <c r="AQ449" s="1584"/>
      <c r="AR449" s="1236" t="s">
        <v>177</v>
      </c>
      <c r="AS449" s="996"/>
      <c r="AT449" s="996"/>
      <c r="AU449" s="996"/>
      <c r="AV449" s="996"/>
      <c r="AW449" s="996"/>
      <c r="AX449" s="997"/>
      <c r="AY449" s="1184" t="s">
        <v>124</v>
      </c>
      <c r="AZ449" s="1185"/>
      <c r="BA449" s="1185"/>
      <c r="BB449" s="1185"/>
      <c r="BC449" s="1185"/>
      <c r="BD449" s="1185"/>
      <c r="BE449" s="1185"/>
      <c r="BF449" s="1185"/>
      <c r="BG449" s="1185"/>
      <c r="BH449" s="1185"/>
      <c r="BI449" s="1185"/>
      <c r="BJ449" s="1185"/>
      <c r="BK449" s="1185"/>
      <c r="BL449" s="1237"/>
      <c r="BM449" s="259"/>
      <c r="BN449" s="257"/>
      <c r="BO449" s="257"/>
      <c r="BP449" s="257"/>
      <c r="BQ449" s="257"/>
      <c r="BR449" s="257"/>
      <c r="BS449" s="257"/>
      <c r="BT449" s="257"/>
      <c r="BU449" s="257"/>
      <c r="BV449" s="257"/>
      <c r="BW449" s="257"/>
      <c r="BX449" s="257"/>
      <c r="BY449" s="257"/>
      <c r="BZ449" s="257"/>
      <c r="CA449" s="257"/>
      <c r="CB449" s="257"/>
      <c r="CC449" s="257"/>
      <c r="CD449" s="257"/>
      <c r="CE449" s="257"/>
      <c r="CF449" s="258"/>
      <c r="CG449" s="153"/>
      <c r="CH449" s="491"/>
      <c r="CI449" s="492"/>
    </row>
    <row r="450" spans="1:87" s="3" customFormat="1" ht="18" customHeight="1" x14ac:dyDescent="0.45">
      <c r="A450" s="1"/>
      <c r="B450" s="5"/>
      <c r="C450" s="5"/>
      <c r="D450" s="5"/>
      <c r="E450" s="5"/>
      <c r="F450" s="151"/>
      <c r="I450" s="1238" t="s">
        <v>125</v>
      </c>
      <c r="J450" s="1238"/>
      <c r="K450" s="1238"/>
      <c r="L450" s="1238"/>
      <c r="M450" s="1238"/>
      <c r="N450" s="1238"/>
      <c r="O450" s="1238"/>
      <c r="P450" s="1238"/>
      <c r="Q450" s="1239" t="s">
        <v>702</v>
      </c>
      <c r="R450" s="1239"/>
      <c r="S450" s="1239"/>
      <c r="T450" s="1239"/>
      <c r="U450" s="1239"/>
      <c r="V450" s="1239"/>
      <c r="W450" s="1239"/>
      <c r="X450" s="1239"/>
      <c r="Y450" s="1065" t="s">
        <v>177</v>
      </c>
      <c r="Z450" s="1066"/>
      <c r="AA450" s="1066"/>
      <c r="AB450" s="1066"/>
      <c r="AC450" s="1066"/>
      <c r="AD450" s="1066"/>
      <c r="AE450" s="1067"/>
      <c r="AF450" s="1240"/>
      <c r="AG450" s="1240"/>
      <c r="AH450" s="1240"/>
      <c r="AI450" s="1240"/>
      <c r="AJ450" s="1240"/>
      <c r="AK450" s="1240"/>
      <c r="AL450" s="1240"/>
      <c r="AM450" s="1240"/>
      <c r="AN450" s="1240"/>
      <c r="AO450" s="1240"/>
      <c r="AP450" s="1240"/>
      <c r="AQ450" s="1240"/>
      <c r="AR450" s="1065" t="s">
        <v>177</v>
      </c>
      <c r="AS450" s="1066"/>
      <c r="AT450" s="1066"/>
      <c r="AU450" s="1066"/>
      <c r="AV450" s="1066"/>
      <c r="AW450" s="1066"/>
      <c r="AX450" s="1067"/>
      <c r="AY450" s="1241" t="s">
        <v>247</v>
      </c>
      <c r="AZ450" s="1137"/>
      <c r="BA450" s="1137"/>
      <c r="BB450" s="1137"/>
      <c r="BC450" s="1137"/>
      <c r="BD450" s="1137"/>
      <c r="BE450" s="1137"/>
      <c r="BF450" s="1137"/>
      <c r="BG450" s="1137"/>
      <c r="BH450" s="1137"/>
      <c r="BI450" s="1137"/>
      <c r="BJ450" s="1137"/>
      <c r="BK450" s="1137"/>
      <c r="BL450" s="1242"/>
      <c r="BM450" s="259"/>
      <c r="BN450" s="257"/>
      <c r="BO450" s="257"/>
      <c r="BP450" s="257"/>
      <c r="BQ450" s="257"/>
      <c r="BR450" s="257"/>
      <c r="BS450" s="257"/>
      <c r="BT450" s="257"/>
      <c r="BU450" s="257"/>
      <c r="BV450" s="257"/>
      <c r="BW450" s="257"/>
      <c r="BX450" s="257"/>
      <c r="BY450" s="257"/>
      <c r="BZ450" s="257"/>
      <c r="CA450" s="257"/>
      <c r="CB450" s="257"/>
      <c r="CC450" s="257"/>
      <c r="CD450" s="257"/>
      <c r="CE450" s="257"/>
      <c r="CF450" s="258"/>
      <c r="CG450" s="153"/>
      <c r="CH450" s="491"/>
      <c r="CI450" s="492"/>
    </row>
    <row r="451" spans="1:87" s="3" customFormat="1" ht="18" customHeight="1" x14ac:dyDescent="0.45">
      <c r="A451" s="1"/>
      <c r="B451" s="5"/>
      <c r="C451" s="5"/>
      <c r="D451" s="5"/>
      <c r="E451" s="5"/>
      <c r="F451" s="151"/>
      <c r="I451" s="1238" t="s">
        <v>126</v>
      </c>
      <c r="J451" s="1238"/>
      <c r="K451" s="1238"/>
      <c r="L451" s="1238"/>
      <c r="M451" s="1238"/>
      <c r="N451" s="1238"/>
      <c r="O451" s="1238"/>
      <c r="P451" s="1238"/>
      <c r="Q451" s="1239" t="s">
        <v>702</v>
      </c>
      <c r="R451" s="1239"/>
      <c r="S451" s="1239"/>
      <c r="T451" s="1239"/>
      <c r="U451" s="1239"/>
      <c r="V451" s="1239"/>
      <c r="W451" s="1239"/>
      <c r="X451" s="1239"/>
      <c r="Y451" s="1065" t="s">
        <v>177</v>
      </c>
      <c r="Z451" s="1066"/>
      <c r="AA451" s="1066"/>
      <c r="AB451" s="1066"/>
      <c r="AC451" s="1066"/>
      <c r="AD451" s="1066"/>
      <c r="AE451" s="1067"/>
      <c r="AF451" s="1240"/>
      <c r="AG451" s="1240"/>
      <c r="AH451" s="1240"/>
      <c r="AI451" s="1240"/>
      <c r="AJ451" s="1240"/>
      <c r="AK451" s="1240"/>
      <c r="AL451" s="1240"/>
      <c r="AM451" s="1240"/>
      <c r="AN451" s="1240"/>
      <c r="AO451" s="1240"/>
      <c r="AP451" s="1240"/>
      <c r="AQ451" s="1240"/>
      <c r="AR451" s="1065" t="s">
        <v>177</v>
      </c>
      <c r="AS451" s="1066"/>
      <c r="AT451" s="1066"/>
      <c r="AU451" s="1066"/>
      <c r="AV451" s="1066"/>
      <c r="AW451" s="1066"/>
      <c r="AX451" s="1067"/>
      <c r="AY451" s="1241"/>
      <c r="AZ451" s="1137"/>
      <c r="BA451" s="1137"/>
      <c r="BB451" s="1137"/>
      <c r="BC451" s="1137"/>
      <c r="BD451" s="1137"/>
      <c r="BE451" s="1137"/>
      <c r="BF451" s="1137"/>
      <c r="BG451" s="1137"/>
      <c r="BH451" s="1137"/>
      <c r="BI451" s="1137"/>
      <c r="BJ451" s="1137"/>
      <c r="BK451" s="1137"/>
      <c r="BL451" s="1242"/>
      <c r="BM451" s="259"/>
      <c r="BN451" s="257"/>
      <c r="BO451" s="257"/>
      <c r="BP451" s="257"/>
      <c r="BQ451" s="257"/>
      <c r="BR451" s="257"/>
      <c r="BS451" s="257"/>
      <c r="BT451" s="257"/>
      <c r="BU451" s="257"/>
      <c r="BV451" s="257"/>
      <c r="BW451" s="257"/>
      <c r="BX451" s="257"/>
      <c r="BY451" s="257"/>
      <c r="BZ451" s="257"/>
      <c r="CA451" s="257"/>
      <c r="CB451" s="257"/>
      <c r="CC451" s="257"/>
      <c r="CD451" s="257"/>
      <c r="CE451" s="257"/>
      <c r="CF451" s="258"/>
      <c r="CG451" s="153"/>
      <c r="CH451" s="491"/>
      <c r="CI451" s="492"/>
    </row>
    <row r="452" spans="1:87" s="3" customFormat="1" ht="18" customHeight="1" x14ac:dyDescent="0.45">
      <c r="A452" s="1"/>
      <c r="B452" s="5"/>
      <c r="C452" s="5"/>
      <c r="D452" s="5"/>
      <c r="E452" s="5"/>
      <c r="F452" s="151"/>
      <c r="I452" s="1104" t="s">
        <v>127</v>
      </c>
      <c r="J452" s="1105"/>
      <c r="K452" s="1105"/>
      <c r="L452" s="1105"/>
      <c r="M452" s="1105"/>
      <c r="N452" s="1105"/>
      <c r="O452" s="1105"/>
      <c r="P452" s="1105"/>
      <c r="Q452" s="1241" t="s">
        <v>702</v>
      </c>
      <c r="R452" s="1137"/>
      <c r="S452" s="1137"/>
      <c r="T452" s="1137"/>
      <c r="U452" s="1137"/>
      <c r="V452" s="1137"/>
      <c r="W452" s="1137"/>
      <c r="X452" s="1242"/>
      <c r="Y452" s="1510" t="s">
        <v>177</v>
      </c>
      <c r="Z452" s="1006"/>
      <c r="AA452" s="1006"/>
      <c r="AB452" s="1006"/>
      <c r="AC452" s="1006"/>
      <c r="AD452" s="1006"/>
      <c r="AE452" s="1007"/>
      <c r="AF452" s="1512"/>
      <c r="AG452" s="1513"/>
      <c r="AH452" s="1513"/>
      <c r="AI452" s="1513"/>
      <c r="AJ452" s="1513"/>
      <c r="AK452" s="1513"/>
      <c r="AL452" s="1513"/>
      <c r="AM452" s="1513"/>
      <c r="AN452" s="1513"/>
      <c r="AO452" s="1513"/>
      <c r="AP452" s="1513"/>
      <c r="AQ452" s="1514"/>
      <c r="AR452" s="1510" t="s">
        <v>177</v>
      </c>
      <c r="AS452" s="1006"/>
      <c r="AT452" s="1006"/>
      <c r="AU452" s="1006"/>
      <c r="AV452" s="1006"/>
      <c r="AW452" s="1006"/>
      <c r="AX452" s="1007"/>
      <c r="AY452" s="1241" t="s">
        <v>128</v>
      </c>
      <c r="AZ452" s="1137"/>
      <c r="BA452" s="1137"/>
      <c r="BB452" s="1137"/>
      <c r="BC452" s="1137"/>
      <c r="BD452" s="1137"/>
      <c r="BE452" s="1137"/>
      <c r="BF452" s="1137"/>
      <c r="BG452" s="1137"/>
      <c r="BH452" s="1137"/>
      <c r="BI452" s="1137"/>
      <c r="BJ452" s="1137"/>
      <c r="BK452" s="1137"/>
      <c r="BL452" s="1242"/>
      <c r="BM452" s="259"/>
      <c r="BN452" s="257"/>
      <c r="BO452" s="257"/>
      <c r="BP452" s="257"/>
      <c r="BQ452" s="257"/>
      <c r="BR452" s="257"/>
      <c r="BS452" s="257"/>
      <c r="BT452" s="257"/>
      <c r="BU452" s="257"/>
      <c r="BV452" s="257"/>
      <c r="BW452" s="257"/>
      <c r="BX452" s="257"/>
      <c r="BY452" s="257"/>
      <c r="BZ452" s="257"/>
      <c r="CA452" s="257"/>
      <c r="CB452" s="257"/>
      <c r="CC452" s="257"/>
      <c r="CD452" s="257"/>
      <c r="CE452" s="257"/>
      <c r="CF452" s="258"/>
      <c r="CG452" s="153"/>
      <c r="CH452" s="491"/>
      <c r="CI452" s="492"/>
    </row>
    <row r="453" spans="1:87" s="3" customFormat="1" ht="18" customHeight="1" x14ac:dyDescent="0.45">
      <c r="A453" s="1"/>
      <c r="B453" s="5"/>
      <c r="C453" s="5"/>
      <c r="D453" s="5"/>
      <c r="E453" s="5"/>
      <c r="F453" s="151"/>
      <c r="I453" s="1107" t="s">
        <v>1270</v>
      </c>
      <c r="J453" s="1108"/>
      <c r="K453" s="1108"/>
      <c r="L453" s="1108"/>
      <c r="M453" s="1108"/>
      <c r="N453" s="1108"/>
      <c r="O453" s="1108"/>
      <c r="P453" s="1108"/>
      <c r="Q453" s="1154"/>
      <c r="R453" s="866"/>
      <c r="S453" s="866"/>
      <c r="T453" s="866"/>
      <c r="U453" s="866"/>
      <c r="V453" s="866"/>
      <c r="W453" s="866"/>
      <c r="X453" s="867"/>
      <c r="Y453" s="1511"/>
      <c r="Z453" s="1008"/>
      <c r="AA453" s="1008"/>
      <c r="AB453" s="1008"/>
      <c r="AC453" s="1008"/>
      <c r="AD453" s="1008"/>
      <c r="AE453" s="1009"/>
      <c r="AF453" s="1515"/>
      <c r="AG453" s="1451"/>
      <c r="AH453" s="1451"/>
      <c r="AI453" s="1451"/>
      <c r="AJ453" s="1451"/>
      <c r="AK453" s="1451"/>
      <c r="AL453" s="1451"/>
      <c r="AM453" s="1451"/>
      <c r="AN453" s="1451"/>
      <c r="AO453" s="1451"/>
      <c r="AP453" s="1451"/>
      <c r="AQ453" s="1516"/>
      <c r="AR453" s="1511"/>
      <c r="AS453" s="1008"/>
      <c r="AT453" s="1008"/>
      <c r="AU453" s="1008"/>
      <c r="AV453" s="1008"/>
      <c r="AW453" s="1008"/>
      <c r="AX453" s="1009"/>
      <c r="AY453" s="1154" t="s">
        <v>1140</v>
      </c>
      <c r="AZ453" s="866"/>
      <c r="BA453" s="866"/>
      <c r="BB453" s="866"/>
      <c r="BC453" s="866"/>
      <c r="BD453" s="866"/>
      <c r="BE453" s="866"/>
      <c r="BF453" s="866"/>
      <c r="BG453" s="866"/>
      <c r="BH453" s="866"/>
      <c r="BI453" s="866"/>
      <c r="BJ453" s="866"/>
      <c r="BK453" s="866"/>
      <c r="BL453" s="867"/>
      <c r="BM453" s="259"/>
      <c r="BN453" s="257"/>
      <c r="BO453" s="257"/>
      <c r="BP453" s="257"/>
      <c r="BQ453" s="257"/>
      <c r="BR453" s="257"/>
      <c r="BS453" s="257"/>
      <c r="BT453" s="257"/>
      <c r="BU453" s="257"/>
      <c r="BV453" s="257"/>
      <c r="BW453" s="257"/>
      <c r="BX453" s="257"/>
      <c r="BY453" s="257"/>
      <c r="BZ453" s="257"/>
      <c r="CA453" s="257"/>
      <c r="CB453" s="257"/>
      <c r="CC453" s="257"/>
      <c r="CD453" s="257"/>
      <c r="CE453" s="257"/>
      <c r="CF453" s="258"/>
      <c r="CG453" s="153"/>
      <c r="CH453" s="491"/>
      <c r="CI453" s="492"/>
    </row>
    <row r="454" spans="1:87" s="188" customFormat="1" ht="15.75" customHeight="1" x14ac:dyDescent="0.45">
      <c r="A454" s="184"/>
      <c r="B454" s="185"/>
      <c r="C454" s="185"/>
      <c r="D454" s="185"/>
      <c r="E454" s="185"/>
      <c r="F454" s="186"/>
      <c r="G454" s="187"/>
      <c r="BL454" s="237"/>
      <c r="BM454" s="282"/>
      <c r="BN454" s="282"/>
      <c r="BO454" s="282"/>
      <c r="BP454" s="282"/>
      <c r="BQ454" s="282"/>
      <c r="BR454" s="282"/>
      <c r="BS454" s="282"/>
      <c r="BT454" s="282"/>
      <c r="BU454" s="282"/>
      <c r="BV454" s="282"/>
      <c r="BW454" s="282"/>
      <c r="BX454" s="282"/>
      <c r="BY454" s="282"/>
      <c r="BZ454" s="282"/>
      <c r="CA454" s="282"/>
      <c r="CB454" s="282"/>
      <c r="CC454" s="282"/>
      <c r="CD454" s="282"/>
      <c r="CE454" s="282"/>
      <c r="CF454" s="283"/>
      <c r="CG454" s="201"/>
      <c r="CH454" s="502"/>
      <c r="CI454" s="503"/>
    </row>
    <row r="455" spans="1:87" s="3" customFormat="1" ht="17.25" customHeight="1" x14ac:dyDescent="0.45">
      <c r="A455" s="1"/>
      <c r="B455" s="5"/>
      <c r="C455" s="5"/>
      <c r="D455" s="5"/>
      <c r="E455" s="5"/>
      <c r="F455" s="151"/>
      <c r="G455" s="105"/>
      <c r="H455" s="550" t="s">
        <v>256</v>
      </c>
      <c r="I455" s="115"/>
      <c r="J455" s="115"/>
      <c r="K455" s="870" t="s">
        <v>1569</v>
      </c>
      <c r="L455" s="870"/>
      <c r="M455" s="870"/>
      <c r="N455" s="870"/>
      <c r="O455" s="870"/>
      <c r="P455" s="870"/>
      <c r="Q455" s="870"/>
      <c r="R455" s="870"/>
      <c r="S455" s="870"/>
      <c r="T455" s="870"/>
      <c r="U455" s="870"/>
      <c r="V455" s="870"/>
      <c r="W455" s="870"/>
      <c r="X455" s="870"/>
      <c r="Y455" s="870"/>
      <c r="Z455" s="870"/>
      <c r="AA455" s="870"/>
      <c r="AB455" s="870"/>
      <c r="AC455" s="870"/>
      <c r="AD455" s="870"/>
      <c r="AE455" s="870"/>
      <c r="AF455" s="870"/>
      <c r="AG455" s="870"/>
      <c r="AH455" s="870"/>
      <c r="AI455" s="870"/>
      <c r="AJ455" s="870"/>
      <c r="AK455" s="870"/>
      <c r="AL455" s="870"/>
      <c r="AM455" s="870"/>
      <c r="AN455" s="870"/>
      <c r="AO455" s="870"/>
      <c r="AP455" s="870"/>
      <c r="AQ455" s="870"/>
      <c r="AR455" s="870"/>
      <c r="AS455" s="870"/>
      <c r="AT455" s="870"/>
      <c r="AU455" s="870"/>
      <c r="AV455" s="870"/>
      <c r="AW455" s="105"/>
      <c r="AX455" s="105"/>
      <c r="AY455" s="105"/>
      <c r="AZ455" s="150"/>
      <c r="BM455" s="256"/>
      <c r="BN455" s="257"/>
      <c r="BO455" s="257"/>
      <c r="BP455" s="257"/>
      <c r="BQ455" s="257"/>
      <c r="BR455" s="257"/>
      <c r="BS455" s="257"/>
      <c r="BT455" s="257"/>
      <c r="BU455" s="257"/>
      <c r="BV455" s="257"/>
      <c r="BW455" s="257"/>
      <c r="BX455" s="257"/>
      <c r="BY455" s="257"/>
      <c r="BZ455" s="257"/>
      <c r="CA455" s="257"/>
      <c r="CB455" s="257"/>
      <c r="CC455" s="257"/>
      <c r="CD455" s="257"/>
      <c r="CE455" s="257"/>
      <c r="CF455" s="258"/>
      <c r="CG455" s="153"/>
      <c r="CH455" s="491"/>
      <c r="CI455" s="492"/>
    </row>
    <row r="456" spans="1:87" s="3" customFormat="1" ht="27.75" customHeight="1" x14ac:dyDescent="0.45">
      <c r="A456" s="1"/>
      <c r="B456" s="5"/>
      <c r="C456" s="5"/>
      <c r="D456" s="5"/>
      <c r="E456" s="5"/>
      <c r="F456" s="151"/>
      <c r="G456" s="105"/>
      <c r="H456" s="105"/>
      <c r="I456" s="870" t="s">
        <v>1109</v>
      </c>
      <c r="J456" s="870"/>
      <c r="K456" s="1231" t="s">
        <v>1605</v>
      </c>
      <c r="L456" s="1231"/>
      <c r="M456" s="1231"/>
      <c r="N456" s="1231"/>
      <c r="O456" s="1231"/>
      <c r="P456" s="1231"/>
      <c r="Q456" s="1231"/>
      <c r="R456" s="1231"/>
      <c r="S456" s="1231"/>
      <c r="T456" s="1231"/>
      <c r="U456" s="1231"/>
      <c r="V456" s="1231"/>
      <c r="W456" s="1231"/>
      <c r="X456" s="1231"/>
      <c r="Y456" s="1231"/>
      <c r="Z456" s="1231"/>
      <c r="AA456" s="1231"/>
      <c r="AB456" s="1231"/>
      <c r="AC456" s="1231"/>
      <c r="AD456" s="1231"/>
      <c r="AE456" s="1231"/>
      <c r="AF456" s="1231"/>
      <c r="AG456" s="1231"/>
      <c r="AH456" s="1231"/>
      <c r="AI456" s="1231"/>
      <c r="AJ456" s="1231"/>
      <c r="AK456" s="1231"/>
      <c r="AL456" s="1231"/>
      <c r="AM456" s="1231"/>
      <c r="AN456" s="1231"/>
      <c r="AO456" s="1231"/>
      <c r="AP456" s="1231"/>
      <c r="AQ456" s="1231"/>
      <c r="AR456" s="1231"/>
      <c r="AS456" s="1231"/>
      <c r="AT456" s="1231"/>
      <c r="AU456" s="1231"/>
      <c r="AV456" s="1231"/>
      <c r="AW456" s="1231"/>
      <c r="AX456" s="1231"/>
      <c r="AY456" s="1231"/>
      <c r="AZ456" s="1498"/>
      <c r="BA456" s="873" t="s">
        <v>174</v>
      </c>
      <c r="BB456" s="871"/>
      <c r="BC456" s="871"/>
      <c r="BD456" s="871"/>
      <c r="BE456" s="871"/>
      <c r="BF456" s="871"/>
      <c r="BG456" s="871"/>
      <c r="BH456" s="871"/>
      <c r="BI456" s="871"/>
      <c r="BJ456" s="871"/>
      <c r="BK456" s="871"/>
      <c r="BL456" s="872"/>
      <c r="BM456" s="863" t="s">
        <v>1570</v>
      </c>
      <c r="BN456" s="864"/>
      <c r="BO456" s="864"/>
      <c r="BP456" s="864"/>
      <c r="BQ456" s="864"/>
      <c r="BR456" s="864"/>
      <c r="BS456" s="864"/>
      <c r="BT456" s="864"/>
      <c r="BU456" s="864"/>
      <c r="BV456" s="864"/>
      <c r="BW456" s="864"/>
      <c r="BX456" s="864"/>
      <c r="BY456" s="864"/>
      <c r="BZ456" s="864"/>
      <c r="CA456" s="864"/>
      <c r="CB456" s="864"/>
      <c r="CC456" s="864"/>
      <c r="CD456" s="864"/>
      <c r="CE456" s="864"/>
      <c r="CF456" s="865"/>
      <c r="CG456" s="174" t="s">
        <v>1571</v>
      </c>
      <c r="CH456" s="490" t="s">
        <v>1445</v>
      </c>
      <c r="CI456" s="489" t="s">
        <v>1445</v>
      </c>
    </row>
    <row r="457" spans="1:87" s="3" customFormat="1" ht="12" customHeight="1" x14ac:dyDescent="0.45">
      <c r="A457" s="1"/>
      <c r="B457" s="5"/>
      <c r="C457" s="5"/>
      <c r="D457" s="5"/>
      <c r="E457" s="5"/>
      <c r="F457" s="151"/>
      <c r="K457" s="792"/>
      <c r="L457" s="792"/>
      <c r="M457" s="792"/>
      <c r="N457" s="792"/>
      <c r="O457" s="792"/>
      <c r="P457" s="792"/>
      <c r="Q457" s="792"/>
      <c r="R457" s="792"/>
      <c r="S457" s="792"/>
      <c r="T457" s="792"/>
      <c r="U457" s="792"/>
      <c r="V457" s="792"/>
      <c r="W457" s="792"/>
      <c r="X457" s="792"/>
      <c r="Y457" s="792"/>
      <c r="Z457" s="792"/>
      <c r="AA457" s="792"/>
      <c r="AB457" s="792"/>
      <c r="AC457" s="792"/>
      <c r="AD457" s="792"/>
      <c r="AE457" s="792"/>
      <c r="AF457" s="792"/>
      <c r="AG457" s="792"/>
      <c r="AH457" s="792"/>
      <c r="AI457" s="792"/>
      <c r="AJ457" s="792"/>
      <c r="AK457" s="792"/>
      <c r="AL457" s="792"/>
      <c r="AM457" s="792"/>
      <c r="AN457" s="792"/>
      <c r="AO457" s="792"/>
      <c r="AP457" s="792"/>
      <c r="AQ457" s="792"/>
      <c r="AR457" s="792"/>
      <c r="AS457" s="792"/>
      <c r="AT457" s="792"/>
      <c r="AU457" s="792"/>
      <c r="AV457" s="792"/>
      <c r="AW457" s="792"/>
      <c r="AX457" s="792"/>
      <c r="AY457" s="792"/>
      <c r="AZ457" s="888"/>
      <c r="BM457" s="256"/>
      <c r="BN457" s="257"/>
      <c r="BO457" s="257"/>
      <c r="BP457" s="257"/>
      <c r="BQ457" s="257"/>
      <c r="BR457" s="257"/>
      <c r="BS457" s="257"/>
      <c r="BT457" s="257"/>
      <c r="BU457" s="257"/>
      <c r="BV457" s="257"/>
      <c r="BW457" s="257"/>
      <c r="BX457" s="257"/>
      <c r="BY457" s="257"/>
      <c r="BZ457" s="257"/>
      <c r="CA457" s="257"/>
      <c r="CB457" s="257"/>
      <c r="CC457" s="257"/>
      <c r="CD457" s="257"/>
      <c r="CE457" s="257"/>
      <c r="CF457" s="258"/>
      <c r="CG457" s="153"/>
      <c r="CH457" s="491"/>
      <c r="CI457" s="492"/>
    </row>
    <row r="458" spans="1:87" s="188" customFormat="1" ht="9" customHeight="1" x14ac:dyDescent="0.45">
      <c r="A458" s="202"/>
      <c r="B458" s="203"/>
      <c r="C458" s="203"/>
      <c r="D458" s="203"/>
      <c r="E458" s="203"/>
      <c r="F458" s="204"/>
      <c r="G458" s="205"/>
      <c r="H458" s="206"/>
      <c r="I458" s="206"/>
      <c r="J458" s="206"/>
      <c r="K458" s="206"/>
      <c r="L458" s="206"/>
      <c r="M458" s="206"/>
      <c r="N458" s="206"/>
      <c r="O458" s="206"/>
      <c r="P458" s="206"/>
      <c r="Q458" s="206"/>
      <c r="R458" s="206"/>
      <c r="S458" s="206"/>
      <c r="T458" s="206"/>
      <c r="U458" s="206"/>
      <c r="V458" s="206"/>
      <c r="W458" s="206"/>
      <c r="X458" s="206"/>
      <c r="Y458" s="206"/>
      <c r="Z458" s="206"/>
      <c r="AA458" s="206"/>
      <c r="AB458" s="206"/>
      <c r="AC458" s="206"/>
      <c r="AD458" s="206"/>
      <c r="AE458" s="206"/>
      <c r="AF458" s="206"/>
      <c r="AG458" s="206"/>
      <c r="AH458" s="206"/>
      <c r="AI458" s="206"/>
      <c r="AJ458" s="206"/>
      <c r="AK458" s="206"/>
      <c r="AL458" s="206"/>
      <c r="AM458" s="206"/>
      <c r="AN458" s="206"/>
      <c r="AO458" s="206"/>
      <c r="AP458" s="206"/>
      <c r="AQ458" s="206"/>
      <c r="AR458" s="206"/>
      <c r="AS458" s="206"/>
      <c r="AT458" s="206"/>
      <c r="AU458" s="206"/>
      <c r="AV458" s="206"/>
      <c r="AW458" s="206"/>
      <c r="AX458" s="206"/>
      <c r="AY458" s="206"/>
      <c r="AZ458" s="207"/>
      <c r="BA458" s="206"/>
      <c r="BB458" s="206"/>
      <c r="BC458" s="206"/>
      <c r="BD458" s="206"/>
      <c r="BE458" s="206"/>
      <c r="BF458" s="206"/>
      <c r="BG458" s="206"/>
      <c r="BH458" s="206"/>
      <c r="BI458" s="206"/>
      <c r="BJ458" s="206"/>
      <c r="BK458" s="206"/>
      <c r="BL458" s="206"/>
      <c r="BM458" s="284"/>
      <c r="BN458" s="285"/>
      <c r="BO458" s="285"/>
      <c r="BP458" s="285"/>
      <c r="BQ458" s="285"/>
      <c r="BR458" s="285"/>
      <c r="BS458" s="285"/>
      <c r="BT458" s="285"/>
      <c r="BU458" s="285"/>
      <c r="BV458" s="285"/>
      <c r="BW458" s="285"/>
      <c r="BX458" s="285"/>
      <c r="BY458" s="285"/>
      <c r="BZ458" s="285"/>
      <c r="CA458" s="285"/>
      <c r="CB458" s="285"/>
      <c r="CC458" s="285"/>
      <c r="CD458" s="285"/>
      <c r="CE458" s="285"/>
      <c r="CF458" s="286"/>
      <c r="CG458" s="209"/>
      <c r="CH458" s="504"/>
      <c r="CI458" s="505"/>
    </row>
    <row r="459" spans="1:87" s="188" customFormat="1" ht="11.25" customHeight="1" x14ac:dyDescent="0.45">
      <c r="A459" s="184"/>
      <c r="B459" s="185"/>
      <c r="C459" s="185"/>
      <c r="D459" s="185"/>
      <c r="E459" s="185"/>
      <c r="F459" s="186"/>
      <c r="G459" s="187"/>
      <c r="BA459" s="187"/>
      <c r="BM459" s="281"/>
      <c r="BN459" s="282"/>
      <c r="BO459" s="282"/>
      <c r="BP459" s="282"/>
      <c r="BQ459" s="282"/>
      <c r="BR459" s="282"/>
      <c r="BS459" s="282"/>
      <c r="BT459" s="282"/>
      <c r="BU459" s="282"/>
      <c r="BV459" s="282"/>
      <c r="BW459" s="282"/>
      <c r="BX459" s="282"/>
      <c r="BY459" s="282"/>
      <c r="BZ459" s="282"/>
      <c r="CA459" s="282"/>
      <c r="CB459" s="282"/>
      <c r="CC459" s="282"/>
      <c r="CD459" s="282"/>
      <c r="CE459" s="282"/>
      <c r="CF459" s="283"/>
      <c r="CG459" s="201"/>
      <c r="CH459" s="502"/>
      <c r="CI459" s="503"/>
    </row>
    <row r="460" spans="1:87" s="112" customFormat="1" ht="17.25" customHeight="1" x14ac:dyDescent="0.45">
      <c r="A460" s="1038" t="s">
        <v>129</v>
      </c>
      <c r="B460" s="1039"/>
      <c r="C460" s="1039"/>
      <c r="D460" s="1039"/>
      <c r="E460" s="1039"/>
      <c r="F460" s="1040"/>
      <c r="G460" s="971" t="s">
        <v>1196</v>
      </c>
      <c r="H460" s="972"/>
      <c r="I460" s="972"/>
      <c r="J460" s="972"/>
      <c r="K460" s="972"/>
      <c r="L460" s="972"/>
      <c r="M460" s="972"/>
      <c r="N460" s="972"/>
      <c r="O460" s="972"/>
      <c r="P460" s="972"/>
      <c r="Q460" s="972"/>
      <c r="R460" s="972"/>
      <c r="S460" s="972"/>
      <c r="T460" s="972"/>
      <c r="U460" s="972"/>
      <c r="V460" s="972"/>
      <c r="W460" s="972"/>
      <c r="X460" s="972"/>
      <c r="Y460" s="972"/>
      <c r="Z460" s="972"/>
      <c r="AA460" s="972"/>
      <c r="AB460" s="972"/>
      <c r="AC460" s="972"/>
      <c r="AD460" s="972"/>
      <c r="AE460" s="972"/>
      <c r="AF460" s="972"/>
      <c r="AG460" s="972"/>
      <c r="AH460" s="972"/>
      <c r="AI460" s="972"/>
      <c r="AJ460" s="972"/>
      <c r="AK460" s="972"/>
      <c r="AL460" s="972"/>
      <c r="AM460" s="972"/>
      <c r="AN460" s="972"/>
      <c r="AO460" s="972"/>
      <c r="AP460" s="972"/>
      <c r="AQ460" s="972"/>
      <c r="AR460" s="972"/>
      <c r="AS460" s="972"/>
      <c r="AT460" s="972"/>
      <c r="AU460" s="972"/>
      <c r="AV460" s="972"/>
      <c r="AW460" s="972"/>
      <c r="AX460" s="972"/>
      <c r="AY460" s="972"/>
      <c r="AZ460" s="973"/>
      <c r="BA460" s="111"/>
      <c r="BL460" s="113"/>
      <c r="BM460" s="1045"/>
      <c r="BN460" s="1046"/>
      <c r="BO460" s="1046"/>
      <c r="BP460" s="1046"/>
      <c r="BQ460" s="1046"/>
      <c r="BR460" s="1046"/>
      <c r="BS460" s="1046"/>
      <c r="BT460" s="1046"/>
      <c r="BU460" s="1046"/>
      <c r="BV460" s="1046"/>
      <c r="BW460" s="1046"/>
      <c r="BX460" s="1046"/>
      <c r="BY460" s="1046"/>
      <c r="BZ460" s="1046"/>
      <c r="CA460" s="1046"/>
      <c r="CB460" s="1046"/>
      <c r="CC460" s="1046"/>
      <c r="CD460" s="1046"/>
      <c r="CE460" s="1046"/>
      <c r="CF460" s="1047"/>
      <c r="CG460" s="200"/>
      <c r="CH460" s="506"/>
      <c r="CI460" s="497"/>
    </row>
    <row r="461" spans="1:87" s="112" customFormat="1" ht="17.25" customHeight="1" x14ac:dyDescent="0.45">
      <c r="A461" s="214"/>
      <c r="B461" s="110"/>
      <c r="C461" s="1232" t="s">
        <v>6</v>
      </c>
      <c r="D461" s="1232"/>
      <c r="E461" s="1232"/>
      <c r="F461" s="1233"/>
      <c r="G461" s="1234" t="s">
        <v>1638</v>
      </c>
      <c r="H461" s="1059"/>
      <c r="I461" s="1059"/>
      <c r="J461" s="1059"/>
      <c r="K461" s="1059"/>
      <c r="L461" s="1059"/>
      <c r="M461" s="1059"/>
      <c r="N461" s="1059"/>
      <c r="O461" s="1059"/>
      <c r="P461" s="1059"/>
      <c r="Q461" s="1059"/>
      <c r="R461" s="1059"/>
      <c r="S461" s="1059"/>
      <c r="T461" s="1059"/>
      <c r="U461" s="1059"/>
      <c r="V461" s="1059"/>
      <c r="W461" s="1059"/>
      <c r="X461" s="1059"/>
      <c r="Y461" s="1059"/>
      <c r="Z461" s="1059"/>
      <c r="AA461" s="1059"/>
      <c r="AB461" s="1059"/>
      <c r="AC461" s="1059"/>
      <c r="AD461" s="1059"/>
      <c r="AE461" s="1059"/>
      <c r="AF461" s="1059"/>
      <c r="AG461" s="1059"/>
      <c r="AH461" s="1059"/>
      <c r="AI461" s="1059"/>
      <c r="AJ461" s="1059"/>
      <c r="AK461" s="1059"/>
      <c r="AL461" s="1059"/>
      <c r="AM461" s="1059"/>
      <c r="AN461" s="1059"/>
      <c r="AO461" s="1059"/>
      <c r="AP461" s="1059"/>
      <c r="AQ461" s="1059"/>
      <c r="AR461" s="1059"/>
      <c r="AS461" s="1059"/>
      <c r="AT461" s="1059"/>
      <c r="AU461" s="1059"/>
      <c r="AV461" s="1059"/>
      <c r="AW461" s="1059"/>
      <c r="AX461" s="1059"/>
      <c r="AY461" s="1059"/>
      <c r="AZ461" s="1235"/>
      <c r="BA461" s="111"/>
      <c r="BL461" s="113"/>
      <c r="BM461" s="1045"/>
      <c r="BN461" s="1046"/>
      <c r="BO461" s="1046"/>
      <c r="BP461" s="1046"/>
      <c r="BQ461" s="1046"/>
      <c r="BR461" s="1046"/>
      <c r="BS461" s="1046"/>
      <c r="BT461" s="1046"/>
      <c r="BU461" s="1046"/>
      <c r="BV461" s="1046"/>
      <c r="BW461" s="1046"/>
      <c r="BX461" s="1046"/>
      <c r="BY461" s="1046"/>
      <c r="BZ461" s="1046"/>
      <c r="CA461" s="1046"/>
      <c r="CB461" s="1046"/>
      <c r="CC461" s="1046"/>
      <c r="CD461" s="1046"/>
      <c r="CE461" s="1046"/>
      <c r="CF461" s="1047"/>
      <c r="CG461" s="200"/>
      <c r="CH461" s="506"/>
      <c r="CI461" s="497"/>
    </row>
    <row r="462" spans="1:87" s="112" customFormat="1" ht="17.25" customHeight="1" x14ac:dyDescent="0.45">
      <c r="A462" s="214"/>
      <c r="B462" s="110"/>
      <c r="C462" s="110"/>
      <c r="D462" s="110"/>
      <c r="E462" s="110"/>
      <c r="F462" s="215"/>
      <c r="G462" s="111"/>
      <c r="H462" s="1059" t="s">
        <v>703</v>
      </c>
      <c r="I462" s="972"/>
      <c r="J462" s="110"/>
      <c r="K462" s="972" t="s">
        <v>1197</v>
      </c>
      <c r="L462" s="972"/>
      <c r="M462" s="972"/>
      <c r="N462" s="972"/>
      <c r="O462" s="972"/>
      <c r="P462" s="972"/>
      <c r="Q462" s="972"/>
      <c r="R462" s="972"/>
      <c r="S462" s="972"/>
      <c r="T462" s="972"/>
      <c r="U462" s="972"/>
      <c r="V462" s="972"/>
      <c r="W462" s="972"/>
      <c r="X462" s="972"/>
      <c r="Y462" s="972"/>
      <c r="Z462" s="972"/>
      <c r="AA462" s="972"/>
      <c r="AB462" s="972"/>
      <c r="AC462" s="972"/>
      <c r="AD462" s="972"/>
      <c r="AE462" s="972"/>
      <c r="AF462" s="972"/>
      <c r="AG462" s="972"/>
      <c r="AH462" s="972"/>
      <c r="AI462" s="972"/>
      <c r="AJ462" s="972"/>
      <c r="AK462" s="972"/>
      <c r="AL462" s="972"/>
      <c r="AM462" s="972"/>
      <c r="AN462" s="972"/>
      <c r="AO462" s="972"/>
      <c r="AP462" s="972"/>
      <c r="AQ462" s="972"/>
      <c r="AR462" s="972"/>
      <c r="AS462" s="972"/>
      <c r="AT462" s="972"/>
      <c r="AU462" s="972"/>
      <c r="AV462" s="972"/>
      <c r="AW462" s="972"/>
      <c r="AX462" s="972"/>
      <c r="AY462" s="972"/>
      <c r="AZ462" s="973"/>
      <c r="BA462" s="111"/>
      <c r="BL462" s="113"/>
      <c r="BM462" s="281"/>
      <c r="BN462" s="282"/>
      <c r="BO462" s="282"/>
      <c r="BP462" s="282"/>
      <c r="BQ462" s="282"/>
      <c r="BR462" s="282"/>
      <c r="BS462" s="282"/>
      <c r="BT462" s="282"/>
      <c r="BU462" s="282"/>
      <c r="BV462" s="282"/>
      <c r="BW462" s="282"/>
      <c r="BX462" s="282"/>
      <c r="BY462" s="282"/>
      <c r="BZ462" s="282"/>
      <c r="CA462" s="282"/>
      <c r="CB462" s="282"/>
      <c r="CC462" s="282"/>
      <c r="CD462" s="282"/>
      <c r="CE462" s="282"/>
      <c r="CF462" s="283"/>
      <c r="CG462" s="226"/>
      <c r="CH462" s="507"/>
      <c r="CI462" s="497"/>
    </row>
    <row r="463" spans="1:87" s="112" customFormat="1" ht="18.75" customHeight="1" x14ac:dyDescent="0.45">
      <c r="A463" s="214"/>
      <c r="B463" s="110"/>
      <c r="C463" s="110"/>
      <c r="D463" s="110"/>
      <c r="E463" s="110"/>
      <c r="F463" s="215"/>
      <c r="G463" s="111"/>
      <c r="I463" s="1039" t="s">
        <v>1109</v>
      </c>
      <c r="J463" s="1039"/>
      <c r="K463" s="972" t="s">
        <v>278</v>
      </c>
      <c r="L463" s="972"/>
      <c r="M463" s="972"/>
      <c r="N463" s="972"/>
      <c r="O463" s="972"/>
      <c r="P463" s="972"/>
      <c r="Q463" s="972"/>
      <c r="R463" s="972"/>
      <c r="S463" s="972"/>
      <c r="T463" s="972"/>
      <c r="U463" s="972"/>
      <c r="V463" s="972"/>
      <c r="W463" s="972"/>
      <c r="X463" s="972"/>
      <c r="Y463" s="972"/>
      <c r="Z463" s="972"/>
      <c r="AA463" s="972"/>
      <c r="AB463" s="972"/>
      <c r="AC463" s="972"/>
      <c r="AD463" s="972"/>
      <c r="AE463" s="972"/>
      <c r="AF463" s="972"/>
      <c r="AG463" s="972"/>
      <c r="AH463" s="972"/>
      <c r="AI463" s="972"/>
      <c r="AJ463" s="972"/>
      <c r="AK463" s="972"/>
      <c r="AL463" s="972"/>
      <c r="AM463" s="972"/>
      <c r="AN463" s="972"/>
      <c r="AO463" s="972"/>
      <c r="AP463" s="972"/>
      <c r="AQ463" s="972"/>
      <c r="AR463" s="972"/>
      <c r="AS463" s="972"/>
      <c r="AT463" s="972"/>
      <c r="AU463" s="972"/>
      <c r="AV463" s="972"/>
      <c r="AW463" s="972"/>
      <c r="AX463" s="972"/>
      <c r="AY463" s="972"/>
      <c r="AZ463" s="973"/>
      <c r="BA463" s="971" t="s">
        <v>704</v>
      </c>
      <c r="BB463" s="972"/>
      <c r="BC463" s="972"/>
      <c r="BD463" s="972"/>
      <c r="BE463" s="972"/>
      <c r="BF463" s="972"/>
      <c r="BG463" s="972"/>
      <c r="BH463" s="972"/>
      <c r="BI463" s="972"/>
      <c r="BJ463" s="972"/>
      <c r="BK463" s="972"/>
      <c r="BL463" s="973"/>
      <c r="BM463" s="1048" t="s">
        <v>1380</v>
      </c>
      <c r="BN463" s="1049"/>
      <c r="BO463" s="1049"/>
      <c r="BP463" s="1049"/>
      <c r="BQ463" s="1049"/>
      <c r="BR463" s="1049"/>
      <c r="BS463" s="1049"/>
      <c r="BT463" s="1049"/>
      <c r="BU463" s="1049"/>
      <c r="BV463" s="1049"/>
      <c r="BW463" s="1049"/>
      <c r="BX463" s="1049"/>
      <c r="BY463" s="1049"/>
      <c r="BZ463" s="1049"/>
      <c r="CA463" s="1049"/>
      <c r="CB463" s="1049"/>
      <c r="CC463" s="1049"/>
      <c r="CD463" s="1049"/>
      <c r="CE463" s="1049"/>
      <c r="CF463" s="1050"/>
      <c r="CG463" s="1174" t="s">
        <v>584</v>
      </c>
      <c r="CH463" s="892" t="s">
        <v>1468</v>
      </c>
      <c r="CI463" s="893" t="s">
        <v>1469</v>
      </c>
    </row>
    <row r="464" spans="1:87" s="112" customFormat="1" ht="27" customHeight="1" x14ac:dyDescent="0.45">
      <c r="A464" s="214"/>
      <c r="B464" s="110"/>
      <c r="C464" s="110"/>
      <c r="D464" s="110"/>
      <c r="E464" s="110"/>
      <c r="F464" s="215"/>
      <c r="G464" s="111"/>
      <c r="I464" s="1039" t="s">
        <v>1112</v>
      </c>
      <c r="J464" s="1039"/>
      <c r="K464" s="1055" t="s">
        <v>705</v>
      </c>
      <c r="L464" s="1055"/>
      <c r="M464" s="1055"/>
      <c r="N464" s="1055"/>
      <c r="O464" s="1055"/>
      <c r="P464" s="1055"/>
      <c r="Q464" s="1055"/>
      <c r="R464" s="1055"/>
      <c r="S464" s="1055"/>
      <c r="T464" s="1055"/>
      <c r="U464" s="1055"/>
      <c r="V464" s="1055"/>
      <c r="W464" s="1055"/>
      <c r="X464" s="1055"/>
      <c r="Y464" s="1055"/>
      <c r="Z464" s="1055"/>
      <c r="AA464" s="1055"/>
      <c r="AB464" s="1055"/>
      <c r="AC464" s="1055"/>
      <c r="AD464" s="1055"/>
      <c r="AE464" s="1055"/>
      <c r="AF464" s="1055"/>
      <c r="AG464" s="1055"/>
      <c r="AH464" s="1055"/>
      <c r="AI464" s="1055"/>
      <c r="AJ464" s="1055"/>
      <c r="AK464" s="1055"/>
      <c r="AL464" s="1055"/>
      <c r="AM464" s="1055"/>
      <c r="AN464" s="1055"/>
      <c r="AO464" s="1055"/>
      <c r="AP464" s="1055"/>
      <c r="AQ464" s="1055"/>
      <c r="AR464" s="1055"/>
      <c r="AS464" s="1055"/>
      <c r="AT464" s="1055"/>
      <c r="AU464" s="1055"/>
      <c r="AV464" s="1055"/>
      <c r="AW464" s="1055"/>
      <c r="AX464" s="1055"/>
      <c r="AY464" s="1055"/>
      <c r="AZ464" s="1060"/>
      <c r="BA464" s="971" t="s">
        <v>706</v>
      </c>
      <c r="BB464" s="972"/>
      <c r="BC464" s="972"/>
      <c r="BD464" s="972"/>
      <c r="BE464" s="972"/>
      <c r="BF464" s="972"/>
      <c r="BG464" s="972"/>
      <c r="BH464" s="972"/>
      <c r="BI464" s="972"/>
      <c r="BJ464" s="972"/>
      <c r="BK464" s="972"/>
      <c r="BL464" s="973"/>
      <c r="BM464" s="1048"/>
      <c r="BN464" s="1049"/>
      <c r="BO464" s="1049"/>
      <c r="BP464" s="1049"/>
      <c r="BQ464" s="1049"/>
      <c r="BR464" s="1049"/>
      <c r="BS464" s="1049"/>
      <c r="BT464" s="1049"/>
      <c r="BU464" s="1049"/>
      <c r="BV464" s="1049"/>
      <c r="BW464" s="1049"/>
      <c r="BX464" s="1049"/>
      <c r="BY464" s="1049"/>
      <c r="BZ464" s="1049"/>
      <c r="CA464" s="1049"/>
      <c r="CB464" s="1049"/>
      <c r="CC464" s="1049"/>
      <c r="CD464" s="1049"/>
      <c r="CE464" s="1049"/>
      <c r="CF464" s="1050"/>
      <c r="CG464" s="1174"/>
      <c r="CH464" s="892"/>
      <c r="CI464" s="894"/>
    </row>
    <row r="465" spans="1:87" s="115" customFormat="1" ht="18.75" customHeight="1" x14ac:dyDescent="0.45">
      <c r="A465" s="149"/>
      <c r="B465" s="105"/>
      <c r="C465" s="105"/>
      <c r="D465" s="105"/>
      <c r="E465" s="105"/>
      <c r="F465" s="150"/>
      <c r="G465" s="114"/>
      <c r="I465" s="870" t="s">
        <v>1672</v>
      </c>
      <c r="J465" s="870"/>
      <c r="K465" s="881" t="s">
        <v>985</v>
      </c>
      <c r="L465" s="881"/>
      <c r="M465" s="881"/>
      <c r="N465" s="881"/>
      <c r="O465" s="881"/>
      <c r="P465" s="881"/>
      <c r="Q465" s="881"/>
      <c r="R465" s="881"/>
      <c r="S465" s="881"/>
      <c r="T465" s="881"/>
      <c r="U465" s="881"/>
      <c r="V465" s="881"/>
      <c r="W465" s="881"/>
      <c r="X465" s="881"/>
      <c r="Y465" s="881"/>
      <c r="Z465" s="881"/>
      <c r="AA465" s="881"/>
      <c r="AB465" s="881"/>
      <c r="AC465" s="881"/>
      <c r="AD465" s="881"/>
      <c r="AE465" s="881"/>
      <c r="AF465" s="881"/>
      <c r="AG465" s="881"/>
      <c r="AH465" s="881"/>
      <c r="AI465" s="881"/>
      <c r="AJ465" s="881"/>
      <c r="AK465" s="881"/>
      <c r="AL465" s="881"/>
      <c r="AM465" s="881"/>
      <c r="AN465" s="881"/>
      <c r="AO465" s="881"/>
      <c r="AP465" s="881"/>
      <c r="AQ465" s="881"/>
      <c r="AR465" s="881"/>
      <c r="AS465" s="881"/>
      <c r="AT465" s="881"/>
      <c r="AU465" s="881"/>
      <c r="AV465" s="881"/>
      <c r="AW465" s="881"/>
      <c r="AX465" s="881"/>
      <c r="AY465" s="881"/>
      <c r="AZ465" s="882"/>
      <c r="BA465" s="873" t="s">
        <v>622</v>
      </c>
      <c r="BB465" s="871"/>
      <c r="BC465" s="871"/>
      <c r="BD465" s="871"/>
      <c r="BE465" s="871"/>
      <c r="BF465" s="871"/>
      <c r="BG465" s="871"/>
      <c r="BH465" s="871"/>
      <c r="BI465" s="871"/>
      <c r="BJ465" s="871"/>
      <c r="BK465" s="871"/>
      <c r="BL465" s="872"/>
      <c r="BM465" s="1048"/>
      <c r="BN465" s="1049"/>
      <c r="BO465" s="1049"/>
      <c r="BP465" s="1049"/>
      <c r="BQ465" s="1049"/>
      <c r="BR465" s="1049"/>
      <c r="BS465" s="1049"/>
      <c r="BT465" s="1049"/>
      <c r="BU465" s="1049"/>
      <c r="BV465" s="1049"/>
      <c r="BW465" s="1049"/>
      <c r="BX465" s="1049"/>
      <c r="BY465" s="1049"/>
      <c r="BZ465" s="1049"/>
      <c r="CA465" s="1049"/>
      <c r="CB465" s="1049"/>
      <c r="CC465" s="1049"/>
      <c r="CD465" s="1049"/>
      <c r="CE465" s="1049"/>
      <c r="CF465" s="1050"/>
      <c r="CG465" s="1174"/>
      <c r="CH465" s="892"/>
      <c r="CI465" s="894"/>
    </row>
    <row r="466" spans="1:87" s="115" customFormat="1" ht="27.75" customHeight="1" x14ac:dyDescent="0.45">
      <c r="A466" s="149"/>
      <c r="B466" s="105"/>
      <c r="C466" s="105"/>
      <c r="D466" s="105"/>
      <c r="E466" s="105"/>
      <c r="F466" s="150"/>
      <c r="G466" s="114"/>
      <c r="I466" s="870" t="s">
        <v>1673</v>
      </c>
      <c r="J466" s="870"/>
      <c r="K466" s="881" t="s">
        <v>986</v>
      </c>
      <c r="L466" s="881"/>
      <c r="M466" s="881"/>
      <c r="N466" s="881"/>
      <c r="O466" s="881"/>
      <c r="P466" s="881"/>
      <c r="Q466" s="881"/>
      <c r="R466" s="881"/>
      <c r="S466" s="881"/>
      <c r="T466" s="881"/>
      <c r="U466" s="881"/>
      <c r="V466" s="881"/>
      <c r="W466" s="881"/>
      <c r="X466" s="881"/>
      <c r="Y466" s="881"/>
      <c r="Z466" s="881"/>
      <c r="AA466" s="881"/>
      <c r="AB466" s="881"/>
      <c r="AC466" s="881"/>
      <c r="AD466" s="881"/>
      <c r="AE466" s="881"/>
      <c r="AF466" s="881"/>
      <c r="AG466" s="881"/>
      <c r="AH466" s="881"/>
      <c r="AI466" s="881"/>
      <c r="AJ466" s="881"/>
      <c r="AK466" s="881"/>
      <c r="AL466" s="881"/>
      <c r="AM466" s="881"/>
      <c r="AN466" s="881"/>
      <c r="AO466" s="881"/>
      <c r="AP466" s="881"/>
      <c r="AQ466" s="881"/>
      <c r="AR466" s="881"/>
      <c r="AS466" s="881"/>
      <c r="AT466" s="881"/>
      <c r="AU466" s="881"/>
      <c r="AV466" s="881"/>
      <c r="AW466" s="881"/>
      <c r="AX466" s="881"/>
      <c r="AY466" s="881"/>
      <c r="AZ466" s="882"/>
      <c r="BA466" s="873" t="s">
        <v>944</v>
      </c>
      <c r="BB466" s="871"/>
      <c r="BC466" s="871"/>
      <c r="BD466" s="871"/>
      <c r="BE466" s="871"/>
      <c r="BF466" s="871"/>
      <c r="BG466" s="871"/>
      <c r="BH466" s="871"/>
      <c r="BI466" s="871"/>
      <c r="BJ466" s="871"/>
      <c r="BK466" s="871"/>
      <c r="BL466" s="872"/>
      <c r="BM466" s="863"/>
      <c r="BN466" s="864"/>
      <c r="BO466" s="864"/>
      <c r="BP466" s="864"/>
      <c r="BQ466" s="864"/>
      <c r="BR466" s="864"/>
      <c r="BS466" s="864"/>
      <c r="BT466" s="864"/>
      <c r="BU466" s="864"/>
      <c r="BV466" s="864"/>
      <c r="BW466" s="864"/>
      <c r="BX466" s="864"/>
      <c r="BY466" s="864"/>
      <c r="BZ466" s="864"/>
      <c r="CA466" s="864"/>
      <c r="CB466" s="864"/>
      <c r="CC466" s="864"/>
      <c r="CD466" s="864"/>
      <c r="CE466" s="864"/>
      <c r="CF466" s="865"/>
      <c r="CG466" s="174"/>
      <c r="CH466" s="493"/>
      <c r="CI466" s="489"/>
    </row>
    <row r="467" spans="1:87" s="115" customFormat="1" ht="41.25" customHeight="1" x14ac:dyDescent="0.45">
      <c r="A467" s="149"/>
      <c r="B467" s="105"/>
      <c r="C467" s="105"/>
      <c r="D467" s="105"/>
      <c r="E467" s="105"/>
      <c r="F467" s="150"/>
      <c r="G467" s="114"/>
      <c r="I467" s="870" t="s">
        <v>1674</v>
      </c>
      <c r="J467" s="870"/>
      <c r="K467" s="881" t="s">
        <v>987</v>
      </c>
      <c r="L467" s="881"/>
      <c r="M467" s="881"/>
      <c r="N467" s="881"/>
      <c r="O467" s="881"/>
      <c r="P467" s="881"/>
      <c r="Q467" s="881"/>
      <c r="R467" s="881"/>
      <c r="S467" s="881"/>
      <c r="T467" s="881"/>
      <c r="U467" s="881"/>
      <c r="V467" s="881"/>
      <c r="W467" s="881"/>
      <c r="X467" s="881"/>
      <c r="Y467" s="881"/>
      <c r="Z467" s="881"/>
      <c r="AA467" s="881"/>
      <c r="AB467" s="881"/>
      <c r="AC467" s="881"/>
      <c r="AD467" s="881"/>
      <c r="AE467" s="881"/>
      <c r="AF467" s="881"/>
      <c r="AG467" s="881"/>
      <c r="AH467" s="881"/>
      <c r="AI467" s="881"/>
      <c r="AJ467" s="881"/>
      <c r="AK467" s="881"/>
      <c r="AL467" s="881"/>
      <c r="AM467" s="881"/>
      <c r="AN467" s="881"/>
      <c r="AO467" s="881"/>
      <c r="AP467" s="881"/>
      <c r="AQ467" s="881"/>
      <c r="AR467" s="881"/>
      <c r="AS467" s="881"/>
      <c r="AT467" s="881"/>
      <c r="AU467" s="881"/>
      <c r="AV467" s="881"/>
      <c r="AW467" s="881"/>
      <c r="AX467" s="881"/>
      <c r="AY467" s="881"/>
      <c r="AZ467" s="882"/>
      <c r="BA467" s="873" t="s">
        <v>622</v>
      </c>
      <c r="BB467" s="871"/>
      <c r="BC467" s="871"/>
      <c r="BD467" s="871"/>
      <c r="BE467" s="871"/>
      <c r="BF467" s="871"/>
      <c r="BG467" s="871"/>
      <c r="BH467" s="871"/>
      <c r="BI467" s="871"/>
      <c r="BJ467" s="871"/>
      <c r="BK467" s="871"/>
      <c r="BL467" s="872"/>
      <c r="BM467" s="863"/>
      <c r="BN467" s="864"/>
      <c r="BO467" s="864"/>
      <c r="BP467" s="864"/>
      <c r="BQ467" s="864"/>
      <c r="BR467" s="864"/>
      <c r="BS467" s="864"/>
      <c r="BT467" s="864"/>
      <c r="BU467" s="864"/>
      <c r="BV467" s="864"/>
      <c r="BW467" s="864"/>
      <c r="BX467" s="864"/>
      <c r="BY467" s="864"/>
      <c r="BZ467" s="864"/>
      <c r="CA467" s="864"/>
      <c r="CB467" s="864"/>
      <c r="CC467" s="864"/>
      <c r="CD467" s="864"/>
      <c r="CE467" s="864"/>
      <c r="CF467" s="865"/>
      <c r="CG467" s="174"/>
      <c r="CH467" s="493"/>
      <c r="CI467" s="489"/>
    </row>
    <row r="468" spans="1:87" s="112" customFormat="1" ht="18.75" customHeight="1" x14ac:dyDescent="0.45">
      <c r="A468" s="214"/>
      <c r="B468" s="110"/>
      <c r="C468" s="110"/>
      <c r="D468" s="110"/>
      <c r="E468" s="110"/>
      <c r="F468" s="215"/>
      <c r="G468" s="111"/>
      <c r="I468" s="1039" t="s">
        <v>1675</v>
      </c>
      <c r="J468" s="1039"/>
      <c r="K468" s="1055" t="s">
        <v>310</v>
      </c>
      <c r="L468" s="1055"/>
      <c r="M468" s="1055"/>
      <c r="N468" s="1055"/>
      <c r="O468" s="1055"/>
      <c r="P468" s="1055"/>
      <c r="Q468" s="1055"/>
      <c r="R468" s="1055"/>
      <c r="S468" s="1055"/>
      <c r="T468" s="1055"/>
      <c r="U468" s="1055"/>
      <c r="V468" s="1055"/>
      <c r="W468" s="1055"/>
      <c r="X468" s="1055"/>
      <c r="Y468" s="1055"/>
      <c r="Z468" s="1055"/>
      <c r="AA468" s="1055"/>
      <c r="AB468" s="1055"/>
      <c r="AC468" s="1055"/>
      <c r="AD468" s="1055"/>
      <c r="AE468" s="1055"/>
      <c r="AF468" s="1055"/>
      <c r="AG468" s="1055"/>
      <c r="AH468" s="1055"/>
      <c r="AI468" s="1055"/>
      <c r="AJ468" s="1055"/>
      <c r="AK468" s="1055"/>
      <c r="AL468" s="1055"/>
      <c r="AM468" s="1055"/>
      <c r="AN468" s="1055"/>
      <c r="AO468" s="1055"/>
      <c r="AP468" s="1055"/>
      <c r="AQ468" s="1055"/>
      <c r="AR468" s="1055"/>
      <c r="AS468" s="1055"/>
      <c r="AT468" s="1055"/>
      <c r="AU468" s="1055"/>
      <c r="AV468" s="1055"/>
      <c r="AW468" s="1055"/>
      <c r="AX468" s="1055"/>
      <c r="AY468" s="1055"/>
      <c r="AZ468" s="1060"/>
      <c r="BA468" s="971" t="s">
        <v>707</v>
      </c>
      <c r="BB468" s="972"/>
      <c r="BC468" s="972"/>
      <c r="BD468" s="972"/>
      <c r="BE468" s="972"/>
      <c r="BF468" s="972"/>
      <c r="BG468" s="972"/>
      <c r="BH468" s="972"/>
      <c r="BI468" s="972"/>
      <c r="BJ468" s="972"/>
      <c r="BK468" s="972"/>
      <c r="BL468" s="973"/>
      <c r="BM468" s="863"/>
      <c r="BN468" s="864"/>
      <c r="BO468" s="864"/>
      <c r="BP468" s="864"/>
      <c r="BQ468" s="864"/>
      <c r="BR468" s="864"/>
      <c r="BS468" s="864"/>
      <c r="BT468" s="864"/>
      <c r="BU468" s="864"/>
      <c r="BV468" s="864"/>
      <c r="BW468" s="864"/>
      <c r="BX468" s="864"/>
      <c r="BY468" s="864"/>
      <c r="BZ468" s="864"/>
      <c r="CA468" s="864"/>
      <c r="CB468" s="864"/>
      <c r="CC468" s="864"/>
      <c r="CD468" s="864"/>
      <c r="CE468" s="864"/>
      <c r="CF468" s="865"/>
      <c r="CG468" s="200"/>
      <c r="CH468" s="506"/>
      <c r="CI468" s="497"/>
    </row>
    <row r="469" spans="1:87" s="112" customFormat="1" ht="29.25" customHeight="1" x14ac:dyDescent="0.45">
      <c r="A469" s="214"/>
      <c r="B469" s="110"/>
      <c r="C469" s="110"/>
      <c r="D469" s="110"/>
      <c r="E469" s="110"/>
      <c r="F469" s="215"/>
      <c r="G469" s="111"/>
      <c r="I469" s="1039" t="s">
        <v>1676</v>
      </c>
      <c r="J469" s="1039"/>
      <c r="K469" s="1055" t="s">
        <v>311</v>
      </c>
      <c r="L469" s="1055"/>
      <c r="M469" s="1055"/>
      <c r="N469" s="1055"/>
      <c r="O469" s="1055"/>
      <c r="P469" s="1055"/>
      <c r="Q469" s="1055"/>
      <c r="R469" s="1055"/>
      <c r="S469" s="1055"/>
      <c r="T469" s="1055"/>
      <c r="U469" s="1055"/>
      <c r="V469" s="1055"/>
      <c r="W469" s="1055"/>
      <c r="X469" s="1055"/>
      <c r="Y469" s="1055"/>
      <c r="Z469" s="1055"/>
      <c r="AA469" s="1055"/>
      <c r="AB469" s="1055"/>
      <c r="AC469" s="1055"/>
      <c r="AD469" s="1055"/>
      <c r="AE469" s="1055"/>
      <c r="AF469" s="1055"/>
      <c r="AG469" s="1055"/>
      <c r="AH469" s="1055"/>
      <c r="AI469" s="1055"/>
      <c r="AJ469" s="1055"/>
      <c r="AK469" s="1055"/>
      <c r="AL469" s="1055"/>
      <c r="AM469" s="1055"/>
      <c r="AN469" s="1055"/>
      <c r="AO469" s="1055"/>
      <c r="AP469" s="1055"/>
      <c r="AQ469" s="1055"/>
      <c r="AR469" s="1055"/>
      <c r="AS469" s="1055"/>
      <c r="AT469" s="1055"/>
      <c r="AU469" s="1055"/>
      <c r="AV469" s="1055"/>
      <c r="AW469" s="1055"/>
      <c r="AX469" s="1055"/>
      <c r="AY469" s="1055"/>
      <c r="AZ469" s="1060"/>
      <c r="BA469" s="971" t="s">
        <v>706</v>
      </c>
      <c r="BB469" s="972"/>
      <c r="BC469" s="972"/>
      <c r="BD469" s="972"/>
      <c r="BE469" s="972"/>
      <c r="BF469" s="972"/>
      <c r="BG469" s="972"/>
      <c r="BH469" s="972"/>
      <c r="BI469" s="972"/>
      <c r="BJ469" s="972"/>
      <c r="BK469" s="972"/>
      <c r="BL469" s="973"/>
      <c r="BM469" s="863"/>
      <c r="BN469" s="864"/>
      <c r="BO469" s="864"/>
      <c r="BP469" s="864"/>
      <c r="BQ469" s="864"/>
      <c r="BR469" s="864"/>
      <c r="BS469" s="864"/>
      <c r="BT469" s="864"/>
      <c r="BU469" s="864"/>
      <c r="BV469" s="864"/>
      <c r="BW469" s="864"/>
      <c r="BX469" s="864"/>
      <c r="BY469" s="864"/>
      <c r="BZ469" s="864"/>
      <c r="CA469" s="864"/>
      <c r="CB469" s="864"/>
      <c r="CC469" s="864"/>
      <c r="CD469" s="864"/>
      <c r="CE469" s="864"/>
      <c r="CF469" s="865"/>
      <c r="CG469" s="200"/>
      <c r="CH469" s="506"/>
      <c r="CI469" s="497"/>
    </row>
    <row r="470" spans="1:87" s="123" customFormat="1" ht="18" customHeight="1" x14ac:dyDescent="0.45">
      <c r="A470" s="169"/>
      <c r="B470" s="121"/>
      <c r="C470" s="121"/>
      <c r="D470" s="121"/>
      <c r="E470" s="121"/>
      <c r="F470" s="170"/>
      <c r="G470" s="171"/>
      <c r="H470" s="1059" t="s">
        <v>263</v>
      </c>
      <c r="I470" s="972"/>
      <c r="J470" s="110"/>
      <c r="K470" s="913" t="s">
        <v>708</v>
      </c>
      <c r="L470" s="913"/>
      <c r="M470" s="913"/>
      <c r="N470" s="913"/>
      <c r="O470" s="913"/>
      <c r="P470" s="913"/>
      <c r="Q470" s="913"/>
      <c r="R470" s="913"/>
      <c r="S470" s="913"/>
      <c r="T470" s="913"/>
      <c r="U470" s="913"/>
      <c r="V470" s="913"/>
      <c r="W470" s="913"/>
      <c r="X470" s="913"/>
      <c r="Y470" s="913"/>
      <c r="Z470" s="913"/>
      <c r="AA470" s="913"/>
      <c r="AB470" s="913"/>
      <c r="AC470" s="913"/>
      <c r="AD470" s="913"/>
      <c r="AE470" s="913"/>
      <c r="AF470" s="913"/>
      <c r="AG470" s="913"/>
      <c r="AH470" s="913"/>
      <c r="AI470" s="913"/>
      <c r="AJ470" s="913"/>
      <c r="AK470" s="913"/>
      <c r="AL470" s="913"/>
      <c r="AM470" s="913"/>
      <c r="AN470" s="913"/>
      <c r="AO470" s="913"/>
      <c r="AP470" s="913"/>
      <c r="AQ470" s="913"/>
      <c r="AR470" s="913"/>
      <c r="AS470" s="913"/>
      <c r="AT470" s="913"/>
      <c r="AU470" s="913"/>
      <c r="AV470" s="913"/>
      <c r="AW470" s="913"/>
      <c r="AX470" s="913"/>
      <c r="AY470" s="913"/>
      <c r="AZ470" s="914"/>
      <c r="BA470" s="171"/>
      <c r="BL470" s="218"/>
      <c r="BM470" s="909"/>
      <c r="BN470" s="910"/>
      <c r="BO470" s="910"/>
      <c r="BP470" s="910"/>
      <c r="BQ470" s="910"/>
      <c r="BR470" s="910"/>
      <c r="BS470" s="910"/>
      <c r="BT470" s="910"/>
      <c r="BU470" s="910"/>
      <c r="BV470" s="910"/>
      <c r="BW470" s="910"/>
      <c r="BX470" s="910"/>
      <c r="BY470" s="910"/>
      <c r="BZ470" s="910"/>
      <c r="CA470" s="910"/>
      <c r="CB470" s="910"/>
      <c r="CC470" s="910"/>
      <c r="CD470" s="910"/>
      <c r="CE470" s="910"/>
      <c r="CF470" s="911"/>
      <c r="CG470" s="171"/>
      <c r="CH470" s="527"/>
      <c r="CI470" s="528"/>
    </row>
    <row r="471" spans="1:87" s="123" customFormat="1" ht="27.75" customHeight="1" x14ac:dyDescent="0.45">
      <c r="A471" s="169"/>
      <c r="B471" s="121"/>
      <c r="C471" s="121"/>
      <c r="D471" s="121"/>
      <c r="E471" s="121"/>
      <c r="F471" s="170"/>
      <c r="G471" s="171"/>
      <c r="I471" s="912" t="s">
        <v>1109</v>
      </c>
      <c r="J471" s="912"/>
      <c r="K471" s="913" t="s">
        <v>1381</v>
      </c>
      <c r="L471" s="913"/>
      <c r="M471" s="913"/>
      <c r="N471" s="913"/>
      <c r="O471" s="913"/>
      <c r="P471" s="913"/>
      <c r="Q471" s="913"/>
      <c r="R471" s="913"/>
      <c r="S471" s="913"/>
      <c r="T471" s="913"/>
      <c r="U471" s="913"/>
      <c r="V471" s="913"/>
      <c r="W471" s="913"/>
      <c r="X471" s="913"/>
      <c r="Y471" s="913"/>
      <c r="Z471" s="913"/>
      <c r="AA471" s="913"/>
      <c r="AB471" s="913"/>
      <c r="AC471" s="913"/>
      <c r="AD471" s="913"/>
      <c r="AE471" s="913"/>
      <c r="AF471" s="913"/>
      <c r="AG471" s="913"/>
      <c r="AH471" s="913"/>
      <c r="AI471" s="913"/>
      <c r="AJ471" s="913"/>
      <c r="AK471" s="913"/>
      <c r="AL471" s="913"/>
      <c r="AM471" s="913"/>
      <c r="AN471" s="913"/>
      <c r="AO471" s="913"/>
      <c r="AP471" s="913"/>
      <c r="AQ471" s="913"/>
      <c r="AR471" s="913"/>
      <c r="AS471" s="913"/>
      <c r="AT471" s="913"/>
      <c r="AU471" s="913"/>
      <c r="AV471" s="913"/>
      <c r="AW471" s="913"/>
      <c r="AX471" s="913"/>
      <c r="AY471" s="913"/>
      <c r="AZ471" s="914"/>
      <c r="BA471" s="971" t="s">
        <v>706</v>
      </c>
      <c r="BB471" s="972"/>
      <c r="BC471" s="972"/>
      <c r="BD471" s="972"/>
      <c r="BE471" s="972"/>
      <c r="BF471" s="972"/>
      <c r="BG471" s="972"/>
      <c r="BH471" s="972"/>
      <c r="BI471" s="972"/>
      <c r="BJ471" s="972"/>
      <c r="BK471" s="972"/>
      <c r="BL471" s="973"/>
      <c r="BM471" s="1048" t="s">
        <v>709</v>
      </c>
      <c r="BN471" s="1049"/>
      <c r="BO471" s="1049"/>
      <c r="BP471" s="1049"/>
      <c r="BQ471" s="1049"/>
      <c r="BR471" s="1049"/>
      <c r="BS471" s="1049"/>
      <c r="BT471" s="1049"/>
      <c r="BU471" s="1049"/>
      <c r="BV471" s="1049"/>
      <c r="BW471" s="1049"/>
      <c r="BX471" s="1049"/>
      <c r="BY471" s="1049"/>
      <c r="BZ471" s="1049"/>
      <c r="CA471" s="1049"/>
      <c r="CB471" s="1049"/>
      <c r="CC471" s="1049"/>
      <c r="CD471" s="1049"/>
      <c r="CE471" s="1049"/>
      <c r="CF471" s="1050"/>
      <c r="CG471" s="172" t="s">
        <v>710</v>
      </c>
      <c r="CH471" s="514" t="s">
        <v>1445</v>
      </c>
      <c r="CI471" s="509" t="s">
        <v>711</v>
      </c>
    </row>
    <row r="472" spans="1:87" s="123" customFormat="1" ht="27.75" customHeight="1" x14ac:dyDescent="0.45">
      <c r="A472" s="169"/>
      <c r="B472" s="121"/>
      <c r="C472" s="121"/>
      <c r="D472" s="121"/>
      <c r="E472" s="121"/>
      <c r="F472" s="170"/>
      <c r="G472" s="171"/>
      <c r="I472" s="912" t="s">
        <v>1112</v>
      </c>
      <c r="J472" s="912"/>
      <c r="K472" s="913" t="s">
        <v>712</v>
      </c>
      <c r="L472" s="913"/>
      <c r="M472" s="913"/>
      <c r="N472" s="913"/>
      <c r="O472" s="913"/>
      <c r="P472" s="913"/>
      <c r="Q472" s="913"/>
      <c r="R472" s="913"/>
      <c r="S472" s="913"/>
      <c r="T472" s="913"/>
      <c r="U472" s="913"/>
      <c r="V472" s="913"/>
      <c r="W472" s="913"/>
      <c r="X472" s="913"/>
      <c r="Y472" s="913"/>
      <c r="Z472" s="913"/>
      <c r="AA472" s="913"/>
      <c r="AB472" s="913"/>
      <c r="AC472" s="913"/>
      <c r="AD472" s="913"/>
      <c r="AE472" s="913"/>
      <c r="AF472" s="913"/>
      <c r="AG472" s="913"/>
      <c r="AH472" s="913"/>
      <c r="AI472" s="913"/>
      <c r="AJ472" s="913"/>
      <c r="AK472" s="913"/>
      <c r="AL472" s="913"/>
      <c r="AM472" s="913"/>
      <c r="AN472" s="913"/>
      <c r="AO472" s="913"/>
      <c r="AP472" s="913"/>
      <c r="AQ472" s="913"/>
      <c r="AR472" s="913"/>
      <c r="AS472" s="913"/>
      <c r="AT472" s="913"/>
      <c r="AU472" s="913"/>
      <c r="AV472" s="913"/>
      <c r="AW472" s="913"/>
      <c r="AX472" s="913"/>
      <c r="AY472" s="913"/>
      <c r="AZ472" s="914"/>
      <c r="BA472" s="971" t="s">
        <v>174</v>
      </c>
      <c r="BB472" s="972"/>
      <c r="BC472" s="972"/>
      <c r="BD472" s="972"/>
      <c r="BE472" s="972"/>
      <c r="BF472" s="972"/>
      <c r="BG472" s="972"/>
      <c r="BH472" s="972"/>
      <c r="BI472" s="972"/>
      <c r="BJ472" s="972"/>
      <c r="BK472" s="972"/>
      <c r="BL472" s="973"/>
      <c r="BM472" s="1048"/>
      <c r="BN472" s="1049"/>
      <c r="BO472" s="1049"/>
      <c r="BP472" s="1049"/>
      <c r="BQ472" s="1049"/>
      <c r="BR472" s="1049"/>
      <c r="BS472" s="1049"/>
      <c r="BT472" s="1049"/>
      <c r="BU472" s="1049"/>
      <c r="BV472" s="1049"/>
      <c r="BW472" s="1049"/>
      <c r="BX472" s="1049"/>
      <c r="BY472" s="1049"/>
      <c r="BZ472" s="1049"/>
      <c r="CA472" s="1049"/>
      <c r="CB472" s="1049"/>
      <c r="CC472" s="1049"/>
      <c r="CD472" s="1049"/>
      <c r="CE472" s="1049"/>
      <c r="CF472" s="1050"/>
      <c r="CG472" s="182" t="s">
        <v>988</v>
      </c>
      <c r="CH472" s="514" t="s">
        <v>625</v>
      </c>
      <c r="CI472" s="509" t="s">
        <v>1445</v>
      </c>
    </row>
    <row r="473" spans="1:87" s="123" customFormat="1" ht="27.75" customHeight="1" x14ac:dyDescent="0.45">
      <c r="A473" s="169"/>
      <c r="B473" s="121"/>
      <c r="C473" s="121"/>
      <c r="D473" s="121"/>
      <c r="E473" s="121"/>
      <c r="F473" s="170"/>
      <c r="G473" s="171"/>
      <c r="I473" s="912" t="s">
        <v>1672</v>
      </c>
      <c r="J473" s="912"/>
      <c r="K473" s="913" t="s">
        <v>713</v>
      </c>
      <c r="L473" s="913"/>
      <c r="M473" s="913"/>
      <c r="N473" s="913"/>
      <c r="O473" s="913"/>
      <c r="P473" s="913"/>
      <c r="Q473" s="913"/>
      <c r="R473" s="913"/>
      <c r="S473" s="913"/>
      <c r="T473" s="913"/>
      <c r="U473" s="913"/>
      <c r="V473" s="913"/>
      <c r="W473" s="913"/>
      <c r="X473" s="913"/>
      <c r="Y473" s="913"/>
      <c r="Z473" s="913"/>
      <c r="AA473" s="913"/>
      <c r="AB473" s="913"/>
      <c r="AC473" s="913"/>
      <c r="AD473" s="913"/>
      <c r="AE473" s="913"/>
      <c r="AF473" s="913"/>
      <c r="AG473" s="913"/>
      <c r="AH473" s="913"/>
      <c r="AI473" s="913"/>
      <c r="AJ473" s="913"/>
      <c r="AK473" s="913"/>
      <c r="AL473" s="913"/>
      <c r="AM473" s="913"/>
      <c r="AN473" s="913"/>
      <c r="AO473" s="913"/>
      <c r="AP473" s="913"/>
      <c r="AQ473" s="913"/>
      <c r="AR473" s="913"/>
      <c r="AS473" s="913"/>
      <c r="AT473" s="913"/>
      <c r="AU473" s="913"/>
      <c r="AV473" s="913"/>
      <c r="AW473" s="913"/>
      <c r="AX473" s="913"/>
      <c r="AY473" s="913"/>
      <c r="AZ473" s="914"/>
      <c r="BA473" s="971" t="s">
        <v>174</v>
      </c>
      <c r="BB473" s="972"/>
      <c r="BC473" s="972"/>
      <c r="BD473" s="972"/>
      <c r="BE473" s="972"/>
      <c r="BF473" s="972"/>
      <c r="BG473" s="972"/>
      <c r="BH473" s="972"/>
      <c r="BI473" s="972"/>
      <c r="BJ473" s="972"/>
      <c r="BK473" s="972"/>
      <c r="BL473" s="973"/>
      <c r="BM473" s="1048"/>
      <c r="BN473" s="1049"/>
      <c r="BO473" s="1049"/>
      <c r="BP473" s="1049"/>
      <c r="BQ473" s="1049"/>
      <c r="BR473" s="1049"/>
      <c r="BS473" s="1049"/>
      <c r="BT473" s="1049"/>
      <c r="BU473" s="1049"/>
      <c r="BV473" s="1049"/>
      <c r="BW473" s="1049"/>
      <c r="BX473" s="1049"/>
      <c r="BY473" s="1049"/>
      <c r="BZ473" s="1049"/>
      <c r="CA473" s="1049"/>
      <c r="CB473" s="1049"/>
      <c r="CC473" s="1049"/>
      <c r="CD473" s="1049"/>
      <c r="CE473" s="1049"/>
      <c r="CF473" s="1050"/>
      <c r="CG473" s="182" t="s">
        <v>989</v>
      </c>
      <c r="CH473" s="514" t="s">
        <v>714</v>
      </c>
      <c r="CI473" s="509" t="s">
        <v>1445</v>
      </c>
    </row>
    <row r="474" spans="1:87" s="123" customFormat="1" ht="29.25" customHeight="1" x14ac:dyDescent="0.45">
      <c r="A474" s="169"/>
      <c r="B474" s="121"/>
      <c r="C474" s="121"/>
      <c r="D474" s="121"/>
      <c r="E474" s="121"/>
      <c r="F474" s="170"/>
      <c r="G474" s="171"/>
      <c r="I474" s="912" t="s">
        <v>1673</v>
      </c>
      <c r="J474" s="912"/>
      <c r="K474" s="913" t="s">
        <v>715</v>
      </c>
      <c r="L474" s="913"/>
      <c r="M474" s="913"/>
      <c r="N474" s="913"/>
      <c r="O474" s="913"/>
      <c r="P474" s="913"/>
      <c r="Q474" s="913"/>
      <c r="R474" s="913"/>
      <c r="S474" s="913"/>
      <c r="T474" s="913"/>
      <c r="U474" s="913"/>
      <c r="V474" s="913"/>
      <c r="W474" s="913"/>
      <c r="X474" s="913"/>
      <c r="Y474" s="913"/>
      <c r="Z474" s="913"/>
      <c r="AA474" s="913"/>
      <c r="AB474" s="913"/>
      <c r="AC474" s="913"/>
      <c r="AD474" s="913"/>
      <c r="AE474" s="913"/>
      <c r="AF474" s="913"/>
      <c r="AG474" s="913"/>
      <c r="AH474" s="913"/>
      <c r="AI474" s="913"/>
      <c r="AJ474" s="913"/>
      <c r="AK474" s="913"/>
      <c r="AL474" s="913"/>
      <c r="AM474" s="913"/>
      <c r="AN474" s="913"/>
      <c r="AO474" s="913"/>
      <c r="AP474" s="913"/>
      <c r="AQ474" s="913"/>
      <c r="AR474" s="913"/>
      <c r="AS474" s="913"/>
      <c r="AT474" s="913"/>
      <c r="AU474" s="913"/>
      <c r="AV474" s="913"/>
      <c r="AW474" s="913"/>
      <c r="AX474" s="913"/>
      <c r="AY474" s="913"/>
      <c r="AZ474" s="914"/>
      <c r="BA474" s="971" t="s">
        <v>174</v>
      </c>
      <c r="BB474" s="972"/>
      <c r="BC474" s="972"/>
      <c r="BD474" s="972"/>
      <c r="BE474" s="972"/>
      <c r="BF474" s="972"/>
      <c r="BG474" s="972"/>
      <c r="BH474" s="972"/>
      <c r="BI474" s="972"/>
      <c r="BJ474" s="972"/>
      <c r="BK474" s="972"/>
      <c r="BL474" s="973"/>
      <c r="BM474" s="909" t="s">
        <v>842</v>
      </c>
      <c r="BN474" s="910"/>
      <c r="BO474" s="910"/>
      <c r="BP474" s="910"/>
      <c r="BQ474" s="910"/>
      <c r="BR474" s="910"/>
      <c r="BS474" s="910"/>
      <c r="BT474" s="910"/>
      <c r="BU474" s="910"/>
      <c r="BV474" s="910"/>
      <c r="BW474" s="910"/>
      <c r="BX474" s="910"/>
      <c r="BY474" s="910"/>
      <c r="BZ474" s="910"/>
      <c r="CA474" s="910"/>
      <c r="CB474" s="910"/>
      <c r="CC474" s="910"/>
      <c r="CD474" s="910"/>
      <c r="CE474" s="910"/>
      <c r="CF474" s="911"/>
      <c r="CG474" s="182" t="s">
        <v>716</v>
      </c>
      <c r="CH474" s="514" t="s">
        <v>1445</v>
      </c>
      <c r="CI474" s="509" t="s">
        <v>717</v>
      </c>
    </row>
    <row r="475" spans="1:87" s="112" customFormat="1" ht="19.5" customHeight="1" x14ac:dyDescent="0.45">
      <c r="A475" s="214"/>
      <c r="B475" s="110"/>
      <c r="C475" s="110"/>
      <c r="D475" s="110"/>
      <c r="E475" s="110"/>
      <c r="F475" s="215"/>
      <c r="G475" s="111"/>
      <c r="H475" s="1071" t="s">
        <v>255</v>
      </c>
      <c r="I475" s="1071"/>
      <c r="J475" s="110"/>
      <c r="K475" s="1055" t="s">
        <v>843</v>
      </c>
      <c r="L475" s="1055"/>
      <c r="M475" s="1055"/>
      <c r="N475" s="1055"/>
      <c r="O475" s="1055"/>
      <c r="P475" s="1055"/>
      <c r="Q475" s="1055"/>
      <c r="R475" s="1055"/>
      <c r="S475" s="1055"/>
      <c r="T475" s="1055"/>
      <c r="U475" s="1055"/>
      <c r="V475" s="1055"/>
      <c r="W475" s="1055"/>
      <c r="X475" s="1055"/>
      <c r="Y475" s="1055"/>
      <c r="Z475" s="1055"/>
      <c r="AA475" s="1055"/>
      <c r="AB475" s="1055"/>
      <c r="AC475" s="1055"/>
      <c r="AD475" s="1055"/>
      <c r="AE475" s="1055"/>
      <c r="AF475" s="1055"/>
      <c r="AG475" s="1055"/>
      <c r="AH475" s="1055"/>
      <c r="AI475" s="1055"/>
      <c r="AJ475" s="1055"/>
      <c r="AK475" s="1055"/>
      <c r="AL475" s="1055"/>
      <c r="AM475" s="1055"/>
      <c r="AN475" s="1055"/>
      <c r="AO475" s="1055"/>
      <c r="AP475" s="1055"/>
      <c r="AQ475" s="1055"/>
      <c r="AR475" s="1055"/>
      <c r="AS475" s="1055"/>
      <c r="AT475" s="1055"/>
      <c r="AU475" s="1055"/>
      <c r="AV475" s="1055"/>
      <c r="AW475" s="1055"/>
      <c r="AX475" s="1055"/>
      <c r="AY475" s="1055"/>
      <c r="AZ475" s="1060"/>
      <c r="BA475" s="971"/>
      <c r="BB475" s="972"/>
      <c r="BC475" s="972"/>
      <c r="BD475" s="972"/>
      <c r="BE475" s="972"/>
      <c r="BF475" s="972"/>
      <c r="BG475" s="972"/>
      <c r="BH475" s="972"/>
      <c r="BI475" s="972"/>
      <c r="BJ475" s="972"/>
      <c r="BK475" s="972"/>
      <c r="BL475" s="973"/>
      <c r="BM475" s="1045"/>
      <c r="BN475" s="1046"/>
      <c r="BO475" s="1046"/>
      <c r="BP475" s="1046"/>
      <c r="BQ475" s="1046"/>
      <c r="BR475" s="1046"/>
      <c r="BS475" s="1046"/>
      <c r="BT475" s="1046"/>
      <c r="BU475" s="1046"/>
      <c r="BV475" s="1046"/>
      <c r="BW475" s="1046"/>
      <c r="BX475" s="1046"/>
      <c r="BY475" s="1046"/>
      <c r="BZ475" s="1046"/>
      <c r="CA475" s="1046"/>
      <c r="CB475" s="1046"/>
      <c r="CC475" s="1046"/>
      <c r="CD475" s="1046"/>
      <c r="CE475" s="1046"/>
      <c r="CF475" s="1047"/>
      <c r="CG475" s="200"/>
      <c r="CH475" s="506"/>
      <c r="CI475" s="497"/>
    </row>
    <row r="476" spans="1:87" s="112" customFormat="1" ht="16.5" customHeight="1" x14ac:dyDescent="0.45">
      <c r="A476" s="214"/>
      <c r="B476" s="110"/>
      <c r="C476" s="110"/>
      <c r="D476" s="110"/>
      <c r="E476" s="110"/>
      <c r="F476" s="215"/>
      <c r="G476" s="111"/>
      <c r="I476" s="1039" t="s">
        <v>1109</v>
      </c>
      <c r="J476" s="1039"/>
      <c r="K476" s="972" t="s">
        <v>718</v>
      </c>
      <c r="L476" s="972"/>
      <c r="M476" s="972"/>
      <c r="N476" s="972"/>
      <c r="O476" s="972"/>
      <c r="P476" s="972"/>
      <c r="Q476" s="972"/>
      <c r="R476" s="972"/>
      <c r="S476" s="972"/>
      <c r="T476" s="972"/>
      <c r="U476" s="972"/>
      <c r="V476" s="972"/>
      <c r="W476" s="972"/>
      <c r="X476" s="972"/>
      <c r="Y476" s="972"/>
      <c r="Z476" s="972"/>
      <c r="AA476" s="972"/>
      <c r="AB476" s="972"/>
      <c r="AC476" s="972"/>
      <c r="AD476" s="972"/>
      <c r="AE476" s="972"/>
      <c r="AF476" s="972"/>
      <c r="AG476" s="972"/>
      <c r="AH476" s="972"/>
      <c r="AI476" s="972"/>
      <c r="AJ476" s="972"/>
      <c r="AK476" s="972"/>
      <c r="AL476" s="972"/>
      <c r="AM476" s="972"/>
      <c r="AN476" s="972"/>
      <c r="AO476" s="972"/>
      <c r="AP476" s="972"/>
      <c r="AQ476" s="972"/>
      <c r="AR476" s="972"/>
      <c r="AS476" s="972"/>
      <c r="AT476" s="972"/>
      <c r="AU476" s="972"/>
      <c r="AV476" s="972"/>
      <c r="AW476" s="972"/>
      <c r="AX476" s="972"/>
      <c r="AY476" s="972"/>
      <c r="AZ476" s="973"/>
      <c r="BA476" s="971" t="s">
        <v>706</v>
      </c>
      <c r="BB476" s="972"/>
      <c r="BC476" s="972"/>
      <c r="BD476" s="972"/>
      <c r="BE476" s="972"/>
      <c r="BF476" s="972"/>
      <c r="BG476" s="972"/>
      <c r="BH476" s="972"/>
      <c r="BI476" s="972"/>
      <c r="BJ476" s="972"/>
      <c r="BK476" s="972"/>
      <c r="BL476" s="973"/>
      <c r="BM476" s="1048" t="s">
        <v>1382</v>
      </c>
      <c r="BN476" s="1049"/>
      <c r="BO476" s="1049"/>
      <c r="BP476" s="1049"/>
      <c r="BQ476" s="1049"/>
      <c r="BR476" s="1049"/>
      <c r="BS476" s="1049"/>
      <c r="BT476" s="1049"/>
      <c r="BU476" s="1049"/>
      <c r="BV476" s="1049"/>
      <c r="BW476" s="1049"/>
      <c r="BX476" s="1049"/>
      <c r="BY476" s="1049"/>
      <c r="BZ476" s="1049"/>
      <c r="CA476" s="1049"/>
      <c r="CB476" s="1049"/>
      <c r="CC476" s="1049"/>
      <c r="CD476" s="1049"/>
      <c r="CE476" s="1049"/>
      <c r="CF476" s="1050"/>
      <c r="CG476" s="862" t="s">
        <v>1091</v>
      </c>
      <c r="CH476" s="892" t="s">
        <v>1456</v>
      </c>
      <c r="CI476" s="893" t="s">
        <v>1457</v>
      </c>
    </row>
    <row r="477" spans="1:87" s="112" customFormat="1" ht="16.5" customHeight="1" x14ac:dyDescent="0.45">
      <c r="A477" s="214"/>
      <c r="B477" s="110"/>
      <c r="C477" s="110"/>
      <c r="D477" s="110"/>
      <c r="E477" s="110"/>
      <c r="F477" s="215"/>
      <c r="G477" s="111"/>
      <c r="I477" s="1039" t="s">
        <v>1112</v>
      </c>
      <c r="J477" s="1039"/>
      <c r="K477" s="972" t="s">
        <v>719</v>
      </c>
      <c r="L477" s="972"/>
      <c r="M477" s="972"/>
      <c r="N477" s="972"/>
      <c r="O477" s="972"/>
      <c r="P477" s="972"/>
      <c r="Q477" s="972"/>
      <c r="R477" s="972"/>
      <c r="S477" s="972"/>
      <c r="T477" s="972"/>
      <c r="U477" s="972"/>
      <c r="V477" s="972"/>
      <c r="W477" s="972"/>
      <c r="X477" s="972"/>
      <c r="Y477" s="972"/>
      <c r="Z477" s="972"/>
      <c r="AA477" s="972"/>
      <c r="AB477" s="972"/>
      <c r="AC477" s="972"/>
      <c r="AD477" s="972"/>
      <c r="AE477" s="972"/>
      <c r="AF477" s="972"/>
      <c r="AG477" s="972"/>
      <c r="AH477" s="972"/>
      <c r="AI477" s="972"/>
      <c r="AJ477" s="972"/>
      <c r="AK477" s="972"/>
      <c r="AL477" s="972"/>
      <c r="AM477" s="972"/>
      <c r="AN477" s="972"/>
      <c r="AO477" s="972"/>
      <c r="AP477" s="972"/>
      <c r="AQ477" s="972"/>
      <c r="AR477" s="972"/>
      <c r="AS477" s="972"/>
      <c r="AT477" s="972"/>
      <c r="AU477" s="972"/>
      <c r="AV477" s="972"/>
      <c r="AW477" s="972"/>
      <c r="AX477" s="972"/>
      <c r="AY477" s="972"/>
      <c r="AZ477" s="973"/>
      <c r="BA477" s="971" t="s">
        <v>706</v>
      </c>
      <c r="BB477" s="972"/>
      <c r="BC477" s="972"/>
      <c r="BD477" s="972"/>
      <c r="BE477" s="972"/>
      <c r="BF477" s="972"/>
      <c r="BG477" s="972"/>
      <c r="BH477" s="972"/>
      <c r="BI477" s="972"/>
      <c r="BJ477" s="972"/>
      <c r="BK477" s="972"/>
      <c r="BL477" s="973"/>
      <c r="BM477" s="1045"/>
      <c r="BN477" s="1046"/>
      <c r="BO477" s="1046"/>
      <c r="BP477" s="1046"/>
      <c r="BQ477" s="1046"/>
      <c r="BR477" s="1046"/>
      <c r="BS477" s="1046"/>
      <c r="BT477" s="1046"/>
      <c r="BU477" s="1046"/>
      <c r="BV477" s="1046"/>
      <c r="BW477" s="1046"/>
      <c r="BX477" s="1046"/>
      <c r="BY477" s="1046"/>
      <c r="BZ477" s="1046"/>
      <c r="CA477" s="1046"/>
      <c r="CB477" s="1046"/>
      <c r="CC477" s="1046"/>
      <c r="CD477" s="1046"/>
      <c r="CE477" s="1046"/>
      <c r="CF477" s="1047"/>
      <c r="CG477" s="862"/>
      <c r="CH477" s="1243"/>
      <c r="CI477" s="894"/>
    </row>
    <row r="478" spans="1:87" s="112" customFormat="1" ht="16.5" customHeight="1" x14ac:dyDescent="0.45">
      <c r="A478" s="214"/>
      <c r="B478" s="110"/>
      <c r="C478" s="110"/>
      <c r="D478" s="110"/>
      <c r="E478" s="110"/>
      <c r="F478" s="215"/>
      <c r="G478" s="111"/>
      <c r="I478" s="1039" t="s">
        <v>1672</v>
      </c>
      <c r="J478" s="1039"/>
      <c r="K478" s="972" t="s">
        <v>720</v>
      </c>
      <c r="L478" s="972"/>
      <c r="M478" s="972"/>
      <c r="N478" s="972"/>
      <c r="O478" s="972"/>
      <c r="P478" s="972"/>
      <c r="Q478" s="972"/>
      <c r="R478" s="972"/>
      <c r="S478" s="972"/>
      <c r="T478" s="972"/>
      <c r="U478" s="972"/>
      <c r="V478" s="972"/>
      <c r="W478" s="972"/>
      <c r="X478" s="972"/>
      <c r="Y478" s="972"/>
      <c r="Z478" s="972"/>
      <c r="AA478" s="972"/>
      <c r="AB478" s="972"/>
      <c r="AC478" s="972"/>
      <c r="AD478" s="972"/>
      <c r="AE478" s="972"/>
      <c r="AF478" s="972"/>
      <c r="AG478" s="972"/>
      <c r="AH478" s="972"/>
      <c r="AI478" s="972"/>
      <c r="AJ478" s="972"/>
      <c r="AK478" s="972"/>
      <c r="AL478" s="972"/>
      <c r="AM478" s="972"/>
      <c r="AN478" s="972"/>
      <c r="AO478" s="972"/>
      <c r="AP478" s="972"/>
      <c r="AQ478" s="972"/>
      <c r="AR478" s="972"/>
      <c r="AS478" s="972"/>
      <c r="AT478" s="972"/>
      <c r="AU478" s="972"/>
      <c r="AV478" s="972"/>
      <c r="AW478" s="972"/>
      <c r="AX478" s="972"/>
      <c r="AY478" s="972"/>
      <c r="AZ478" s="973"/>
      <c r="BA478" s="971" t="s">
        <v>704</v>
      </c>
      <c r="BB478" s="972"/>
      <c r="BC478" s="972"/>
      <c r="BD478" s="972"/>
      <c r="BE478" s="972"/>
      <c r="BF478" s="972"/>
      <c r="BG478" s="972"/>
      <c r="BH478" s="972"/>
      <c r="BI478" s="972"/>
      <c r="BJ478" s="972"/>
      <c r="BK478" s="972"/>
      <c r="BL478" s="973"/>
      <c r="BM478" s="1045"/>
      <c r="BN478" s="1046"/>
      <c r="BO478" s="1046"/>
      <c r="BP478" s="1046"/>
      <c r="BQ478" s="1046"/>
      <c r="BR478" s="1046"/>
      <c r="BS478" s="1046"/>
      <c r="BT478" s="1046"/>
      <c r="BU478" s="1046"/>
      <c r="BV478" s="1046"/>
      <c r="BW478" s="1046"/>
      <c r="BX478" s="1046"/>
      <c r="BY478" s="1046"/>
      <c r="BZ478" s="1046"/>
      <c r="CA478" s="1046"/>
      <c r="CB478" s="1046"/>
      <c r="CC478" s="1046"/>
      <c r="CD478" s="1046"/>
      <c r="CE478" s="1046"/>
      <c r="CF478" s="1047"/>
      <c r="CG478" s="200"/>
      <c r="CH478" s="506"/>
      <c r="CI478" s="497"/>
    </row>
    <row r="479" spans="1:87" s="112" customFormat="1" ht="16.5" customHeight="1" x14ac:dyDescent="0.45">
      <c r="A479" s="214"/>
      <c r="B479" s="110"/>
      <c r="C479" s="110"/>
      <c r="D479" s="110"/>
      <c r="E479" s="110"/>
      <c r="F479" s="215"/>
      <c r="G479" s="111"/>
      <c r="I479" s="1039" t="s">
        <v>1673</v>
      </c>
      <c r="J479" s="1039"/>
      <c r="K479" s="972" t="s">
        <v>721</v>
      </c>
      <c r="L479" s="972"/>
      <c r="M479" s="972"/>
      <c r="N479" s="972"/>
      <c r="O479" s="972"/>
      <c r="P479" s="972"/>
      <c r="Q479" s="972"/>
      <c r="R479" s="972"/>
      <c r="S479" s="972"/>
      <c r="T479" s="972"/>
      <c r="U479" s="972"/>
      <c r="V479" s="972"/>
      <c r="W479" s="972"/>
      <c r="X479" s="972"/>
      <c r="Y479" s="972"/>
      <c r="Z479" s="972"/>
      <c r="AA479" s="972"/>
      <c r="AB479" s="972"/>
      <c r="AC479" s="972"/>
      <c r="AD479" s="972"/>
      <c r="AE479" s="972"/>
      <c r="AF479" s="972"/>
      <c r="AG479" s="972"/>
      <c r="AH479" s="972"/>
      <c r="AI479" s="972"/>
      <c r="AJ479" s="972"/>
      <c r="AK479" s="972"/>
      <c r="AL479" s="972"/>
      <c r="AM479" s="972"/>
      <c r="AN479" s="972"/>
      <c r="AO479" s="972"/>
      <c r="AP479" s="972"/>
      <c r="AQ479" s="972"/>
      <c r="AR479" s="972"/>
      <c r="AS479" s="972"/>
      <c r="AT479" s="972"/>
      <c r="AU479" s="972"/>
      <c r="AV479" s="972"/>
      <c r="AW479" s="972"/>
      <c r="AX479" s="972"/>
      <c r="AY479" s="972"/>
      <c r="AZ479" s="973"/>
      <c r="BA479" s="971" t="s">
        <v>174</v>
      </c>
      <c r="BB479" s="972"/>
      <c r="BC479" s="972"/>
      <c r="BD479" s="972"/>
      <c r="BE479" s="972"/>
      <c r="BF479" s="972"/>
      <c r="BG479" s="972"/>
      <c r="BH479" s="972"/>
      <c r="BI479" s="972"/>
      <c r="BJ479" s="972"/>
      <c r="BK479" s="972"/>
      <c r="BL479" s="973"/>
      <c r="BM479" s="1045"/>
      <c r="BN479" s="1046"/>
      <c r="BO479" s="1046"/>
      <c r="BP479" s="1046"/>
      <c r="BQ479" s="1046"/>
      <c r="BR479" s="1046"/>
      <c r="BS479" s="1046"/>
      <c r="BT479" s="1046"/>
      <c r="BU479" s="1046"/>
      <c r="BV479" s="1046"/>
      <c r="BW479" s="1046"/>
      <c r="BX479" s="1046"/>
      <c r="BY479" s="1046"/>
      <c r="BZ479" s="1046"/>
      <c r="CA479" s="1046"/>
      <c r="CB479" s="1046"/>
      <c r="CC479" s="1046"/>
      <c r="CD479" s="1046"/>
      <c r="CE479" s="1046"/>
      <c r="CF479" s="1047"/>
      <c r="CG479" s="200"/>
      <c r="CH479" s="506"/>
      <c r="CI479" s="497"/>
    </row>
    <row r="480" spans="1:87" s="112" customFormat="1" ht="24" customHeight="1" x14ac:dyDescent="0.45">
      <c r="A480" s="214"/>
      <c r="B480" s="110"/>
      <c r="C480" s="110"/>
      <c r="D480" s="110"/>
      <c r="E480" s="110"/>
      <c r="F480" s="215"/>
      <c r="G480" s="111"/>
      <c r="I480" s="1039" t="s">
        <v>1674</v>
      </c>
      <c r="J480" s="1039"/>
      <c r="K480" s="972" t="s">
        <v>722</v>
      </c>
      <c r="L480" s="972"/>
      <c r="M480" s="972"/>
      <c r="N480" s="972"/>
      <c r="O480" s="972"/>
      <c r="P480" s="972"/>
      <c r="Q480" s="972"/>
      <c r="R480" s="972"/>
      <c r="S480" s="972"/>
      <c r="T480" s="972"/>
      <c r="U480" s="972"/>
      <c r="V480" s="972"/>
      <c r="W480" s="972"/>
      <c r="X480" s="972"/>
      <c r="Y480" s="972"/>
      <c r="Z480" s="972"/>
      <c r="AA480" s="972"/>
      <c r="AB480" s="972"/>
      <c r="AC480" s="972"/>
      <c r="AD480" s="972"/>
      <c r="AE480" s="972"/>
      <c r="AF480" s="972"/>
      <c r="AG480" s="972"/>
      <c r="AH480" s="972"/>
      <c r="AI480" s="972"/>
      <c r="AJ480" s="972"/>
      <c r="AK480" s="972"/>
      <c r="AL480" s="972"/>
      <c r="AM480" s="972"/>
      <c r="AN480" s="972"/>
      <c r="AO480" s="972"/>
      <c r="AP480" s="972"/>
      <c r="AQ480" s="972"/>
      <c r="AR480" s="972"/>
      <c r="AS480" s="972"/>
      <c r="AT480" s="972"/>
      <c r="AU480" s="972"/>
      <c r="AV480" s="972"/>
      <c r="AW480" s="972"/>
      <c r="AX480" s="972"/>
      <c r="AY480" s="972"/>
      <c r="AZ480" s="973"/>
      <c r="BA480" s="971" t="s">
        <v>706</v>
      </c>
      <c r="BB480" s="972"/>
      <c r="BC480" s="972"/>
      <c r="BD480" s="972"/>
      <c r="BE480" s="972"/>
      <c r="BF480" s="972"/>
      <c r="BG480" s="972"/>
      <c r="BH480" s="972"/>
      <c r="BI480" s="972"/>
      <c r="BJ480" s="972"/>
      <c r="BK480" s="972"/>
      <c r="BL480" s="973"/>
      <c r="BM480" s="1045"/>
      <c r="BN480" s="1046"/>
      <c r="BO480" s="1046"/>
      <c r="BP480" s="1046"/>
      <c r="BQ480" s="1046"/>
      <c r="BR480" s="1046"/>
      <c r="BS480" s="1046"/>
      <c r="BT480" s="1046"/>
      <c r="BU480" s="1046"/>
      <c r="BV480" s="1046"/>
      <c r="BW480" s="1046"/>
      <c r="BX480" s="1046"/>
      <c r="BY480" s="1046"/>
      <c r="BZ480" s="1046"/>
      <c r="CA480" s="1046"/>
      <c r="CB480" s="1046"/>
      <c r="CC480" s="1046"/>
      <c r="CD480" s="1046"/>
      <c r="CE480" s="1046"/>
      <c r="CF480" s="1047"/>
      <c r="CG480" s="200"/>
      <c r="CH480" s="506"/>
      <c r="CI480" s="497"/>
    </row>
    <row r="481" spans="1:87" s="112" customFormat="1" ht="16.5" customHeight="1" x14ac:dyDescent="0.45">
      <c r="A481" s="214"/>
      <c r="B481" s="110"/>
      <c r="C481" s="110"/>
      <c r="D481" s="110"/>
      <c r="E481" s="110"/>
      <c r="F481" s="215"/>
      <c r="G481" s="111"/>
      <c r="H481" s="1071" t="s">
        <v>256</v>
      </c>
      <c r="I481" s="1071"/>
      <c r="J481" s="110"/>
      <c r="K481" s="972" t="s">
        <v>723</v>
      </c>
      <c r="L481" s="972"/>
      <c r="M481" s="972"/>
      <c r="N481" s="972"/>
      <c r="O481" s="972"/>
      <c r="P481" s="972"/>
      <c r="Q481" s="972"/>
      <c r="R481" s="972"/>
      <c r="S481" s="972"/>
      <c r="T481" s="972"/>
      <c r="U481" s="972"/>
      <c r="V481" s="972"/>
      <c r="W481" s="972"/>
      <c r="X481" s="972"/>
      <c r="Y481" s="972"/>
      <c r="Z481" s="972"/>
      <c r="AA481" s="972"/>
      <c r="AB481" s="972"/>
      <c r="AC481" s="972"/>
      <c r="AD481" s="972"/>
      <c r="AE481" s="972"/>
      <c r="AF481" s="972"/>
      <c r="AG481" s="972"/>
      <c r="AH481" s="972"/>
      <c r="AI481" s="972"/>
      <c r="AJ481" s="972"/>
      <c r="AK481" s="972"/>
      <c r="AL481" s="972"/>
      <c r="AM481" s="972"/>
      <c r="AN481" s="972"/>
      <c r="AO481" s="972"/>
      <c r="AP481" s="972"/>
      <c r="AQ481" s="972"/>
      <c r="AR481" s="972"/>
      <c r="AS481" s="972"/>
      <c r="AT481" s="972"/>
      <c r="AU481" s="972"/>
      <c r="AV481" s="972"/>
      <c r="AW481" s="972"/>
      <c r="AX481" s="972"/>
      <c r="AY481" s="972"/>
      <c r="AZ481" s="973"/>
      <c r="BA481" s="111"/>
      <c r="BL481" s="113"/>
      <c r="BM481" s="1045"/>
      <c r="BN481" s="1046"/>
      <c r="BO481" s="1046"/>
      <c r="BP481" s="1046"/>
      <c r="BQ481" s="1046"/>
      <c r="BR481" s="1046"/>
      <c r="BS481" s="1046"/>
      <c r="BT481" s="1046"/>
      <c r="BU481" s="1046"/>
      <c r="BV481" s="1046"/>
      <c r="BW481" s="1046"/>
      <c r="BX481" s="1046"/>
      <c r="BY481" s="1046"/>
      <c r="BZ481" s="1046"/>
      <c r="CA481" s="1046"/>
      <c r="CB481" s="1046"/>
      <c r="CC481" s="1046"/>
      <c r="CD481" s="1046"/>
      <c r="CE481" s="1046"/>
      <c r="CF481" s="1047"/>
      <c r="CG481" s="200"/>
      <c r="CH481" s="506"/>
      <c r="CI481" s="497"/>
    </row>
    <row r="482" spans="1:87" s="112" customFormat="1" ht="16.5" customHeight="1" x14ac:dyDescent="0.45">
      <c r="A482" s="214"/>
      <c r="B482" s="110"/>
      <c r="C482" s="110"/>
      <c r="D482" s="110"/>
      <c r="E482" s="110"/>
      <c r="F482" s="215"/>
      <c r="G482" s="111"/>
      <c r="I482" s="1039" t="s">
        <v>1109</v>
      </c>
      <c r="J482" s="1039"/>
      <c r="K482" s="972" t="s">
        <v>724</v>
      </c>
      <c r="L482" s="972"/>
      <c r="M482" s="972"/>
      <c r="N482" s="972"/>
      <c r="O482" s="972"/>
      <c r="P482" s="972"/>
      <c r="Q482" s="972"/>
      <c r="R482" s="972"/>
      <c r="S482" s="972"/>
      <c r="T482" s="972"/>
      <c r="U482" s="972"/>
      <c r="V482" s="972"/>
      <c r="W482" s="972"/>
      <c r="X482" s="972"/>
      <c r="Y482" s="972"/>
      <c r="Z482" s="972"/>
      <c r="AA482" s="972"/>
      <c r="AB482" s="972"/>
      <c r="AC482" s="972"/>
      <c r="AD482" s="972"/>
      <c r="AE482" s="972"/>
      <c r="AF482" s="972"/>
      <c r="AG482" s="972"/>
      <c r="AH482" s="972"/>
      <c r="AI482" s="972"/>
      <c r="AJ482" s="972"/>
      <c r="AK482" s="972"/>
      <c r="AL482" s="972"/>
      <c r="AM482" s="972"/>
      <c r="AN482" s="972"/>
      <c r="AO482" s="972"/>
      <c r="AP482" s="972"/>
      <c r="AQ482" s="972"/>
      <c r="AR482" s="972"/>
      <c r="AS482" s="972"/>
      <c r="AT482" s="972"/>
      <c r="AU482" s="972"/>
      <c r="AV482" s="972"/>
      <c r="AW482" s="972"/>
      <c r="AX482" s="972"/>
      <c r="AY482" s="972"/>
      <c r="AZ482" s="973"/>
      <c r="BA482" s="111"/>
      <c r="BL482" s="113"/>
      <c r="BM482" s="1048" t="s">
        <v>1397</v>
      </c>
      <c r="BN482" s="1049"/>
      <c r="BO482" s="1049"/>
      <c r="BP482" s="1049"/>
      <c r="BQ482" s="1049"/>
      <c r="BR482" s="1049"/>
      <c r="BS482" s="1049"/>
      <c r="BT482" s="1049"/>
      <c r="BU482" s="1049"/>
      <c r="BV482" s="1049"/>
      <c r="BW482" s="1049"/>
      <c r="BX482" s="1049"/>
      <c r="BY482" s="1049"/>
      <c r="BZ482" s="1049"/>
      <c r="CA482" s="1049"/>
      <c r="CB482" s="1049"/>
      <c r="CC482" s="1049"/>
      <c r="CD482" s="1049"/>
      <c r="CE482" s="1049"/>
      <c r="CF482" s="1050"/>
      <c r="CG482" s="1174" t="s">
        <v>1090</v>
      </c>
      <c r="CH482" s="892" t="s">
        <v>1456</v>
      </c>
      <c r="CI482" s="893" t="s">
        <v>1460</v>
      </c>
    </row>
    <row r="483" spans="1:87" s="188" customFormat="1" ht="18" customHeight="1" x14ac:dyDescent="0.45">
      <c r="A483" s="184"/>
      <c r="B483" s="185"/>
      <c r="C483" s="185"/>
      <c r="D483" s="185"/>
      <c r="E483" s="185"/>
      <c r="F483" s="186"/>
      <c r="G483" s="187"/>
      <c r="H483" s="1245" t="s">
        <v>1279</v>
      </c>
      <c r="I483" s="1245"/>
      <c r="J483" s="1245"/>
      <c r="K483" s="1245"/>
      <c r="L483" s="1245"/>
      <c r="M483" s="1245"/>
      <c r="N483" s="1245"/>
      <c r="O483" s="1245"/>
      <c r="P483" s="1245"/>
      <c r="Q483" s="1245"/>
      <c r="R483" s="1245"/>
      <c r="S483" s="1245"/>
      <c r="T483" s="1245"/>
      <c r="U483" s="1245"/>
      <c r="V483" s="1245"/>
      <c r="W483" s="1245"/>
      <c r="X483" s="1245"/>
      <c r="Y483" s="1245"/>
      <c r="Z483" s="1245"/>
      <c r="AA483" s="1245"/>
      <c r="AB483" s="1245"/>
      <c r="AC483" s="1245"/>
      <c r="AD483" s="1245"/>
      <c r="AE483" s="1245"/>
      <c r="AF483" s="1245"/>
      <c r="AG483" s="1245"/>
      <c r="AH483" s="1245"/>
      <c r="AI483" s="1245"/>
      <c r="AJ483" s="1245"/>
      <c r="AK483" s="1245"/>
      <c r="AL483" s="1245"/>
      <c r="AM483" s="1245"/>
      <c r="AN483" s="1245"/>
      <c r="AO483" s="1245"/>
      <c r="AP483" s="1245"/>
      <c r="AQ483" s="1245"/>
      <c r="AR483" s="1245"/>
      <c r="AS483" s="1245"/>
      <c r="AT483" s="1245"/>
      <c r="AU483" s="1245"/>
      <c r="AV483" s="1245"/>
      <c r="AW483" s="1245"/>
      <c r="AX483" s="1245"/>
      <c r="AY483" s="1245"/>
      <c r="AZ483" s="1245"/>
      <c r="BA483" s="250"/>
      <c r="BB483" s="243"/>
      <c r="BC483" s="243"/>
      <c r="BD483" s="243"/>
      <c r="BE483" s="243"/>
      <c r="BF483" s="243"/>
      <c r="BG483" s="243"/>
      <c r="BL483" s="189"/>
      <c r="BM483" s="1048"/>
      <c r="BN483" s="1049"/>
      <c r="BO483" s="1049"/>
      <c r="BP483" s="1049"/>
      <c r="BQ483" s="1049"/>
      <c r="BR483" s="1049"/>
      <c r="BS483" s="1049"/>
      <c r="BT483" s="1049"/>
      <c r="BU483" s="1049"/>
      <c r="BV483" s="1049"/>
      <c r="BW483" s="1049"/>
      <c r="BX483" s="1049"/>
      <c r="BY483" s="1049"/>
      <c r="BZ483" s="1049"/>
      <c r="CA483" s="1049"/>
      <c r="CB483" s="1049"/>
      <c r="CC483" s="1049"/>
      <c r="CD483" s="1049"/>
      <c r="CE483" s="1049"/>
      <c r="CF483" s="1050"/>
      <c r="CG483" s="1246"/>
      <c r="CH483" s="1243"/>
      <c r="CI483" s="894"/>
    </row>
    <row r="484" spans="1:87" s="112" customFormat="1" ht="21.75" customHeight="1" x14ac:dyDescent="0.45">
      <c r="A484" s="227"/>
      <c r="B484" s="106"/>
      <c r="C484" s="106"/>
      <c r="D484" s="106"/>
      <c r="E484" s="106"/>
      <c r="F484" s="228"/>
      <c r="G484" s="107"/>
      <c r="H484" s="108"/>
      <c r="I484" s="1244" t="s">
        <v>1112</v>
      </c>
      <c r="J484" s="1244"/>
      <c r="K484" s="1099" t="s">
        <v>725</v>
      </c>
      <c r="L484" s="1099"/>
      <c r="M484" s="1099"/>
      <c r="N484" s="1099"/>
      <c r="O484" s="1099"/>
      <c r="P484" s="1099"/>
      <c r="Q484" s="1099"/>
      <c r="R484" s="1099"/>
      <c r="S484" s="1099"/>
      <c r="T484" s="1099"/>
      <c r="U484" s="1099"/>
      <c r="V484" s="1099"/>
      <c r="W484" s="1099"/>
      <c r="X484" s="1099"/>
      <c r="Y484" s="1099"/>
      <c r="Z484" s="1099"/>
      <c r="AA484" s="1099"/>
      <c r="AB484" s="1099"/>
      <c r="AC484" s="1099"/>
      <c r="AD484" s="1099"/>
      <c r="AE484" s="1099"/>
      <c r="AF484" s="1099"/>
      <c r="AG484" s="1099"/>
      <c r="AH484" s="1099"/>
      <c r="AI484" s="1099"/>
      <c r="AJ484" s="1099"/>
      <c r="AK484" s="1099"/>
      <c r="AL484" s="1099"/>
      <c r="AM484" s="1099"/>
      <c r="AN484" s="1099"/>
      <c r="AO484" s="1099"/>
      <c r="AP484" s="1099"/>
      <c r="AQ484" s="1099"/>
      <c r="AR484" s="1099"/>
      <c r="AS484" s="1099"/>
      <c r="AT484" s="1099"/>
      <c r="AU484" s="1099"/>
      <c r="AV484" s="1099"/>
      <c r="AW484" s="1099"/>
      <c r="AX484" s="1099"/>
      <c r="AY484" s="1099"/>
      <c r="AZ484" s="1100"/>
      <c r="BA484" s="1098" t="s">
        <v>706</v>
      </c>
      <c r="BB484" s="1099"/>
      <c r="BC484" s="1099"/>
      <c r="BD484" s="1099"/>
      <c r="BE484" s="1099"/>
      <c r="BF484" s="1099"/>
      <c r="BG484" s="1099"/>
      <c r="BH484" s="1099"/>
      <c r="BI484" s="1099"/>
      <c r="BJ484" s="1099"/>
      <c r="BK484" s="1099"/>
      <c r="BL484" s="1100"/>
      <c r="BM484" s="1072"/>
      <c r="BN484" s="1073"/>
      <c r="BO484" s="1073"/>
      <c r="BP484" s="1073"/>
      <c r="BQ484" s="1073"/>
      <c r="BR484" s="1073"/>
      <c r="BS484" s="1073"/>
      <c r="BT484" s="1073"/>
      <c r="BU484" s="1073"/>
      <c r="BV484" s="1073"/>
      <c r="BW484" s="1073"/>
      <c r="BX484" s="1073"/>
      <c r="BY484" s="1073"/>
      <c r="BZ484" s="1073"/>
      <c r="CA484" s="1073"/>
      <c r="CB484" s="1073"/>
      <c r="CC484" s="1073"/>
      <c r="CD484" s="1073"/>
      <c r="CE484" s="1073"/>
      <c r="CF484" s="1074"/>
      <c r="CG484" s="209"/>
      <c r="CH484" s="504"/>
      <c r="CI484" s="505"/>
    </row>
    <row r="485" spans="1:87" s="112" customFormat="1" ht="9" customHeight="1" x14ac:dyDescent="0.45">
      <c r="A485" s="214"/>
      <c r="B485" s="110"/>
      <c r="C485" s="110"/>
      <c r="D485" s="110"/>
      <c r="E485" s="110"/>
      <c r="F485" s="215"/>
      <c r="G485" s="111"/>
      <c r="BA485" s="111"/>
      <c r="BL485" s="113"/>
      <c r="BM485" s="1045"/>
      <c r="BN485" s="1046"/>
      <c r="BO485" s="1046"/>
      <c r="BP485" s="1046"/>
      <c r="BQ485" s="1046"/>
      <c r="BR485" s="1046"/>
      <c r="BS485" s="1046"/>
      <c r="BT485" s="1046"/>
      <c r="BU485" s="1046"/>
      <c r="BV485" s="1046"/>
      <c r="BW485" s="1046"/>
      <c r="BX485" s="1046"/>
      <c r="BY485" s="1046"/>
      <c r="BZ485" s="1046"/>
      <c r="CA485" s="1046"/>
      <c r="CB485" s="1046"/>
      <c r="CC485" s="1046"/>
      <c r="CD485" s="1046"/>
      <c r="CE485" s="1046"/>
      <c r="CF485" s="1047"/>
      <c r="CG485" s="200"/>
      <c r="CH485" s="506"/>
      <c r="CI485" s="497"/>
    </row>
    <row r="486" spans="1:87" s="112" customFormat="1" ht="16.5" customHeight="1" x14ac:dyDescent="0.45">
      <c r="A486" s="214"/>
      <c r="B486" s="110"/>
      <c r="C486" s="110"/>
      <c r="D486" s="110"/>
      <c r="E486" s="110"/>
      <c r="F486" s="215"/>
      <c r="G486" s="111"/>
      <c r="H486" s="1071" t="s">
        <v>257</v>
      </c>
      <c r="I486" s="1071"/>
      <c r="J486" s="110"/>
      <c r="K486" s="972" t="s">
        <v>1198</v>
      </c>
      <c r="L486" s="972"/>
      <c r="M486" s="972"/>
      <c r="N486" s="972"/>
      <c r="O486" s="972"/>
      <c r="P486" s="972"/>
      <c r="Q486" s="972"/>
      <c r="R486" s="972"/>
      <c r="S486" s="972"/>
      <c r="T486" s="972"/>
      <c r="U486" s="972"/>
      <c r="V486" s="972"/>
      <c r="W486" s="972"/>
      <c r="X486" s="972"/>
      <c r="Y486" s="972"/>
      <c r="Z486" s="972"/>
      <c r="AA486" s="972"/>
      <c r="AB486" s="972"/>
      <c r="AC486" s="972"/>
      <c r="AD486" s="972"/>
      <c r="AE486" s="972"/>
      <c r="AF486" s="972"/>
      <c r="AG486" s="972"/>
      <c r="AH486" s="972"/>
      <c r="AI486" s="972"/>
      <c r="AJ486" s="972"/>
      <c r="AK486" s="972"/>
      <c r="AL486" s="972"/>
      <c r="AM486" s="972"/>
      <c r="AN486" s="972"/>
      <c r="AO486" s="972"/>
      <c r="AP486" s="972"/>
      <c r="AQ486" s="972"/>
      <c r="AR486" s="972"/>
      <c r="AS486" s="972"/>
      <c r="AT486" s="972"/>
      <c r="AU486" s="972"/>
      <c r="AV486" s="972"/>
      <c r="AW486" s="972"/>
      <c r="AX486" s="972"/>
      <c r="AY486" s="972"/>
      <c r="AZ486" s="973"/>
      <c r="BA486" s="111"/>
      <c r="BL486" s="113"/>
      <c r="BM486" s="281"/>
      <c r="BN486" s="282"/>
      <c r="BO486" s="282"/>
      <c r="BP486" s="282"/>
      <c r="BQ486" s="282"/>
      <c r="BR486" s="282"/>
      <c r="BS486" s="282"/>
      <c r="BT486" s="282"/>
      <c r="BU486" s="282"/>
      <c r="BV486" s="282"/>
      <c r="BW486" s="282"/>
      <c r="BX486" s="282"/>
      <c r="BY486" s="282"/>
      <c r="BZ486" s="282"/>
      <c r="CA486" s="282"/>
      <c r="CB486" s="282"/>
      <c r="CC486" s="282"/>
      <c r="CD486" s="282"/>
      <c r="CE486" s="282"/>
      <c r="CF486" s="283"/>
      <c r="CG486" s="217"/>
      <c r="CH486" s="507"/>
      <c r="CI486" s="508"/>
    </row>
    <row r="487" spans="1:87" s="112" customFormat="1" ht="39" customHeight="1" x14ac:dyDescent="0.45">
      <c r="A487" s="214"/>
      <c r="B487" s="110"/>
      <c r="C487" s="110"/>
      <c r="D487" s="110"/>
      <c r="E487" s="110"/>
      <c r="F487" s="215"/>
      <c r="G487" s="111"/>
      <c r="I487" s="1039" t="s">
        <v>1672</v>
      </c>
      <c r="J487" s="1039"/>
      <c r="K487" s="881" t="s">
        <v>1143</v>
      </c>
      <c r="L487" s="881"/>
      <c r="M487" s="881"/>
      <c r="N487" s="881"/>
      <c r="O487" s="881"/>
      <c r="P487" s="881"/>
      <c r="Q487" s="881"/>
      <c r="R487" s="881"/>
      <c r="S487" s="881"/>
      <c r="T487" s="881"/>
      <c r="U487" s="881"/>
      <c r="V487" s="881"/>
      <c r="W487" s="881"/>
      <c r="X487" s="881"/>
      <c r="Y487" s="881"/>
      <c r="Z487" s="881"/>
      <c r="AA487" s="881"/>
      <c r="AB487" s="881"/>
      <c r="AC487" s="881"/>
      <c r="AD487" s="881"/>
      <c r="AE487" s="881"/>
      <c r="AF487" s="881"/>
      <c r="AG487" s="881"/>
      <c r="AH487" s="881"/>
      <c r="AI487" s="881"/>
      <c r="AJ487" s="881"/>
      <c r="AK487" s="881"/>
      <c r="AL487" s="881"/>
      <c r="AM487" s="881"/>
      <c r="AN487" s="881"/>
      <c r="AO487" s="881"/>
      <c r="AP487" s="881"/>
      <c r="AQ487" s="881"/>
      <c r="AR487" s="881"/>
      <c r="AS487" s="881"/>
      <c r="AT487" s="881"/>
      <c r="AU487" s="881"/>
      <c r="AV487" s="881"/>
      <c r="AW487" s="881"/>
      <c r="AX487" s="881"/>
      <c r="AY487" s="881"/>
      <c r="AZ487" s="882"/>
      <c r="BA487" s="971" t="s">
        <v>707</v>
      </c>
      <c r="BB487" s="972"/>
      <c r="BC487" s="972"/>
      <c r="BD487" s="972"/>
      <c r="BE487" s="972"/>
      <c r="BF487" s="972"/>
      <c r="BG487" s="972"/>
      <c r="BH487" s="972"/>
      <c r="BI487" s="972"/>
      <c r="BJ487" s="972"/>
      <c r="BK487" s="972"/>
      <c r="BL487" s="973"/>
      <c r="BM487" s="1048" t="s">
        <v>1399</v>
      </c>
      <c r="BN487" s="1049"/>
      <c r="BO487" s="1049"/>
      <c r="BP487" s="1049"/>
      <c r="BQ487" s="1049"/>
      <c r="BR487" s="1049"/>
      <c r="BS487" s="1049"/>
      <c r="BT487" s="1049"/>
      <c r="BU487" s="1049"/>
      <c r="BV487" s="1049"/>
      <c r="BW487" s="1049"/>
      <c r="BX487" s="1049"/>
      <c r="BY487" s="1049"/>
      <c r="BZ487" s="1049"/>
      <c r="CA487" s="1049"/>
      <c r="CB487" s="1049"/>
      <c r="CC487" s="1049"/>
      <c r="CD487" s="1049"/>
      <c r="CE487" s="1049"/>
      <c r="CF487" s="1050"/>
      <c r="CG487" s="217" t="s">
        <v>1101</v>
      </c>
      <c r="CH487" s="507" t="s">
        <v>1456</v>
      </c>
      <c r="CI487" s="508" t="s">
        <v>1470</v>
      </c>
    </row>
    <row r="488" spans="1:87" s="112" customFormat="1" ht="16.5" customHeight="1" x14ac:dyDescent="0.45">
      <c r="A488" s="214"/>
      <c r="B488" s="110"/>
      <c r="C488" s="110"/>
      <c r="D488" s="110"/>
      <c r="E488" s="110"/>
      <c r="F488" s="215"/>
      <c r="G488" s="111"/>
      <c r="H488" s="1071" t="s">
        <v>727</v>
      </c>
      <c r="I488" s="1071"/>
      <c r="J488" s="110"/>
      <c r="K488" s="972" t="s">
        <v>1199</v>
      </c>
      <c r="L488" s="972"/>
      <c r="M488" s="972"/>
      <c r="N488" s="972"/>
      <c r="O488" s="972"/>
      <c r="P488" s="972"/>
      <c r="Q488" s="972"/>
      <c r="R488" s="972"/>
      <c r="S488" s="972"/>
      <c r="T488" s="972"/>
      <c r="U488" s="972"/>
      <c r="V488" s="972"/>
      <c r="W488" s="972"/>
      <c r="X488" s="972"/>
      <c r="Y488" s="972"/>
      <c r="Z488" s="972"/>
      <c r="AA488" s="972"/>
      <c r="AB488" s="972"/>
      <c r="AC488" s="972"/>
      <c r="AD488" s="972"/>
      <c r="AE488" s="972"/>
      <c r="AF488" s="972"/>
      <c r="AG488" s="972"/>
      <c r="AH488" s="972"/>
      <c r="AI488" s="972"/>
      <c r="AJ488" s="972"/>
      <c r="AK488" s="972"/>
      <c r="AL488" s="972"/>
      <c r="AM488" s="972"/>
      <c r="AN488" s="972"/>
      <c r="AO488" s="972"/>
      <c r="AP488" s="972"/>
      <c r="AQ488" s="972"/>
      <c r="AR488" s="972"/>
      <c r="AS488" s="972"/>
      <c r="AT488" s="972"/>
      <c r="AU488" s="972"/>
      <c r="AV488" s="972"/>
      <c r="AW488" s="972"/>
      <c r="AX488" s="972"/>
      <c r="AY488" s="972"/>
      <c r="AZ488" s="973"/>
      <c r="BA488" s="111"/>
      <c r="BL488" s="113"/>
      <c r="BM488" s="1045"/>
      <c r="BN488" s="1046"/>
      <c r="BO488" s="1046"/>
      <c r="BP488" s="1046"/>
      <c r="BQ488" s="1046"/>
      <c r="BR488" s="1046"/>
      <c r="BS488" s="1046"/>
      <c r="BT488" s="1046"/>
      <c r="BU488" s="1046"/>
      <c r="BV488" s="1046"/>
      <c r="BW488" s="1046"/>
      <c r="BX488" s="1046"/>
      <c r="BY488" s="1046"/>
      <c r="BZ488" s="1046"/>
      <c r="CA488" s="1046"/>
      <c r="CB488" s="1046"/>
      <c r="CC488" s="1046"/>
      <c r="CD488" s="1046"/>
      <c r="CE488" s="1046"/>
      <c r="CF488" s="1047"/>
      <c r="CG488" s="200"/>
      <c r="CH488" s="506"/>
      <c r="CI488" s="497"/>
    </row>
    <row r="489" spans="1:87" s="115" customFormat="1" ht="35.25" customHeight="1" x14ac:dyDescent="0.45">
      <c r="A489" s="149"/>
      <c r="B489" s="105"/>
      <c r="C489" s="105"/>
      <c r="D489" s="105"/>
      <c r="E489" s="105"/>
      <c r="F489" s="150"/>
      <c r="G489" s="114"/>
      <c r="I489" s="870" t="s">
        <v>1109</v>
      </c>
      <c r="J489" s="870"/>
      <c r="K489" s="881" t="s">
        <v>990</v>
      </c>
      <c r="L489" s="881"/>
      <c r="M489" s="881"/>
      <c r="N489" s="881"/>
      <c r="O489" s="881"/>
      <c r="P489" s="881"/>
      <c r="Q489" s="881"/>
      <c r="R489" s="881"/>
      <c r="S489" s="881"/>
      <c r="T489" s="881"/>
      <c r="U489" s="881"/>
      <c r="V489" s="881"/>
      <c r="W489" s="881"/>
      <c r="X489" s="881"/>
      <c r="Y489" s="881"/>
      <c r="Z489" s="881"/>
      <c r="AA489" s="881"/>
      <c r="AB489" s="881"/>
      <c r="AC489" s="881"/>
      <c r="AD489" s="881"/>
      <c r="AE489" s="881"/>
      <c r="AF489" s="881"/>
      <c r="AG489" s="881"/>
      <c r="AH489" s="881"/>
      <c r="AI489" s="881"/>
      <c r="AJ489" s="881"/>
      <c r="AK489" s="881"/>
      <c r="AL489" s="881"/>
      <c r="AM489" s="881"/>
      <c r="AN489" s="881"/>
      <c r="AO489" s="881"/>
      <c r="AP489" s="881"/>
      <c r="AQ489" s="881"/>
      <c r="AR489" s="881"/>
      <c r="AS489" s="881"/>
      <c r="AT489" s="881"/>
      <c r="AU489" s="881"/>
      <c r="AV489" s="881"/>
      <c r="AW489" s="881"/>
      <c r="AX489" s="881"/>
      <c r="AY489" s="881"/>
      <c r="AZ489" s="882"/>
      <c r="BA489" s="971" t="s">
        <v>944</v>
      </c>
      <c r="BB489" s="972"/>
      <c r="BC489" s="972"/>
      <c r="BD489" s="972"/>
      <c r="BE489" s="972"/>
      <c r="BF489" s="972"/>
      <c r="BG489" s="972"/>
      <c r="BH489" s="972"/>
      <c r="BI489" s="972"/>
      <c r="BJ489" s="972"/>
      <c r="BK489" s="972"/>
      <c r="BL489" s="973"/>
      <c r="BM489" s="869" t="s">
        <v>1733</v>
      </c>
      <c r="BN489" s="921"/>
      <c r="BO489" s="921"/>
      <c r="BP489" s="921"/>
      <c r="BQ489" s="921"/>
      <c r="BR489" s="921"/>
      <c r="BS489" s="921"/>
      <c r="BT489" s="921"/>
      <c r="BU489" s="921"/>
      <c r="BV489" s="921"/>
      <c r="BW489" s="921"/>
      <c r="BX489" s="921"/>
      <c r="BY489" s="921"/>
      <c r="BZ489" s="921"/>
      <c r="CA489" s="921"/>
      <c r="CB489" s="921"/>
      <c r="CC489" s="921"/>
      <c r="CD489" s="921"/>
      <c r="CE489" s="921"/>
      <c r="CF489" s="922"/>
      <c r="CG489" s="217" t="s">
        <v>1002</v>
      </c>
      <c r="CH489" s="506" t="s">
        <v>1445</v>
      </c>
      <c r="CI489" s="508" t="s">
        <v>672</v>
      </c>
    </row>
    <row r="490" spans="1:87" s="112" customFormat="1" ht="42.75" customHeight="1" x14ac:dyDescent="0.45">
      <c r="A490" s="214"/>
      <c r="B490" s="110"/>
      <c r="C490" s="110"/>
      <c r="D490" s="110"/>
      <c r="E490" s="110"/>
      <c r="F490" s="215"/>
      <c r="G490" s="111"/>
      <c r="I490" s="1039" t="s">
        <v>1112</v>
      </c>
      <c r="J490" s="1039"/>
      <c r="K490" s="1055" t="s">
        <v>949</v>
      </c>
      <c r="L490" s="1055"/>
      <c r="M490" s="1055"/>
      <c r="N490" s="1055"/>
      <c r="O490" s="1055"/>
      <c r="P490" s="1055"/>
      <c r="Q490" s="1055"/>
      <c r="R490" s="1055"/>
      <c r="S490" s="1055"/>
      <c r="T490" s="1055"/>
      <c r="U490" s="1055"/>
      <c r="V490" s="1055"/>
      <c r="W490" s="1055"/>
      <c r="X490" s="1055"/>
      <c r="Y490" s="1055"/>
      <c r="Z490" s="1055"/>
      <c r="AA490" s="1055"/>
      <c r="AB490" s="1055"/>
      <c r="AC490" s="1055"/>
      <c r="AD490" s="1055"/>
      <c r="AE490" s="1055"/>
      <c r="AF490" s="1055"/>
      <c r="AG490" s="1055"/>
      <c r="AH490" s="1055"/>
      <c r="AI490" s="1055"/>
      <c r="AJ490" s="1055"/>
      <c r="AK490" s="1055"/>
      <c r="AL490" s="1055"/>
      <c r="AM490" s="1055"/>
      <c r="AN490" s="1055"/>
      <c r="AO490" s="1055"/>
      <c r="AP490" s="1055"/>
      <c r="AQ490" s="1055"/>
      <c r="AR490" s="1055"/>
      <c r="AS490" s="1055"/>
      <c r="AT490" s="1055"/>
      <c r="AU490" s="1055"/>
      <c r="AV490" s="1055"/>
      <c r="AW490" s="1055"/>
      <c r="AX490" s="1055"/>
      <c r="AY490" s="1055"/>
      <c r="AZ490" s="1060"/>
      <c r="BA490" s="971" t="s">
        <v>944</v>
      </c>
      <c r="BB490" s="972"/>
      <c r="BC490" s="972"/>
      <c r="BD490" s="972"/>
      <c r="BE490" s="972"/>
      <c r="BF490" s="972"/>
      <c r="BG490" s="972"/>
      <c r="BH490" s="972"/>
      <c r="BI490" s="972"/>
      <c r="BJ490" s="972"/>
      <c r="BK490" s="972"/>
      <c r="BL490" s="973"/>
      <c r="BM490" s="869"/>
      <c r="BN490" s="921"/>
      <c r="BO490" s="921"/>
      <c r="BP490" s="921"/>
      <c r="BQ490" s="921"/>
      <c r="BR490" s="921"/>
      <c r="BS490" s="921"/>
      <c r="BT490" s="921"/>
      <c r="BU490" s="921"/>
      <c r="BV490" s="921"/>
      <c r="BW490" s="921"/>
      <c r="BX490" s="921"/>
      <c r="BY490" s="921"/>
      <c r="BZ490" s="921"/>
      <c r="CA490" s="921"/>
      <c r="CB490" s="921"/>
      <c r="CC490" s="921"/>
      <c r="CD490" s="921"/>
      <c r="CE490" s="921"/>
      <c r="CF490" s="922"/>
      <c r="CG490" s="217" t="s">
        <v>1010</v>
      </c>
      <c r="CH490" s="506" t="s">
        <v>1445</v>
      </c>
      <c r="CI490" s="508" t="s">
        <v>945</v>
      </c>
    </row>
    <row r="491" spans="1:87" s="112" customFormat="1" ht="48.75" customHeight="1" x14ac:dyDescent="0.45">
      <c r="A491" s="214"/>
      <c r="B491" s="110"/>
      <c r="C491" s="110"/>
      <c r="D491" s="110"/>
      <c r="E491" s="110"/>
      <c r="F491" s="215"/>
      <c r="G491" s="111"/>
      <c r="I491" s="1039" t="s">
        <v>1672</v>
      </c>
      <c r="J491" s="1039"/>
      <c r="K491" s="1055" t="s">
        <v>950</v>
      </c>
      <c r="L491" s="1055"/>
      <c r="M491" s="1055"/>
      <c r="N491" s="1055"/>
      <c r="O491" s="1055"/>
      <c r="P491" s="1055"/>
      <c r="Q491" s="1055"/>
      <c r="R491" s="1055"/>
      <c r="S491" s="1055"/>
      <c r="T491" s="1055"/>
      <c r="U491" s="1055"/>
      <c r="V491" s="1055"/>
      <c r="W491" s="1055"/>
      <c r="X491" s="1055"/>
      <c r="Y491" s="1055"/>
      <c r="Z491" s="1055"/>
      <c r="AA491" s="1055"/>
      <c r="AB491" s="1055"/>
      <c r="AC491" s="1055"/>
      <c r="AD491" s="1055"/>
      <c r="AE491" s="1055"/>
      <c r="AF491" s="1055"/>
      <c r="AG491" s="1055"/>
      <c r="AH491" s="1055"/>
      <c r="AI491" s="1055"/>
      <c r="AJ491" s="1055"/>
      <c r="AK491" s="1055"/>
      <c r="AL491" s="1055"/>
      <c r="AM491" s="1055"/>
      <c r="AN491" s="1055"/>
      <c r="AO491" s="1055"/>
      <c r="AP491" s="1055"/>
      <c r="AQ491" s="1055"/>
      <c r="AR491" s="1055"/>
      <c r="AS491" s="1055"/>
      <c r="AT491" s="1055"/>
      <c r="AU491" s="1055"/>
      <c r="AV491" s="1055"/>
      <c r="AW491" s="1055"/>
      <c r="AX491" s="1055"/>
      <c r="AY491" s="1055"/>
      <c r="AZ491" s="1060"/>
      <c r="BA491" s="971" t="s">
        <v>944</v>
      </c>
      <c r="BB491" s="972"/>
      <c r="BC491" s="972"/>
      <c r="BD491" s="972"/>
      <c r="BE491" s="972"/>
      <c r="BF491" s="972"/>
      <c r="BG491" s="972"/>
      <c r="BH491" s="972"/>
      <c r="BI491" s="972"/>
      <c r="BJ491" s="972"/>
      <c r="BK491" s="972"/>
      <c r="BL491" s="973"/>
      <c r="BM491" s="1045"/>
      <c r="BN491" s="1046"/>
      <c r="BO491" s="1046"/>
      <c r="BP491" s="1046"/>
      <c r="BQ491" s="1046"/>
      <c r="BR491" s="1046"/>
      <c r="BS491" s="1046"/>
      <c r="BT491" s="1046"/>
      <c r="BU491" s="1046"/>
      <c r="BV491" s="1046"/>
      <c r="BW491" s="1046"/>
      <c r="BX491" s="1046"/>
      <c r="BY491" s="1046"/>
      <c r="BZ491" s="1046"/>
      <c r="CA491" s="1046"/>
      <c r="CB491" s="1046"/>
      <c r="CC491" s="1046"/>
      <c r="CD491" s="1046"/>
      <c r="CE491" s="1046"/>
      <c r="CF491" s="1047"/>
      <c r="CG491" s="217" t="s">
        <v>1010</v>
      </c>
      <c r="CH491" s="506" t="s">
        <v>1445</v>
      </c>
      <c r="CI491" s="508" t="s">
        <v>672</v>
      </c>
    </row>
    <row r="492" spans="1:87" s="123" customFormat="1" ht="18" customHeight="1" x14ac:dyDescent="0.45">
      <c r="A492" s="169"/>
      <c r="B492" s="121"/>
      <c r="C492" s="121"/>
      <c r="D492" s="121"/>
      <c r="E492" s="121"/>
      <c r="F492" s="170"/>
      <c r="G492" s="171"/>
      <c r="H492" s="1071" t="s">
        <v>729</v>
      </c>
      <c r="I492" s="1071"/>
      <c r="J492" s="110"/>
      <c r="K492" s="974" t="s">
        <v>730</v>
      </c>
      <c r="L492" s="974"/>
      <c r="M492" s="974"/>
      <c r="N492" s="974"/>
      <c r="O492" s="974"/>
      <c r="P492" s="974"/>
      <c r="Q492" s="974"/>
      <c r="R492" s="974"/>
      <c r="S492" s="974"/>
      <c r="T492" s="974"/>
      <c r="U492" s="974"/>
      <c r="V492" s="974"/>
      <c r="W492" s="974"/>
      <c r="X492" s="974"/>
      <c r="Y492" s="974"/>
      <c r="Z492" s="974"/>
      <c r="AA492" s="974"/>
      <c r="AB492" s="974"/>
      <c r="AC492" s="974"/>
      <c r="AD492" s="974"/>
      <c r="AE492" s="974"/>
      <c r="AF492" s="974"/>
      <c r="AG492" s="974"/>
      <c r="AH492" s="974"/>
      <c r="AI492" s="974"/>
      <c r="AJ492" s="974"/>
      <c r="AK492" s="974"/>
      <c r="AL492" s="974"/>
      <c r="AM492" s="974"/>
      <c r="AN492" s="974"/>
      <c r="AO492" s="974"/>
      <c r="AP492" s="974"/>
      <c r="AQ492" s="974"/>
      <c r="AR492" s="974"/>
      <c r="AS492" s="974"/>
      <c r="AT492" s="974"/>
      <c r="AU492" s="974"/>
      <c r="AV492" s="974"/>
      <c r="AW492" s="974"/>
      <c r="AX492" s="974"/>
      <c r="AY492" s="974"/>
      <c r="AZ492" s="1086"/>
      <c r="BA492" s="171"/>
      <c r="BL492" s="218"/>
      <c r="BM492" s="299"/>
      <c r="BN492" s="300"/>
      <c r="BO492" s="300"/>
      <c r="BP492" s="300"/>
      <c r="BQ492" s="300"/>
      <c r="BR492" s="300"/>
      <c r="BS492" s="300"/>
      <c r="BT492" s="300"/>
      <c r="BU492" s="300"/>
      <c r="BV492" s="300"/>
      <c r="BW492" s="300"/>
      <c r="BX492" s="300"/>
      <c r="BY492" s="300"/>
      <c r="BZ492" s="300"/>
      <c r="CA492" s="300"/>
      <c r="CB492" s="300"/>
      <c r="CC492" s="300"/>
      <c r="CD492" s="300"/>
      <c r="CE492" s="300"/>
      <c r="CF492" s="301"/>
      <c r="CG492" s="173"/>
      <c r="CH492" s="514"/>
      <c r="CI492" s="509"/>
    </row>
    <row r="493" spans="1:87" s="123" customFormat="1" ht="18" customHeight="1" x14ac:dyDescent="0.45">
      <c r="A493" s="169"/>
      <c r="B493" s="121"/>
      <c r="C493" s="121"/>
      <c r="D493" s="121"/>
      <c r="E493" s="121"/>
      <c r="F493" s="170"/>
      <c r="G493" s="171"/>
      <c r="I493" s="912" t="s">
        <v>1109</v>
      </c>
      <c r="J493" s="912"/>
      <c r="K493" s="913" t="s">
        <v>731</v>
      </c>
      <c r="L493" s="913"/>
      <c r="M493" s="913"/>
      <c r="N493" s="913"/>
      <c r="O493" s="913"/>
      <c r="P493" s="913"/>
      <c r="Q493" s="913"/>
      <c r="R493" s="913"/>
      <c r="S493" s="913"/>
      <c r="T493" s="913"/>
      <c r="U493" s="913"/>
      <c r="V493" s="913"/>
      <c r="W493" s="913"/>
      <c r="X493" s="913"/>
      <c r="Y493" s="913"/>
      <c r="Z493" s="913"/>
      <c r="AA493" s="913"/>
      <c r="AB493" s="913"/>
      <c r="AC493" s="913"/>
      <c r="AD493" s="913"/>
      <c r="AE493" s="913"/>
      <c r="AF493" s="913"/>
      <c r="AG493" s="913"/>
      <c r="AH493" s="913"/>
      <c r="AI493" s="913"/>
      <c r="AJ493" s="913"/>
      <c r="AK493" s="913"/>
      <c r="AL493" s="913"/>
      <c r="AM493" s="913"/>
      <c r="AN493" s="913"/>
      <c r="AO493" s="913"/>
      <c r="AP493" s="913"/>
      <c r="AQ493" s="913"/>
      <c r="AR493" s="913"/>
      <c r="AS493" s="913"/>
      <c r="AT493" s="913"/>
      <c r="AU493" s="913"/>
      <c r="AV493" s="913"/>
      <c r="AW493" s="913"/>
      <c r="AX493" s="913"/>
      <c r="AY493" s="913"/>
      <c r="AZ493" s="914"/>
      <c r="BA493" s="971" t="s">
        <v>174</v>
      </c>
      <c r="BB493" s="972"/>
      <c r="BC493" s="972"/>
      <c r="BD493" s="972"/>
      <c r="BE493" s="972"/>
      <c r="BF493" s="972"/>
      <c r="BG493" s="972"/>
      <c r="BH493" s="972"/>
      <c r="BI493" s="972"/>
      <c r="BJ493" s="972"/>
      <c r="BK493" s="972"/>
      <c r="BL493" s="973"/>
      <c r="BM493" s="975" t="s">
        <v>1398</v>
      </c>
      <c r="BN493" s="976"/>
      <c r="BO493" s="976"/>
      <c r="BP493" s="976"/>
      <c r="BQ493" s="976"/>
      <c r="BR493" s="976"/>
      <c r="BS493" s="976"/>
      <c r="BT493" s="976"/>
      <c r="BU493" s="976"/>
      <c r="BV493" s="976"/>
      <c r="BW493" s="976"/>
      <c r="BX493" s="976"/>
      <c r="BY493" s="976"/>
      <c r="BZ493" s="976"/>
      <c r="CA493" s="976"/>
      <c r="CB493" s="976"/>
      <c r="CC493" s="976"/>
      <c r="CD493" s="976"/>
      <c r="CE493" s="976"/>
      <c r="CF493" s="977"/>
      <c r="CG493" s="895" t="s">
        <v>758</v>
      </c>
      <c r="CH493" s="959" t="s">
        <v>1471</v>
      </c>
      <c r="CI493" s="960" t="s">
        <v>1472</v>
      </c>
    </row>
    <row r="494" spans="1:87" s="123" customFormat="1" ht="32.25" customHeight="1" x14ac:dyDescent="0.45">
      <c r="A494" s="169"/>
      <c r="B494" s="121"/>
      <c r="C494" s="121"/>
      <c r="D494" s="121"/>
      <c r="E494" s="121"/>
      <c r="F494" s="170"/>
      <c r="G494" s="171"/>
      <c r="I494" s="912" t="s">
        <v>1112</v>
      </c>
      <c r="J494" s="912"/>
      <c r="K494" s="913" t="s">
        <v>1200</v>
      </c>
      <c r="L494" s="913"/>
      <c r="M494" s="913"/>
      <c r="N494" s="913"/>
      <c r="O494" s="913"/>
      <c r="P494" s="913"/>
      <c r="Q494" s="913"/>
      <c r="R494" s="913"/>
      <c r="S494" s="913"/>
      <c r="T494" s="913"/>
      <c r="U494" s="913"/>
      <c r="V494" s="913"/>
      <c r="W494" s="913"/>
      <c r="X494" s="913"/>
      <c r="Y494" s="913"/>
      <c r="Z494" s="913"/>
      <c r="AA494" s="913"/>
      <c r="AB494" s="913"/>
      <c r="AC494" s="913"/>
      <c r="AD494" s="913"/>
      <c r="AE494" s="913"/>
      <c r="AF494" s="913"/>
      <c r="AG494" s="913"/>
      <c r="AH494" s="913"/>
      <c r="AI494" s="913"/>
      <c r="AJ494" s="913"/>
      <c r="AK494" s="913"/>
      <c r="AL494" s="913"/>
      <c r="AM494" s="913"/>
      <c r="AN494" s="913"/>
      <c r="AO494" s="913"/>
      <c r="AP494" s="913"/>
      <c r="AQ494" s="913"/>
      <c r="AR494" s="913"/>
      <c r="AS494" s="913"/>
      <c r="AT494" s="913"/>
      <c r="AU494" s="913"/>
      <c r="AV494" s="913"/>
      <c r="AW494" s="913"/>
      <c r="AX494" s="913"/>
      <c r="AY494" s="913"/>
      <c r="AZ494" s="914"/>
      <c r="BA494" s="971" t="s">
        <v>174</v>
      </c>
      <c r="BB494" s="972"/>
      <c r="BC494" s="972"/>
      <c r="BD494" s="972"/>
      <c r="BE494" s="972"/>
      <c r="BF494" s="972"/>
      <c r="BG494" s="972"/>
      <c r="BH494" s="972"/>
      <c r="BI494" s="972"/>
      <c r="BJ494" s="972"/>
      <c r="BK494" s="972"/>
      <c r="BL494" s="973"/>
      <c r="BM494" s="975"/>
      <c r="BN494" s="976"/>
      <c r="BO494" s="976"/>
      <c r="BP494" s="976"/>
      <c r="BQ494" s="976"/>
      <c r="BR494" s="976"/>
      <c r="BS494" s="976"/>
      <c r="BT494" s="976"/>
      <c r="BU494" s="976"/>
      <c r="BV494" s="976"/>
      <c r="BW494" s="976"/>
      <c r="BX494" s="976"/>
      <c r="BY494" s="976"/>
      <c r="BZ494" s="976"/>
      <c r="CA494" s="976"/>
      <c r="CB494" s="976"/>
      <c r="CC494" s="976"/>
      <c r="CD494" s="976"/>
      <c r="CE494" s="976"/>
      <c r="CF494" s="977"/>
      <c r="CG494" s="895"/>
      <c r="CH494" s="959"/>
      <c r="CI494" s="960"/>
    </row>
    <row r="495" spans="1:87" s="123" customFormat="1" ht="40.5" customHeight="1" x14ac:dyDescent="0.45">
      <c r="A495" s="169"/>
      <c r="B495" s="121"/>
      <c r="C495" s="121"/>
      <c r="D495" s="121"/>
      <c r="E495" s="121"/>
      <c r="F495" s="170"/>
      <c r="G495" s="171"/>
      <c r="I495" s="912" t="s">
        <v>1672</v>
      </c>
      <c r="J495" s="912"/>
      <c r="K495" s="913" t="s">
        <v>1201</v>
      </c>
      <c r="L495" s="913"/>
      <c r="M495" s="913"/>
      <c r="N495" s="913"/>
      <c r="O495" s="913"/>
      <c r="P495" s="913"/>
      <c r="Q495" s="913"/>
      <c r="R495" s="913"/>
      <c r="S495" s="913"/>
      <c r="T495" s="913"/>
      <c r="U495" s="913"/>
      <c r="V495" s="913"/>
      <c r="W495" s="913"/>
      <c r="X495" s="913"/>
      <c r="Y495" s="913"/>
      <c r="Z495" s="913"/>
      <c r="AA495" s="913"/>
      <c r="AB495" s="913"/>
      <c r="AC495" s="913"/>
      <c r="AD495" s="913"/>
      <c r="AE495" s="913"/>
      <c r="AF495" s="913"/>
      <c r="AG495" s="913"/>
      <c r="AH495" s="913"/>
      <c r="AI495" s="913"/>
      <c r="AJ495" s="913"/>
      <c r="AK495" s="913"/>
      <c r="AL495" s="913"/>
      <c r="AM495" s="913"/>
      <c r="AN495" s="913"/>
      <c r="AO495" s="913"/>
      <c r="AP495" s="913"/>
      <c r="AQ495" s="913"/>
      <c r="AR495" s="913"/>
      <c r="AS495" s="913"/>
      <c r="AT495" s="913"/>
      <c r="AU495" s="913"/>
      <c r="AV495" s="913"/>
      <c r="AW495" s="913"/>
      <c r="AX495" s="913"/>
      <c r="AY495" s="913"/>
      <c r="AZ495" s="914"/>
      <c r="BA495" s="971" t="s">
        <v>174</v>
      </c>
      <c r="BB495" s="972"/>
      <c r="BC495" s="972"/>
      <c r="BD495" s="972"/>
      <c r="BE495" s="972"/>
      <c r="BF495" s="972"/>
      <c r="BG495" s="972"/>
      <c r="BH495" s="972"/>
      <c r="BI495" s="972"/>
      <c r="BJ495" s="972"/>
      <c r="BK495" s="972"/>
      <c r="BL495" s="973"/>
      <c r="BM495" s="975"/>
      <c r="BN495" s="976"/>
      <c r="BO495" s="976"/>
      <c r="BP495" s="976"/>
      <c r="BQ495" s="976"/>
      <c r="BR495" s="976"/>
      <c r="BS495" s="976"/>
      <c r="BT495" s="976"/>
      <c r="BU495" s="976"/>
      <c r="BV495" s="976"/>
      <c r="BW495" s="976"/>
      <c r="BX495" s="976"/>
      <c r="BY495" s="976"/>
      <c r="BZ495" s="976"/>
      <c r="CA495" s="976"/>
      <c r="CB495" s="976"/>
      <c r="CC495" s="976"/>
      <c r="CD495" s="976"/>
      <c r="CE495" s="976"/>
      <c r="CF495" s="977"/>
      <c r="CG495" s="895"/>
      <c r="CH495" s="959"/>
      <c r="CI495" s="960"/>
    </row>
    <row r="496" spans="1:87" s="123" customFormat="1" ht="18" customHeight="1" x14ac:dyDescent="0.45">
      <c r="A496" s="169"/>
      <c r="B496" s="121"/>
      <c r="C496" s="121"/>
      <c r="D496" s="121"/>
      <c r="E496" s="121"/>
      <c r="F496" s="170"/>
      <c r="G496" s="171"/>
      <c r="H496" s="1071" t="s">
        <v>258</v>
      </c>
      <c r="I496" s="1071"/>
      <c r="J496" s="110"/>
      <c r="K496" s="974" t="s">
        <v>732</v>
      </c>
      <c r="L496" s="974"/>
      <c r="M496" s="974"/>
      <c r="N496" s="974"/>
      <c r="O496" s="974"/>
      <c r="P496" s="974"/>
      <c r="Q496" s="974"/>
      <c r="R496" s="974"/>
      <c r="S496" s="974"/>
      <c r="T496" s="974"/>
      <c r="U496" s="974"/>
      <c r="V496" s="974"/>
      <c r="W496" s="974"/>
      <c r="X496" s="974"/>
      <c r="Y496" s="974"/>
      <c r="Z496" s="974"/>
      <c r="AA496" s="974"/>
      <c r="AB496" s="974"/>
      <c r="AC496" s="974"/>
      <c r="AD496" s="974"/>
      <c r="AE496" s="974"/>
      <c r="AF496" s="974"/>
      <c r="AG496" s="974"/>
      <c r="AH496" s="974"/>
      <c r="AI496" s="974"/>
      <c r="AJ496" s="974"/>
      <c r="AK496" s="974"/>
      <c r="AL496" s="974"/>
      <c r="AM496" s="974"/>
      <c r="AN496" s="974"/>
      <c r="AO496" s="974"/>
      <c r="AP496" s="974"/>
      <c r="AQ496" s="974"/>
      <c r="AR496" s="974"/>
      <c r="AS496" s="974"/>
      <c r="AT496" s="974"/>
      <c r="AU496" s="974"/>
      <c r="AV496" s="974"/>
      <c r="AW496" s="974"/>
      <c r="AX496" s="974"/>
      <c r="AY496" s="974"/>
      <c r="AZ496" s="1086"/>
      <c r="BA496" s="171"/>
      <c r="BL496" s="218"/>
      <c r="BM496" s="909"/>
      <c r="BN496" s="910"/>
      <c r="BO496" s="910"/>
      <c r="BP496" s="910"/>
      <c r="BQ496" s="910"/>
      <c r="BR496" s="910"/>
      <c r="BS496" s="910"/>
      <c r="BT496" s="910"/>
      <c r="BU496" s="910"/>
      <c r="BV496" s="910"/>
      <c r="BW496" s="910"/>
      <c r="BX496" s="910"/>
      <c r="BY496" s="910"/>
      <c r="BZ496" s="910"/>
      <c r="CA496" s="910"/>
      <c r="CB496" s="910"/>
      <c r="CC496" s="910"/>
      <c r="CD496" s="910"/>
      <c r="CE496" s="910"/>
      <c r="CF496" s="911"/>
      <c r="CG496" s="165"/>
      <c r="CH496" s="529"/>
      <c r="CI496" s="530"/>
    </row>
    <row r="497" spans="1:87" s="123" customFormat="1" ht="42.75" customHeight="1" x14ac:dyDescent="0.45">
      <c r="A497" s="169"/>
      <c r="B497" s="121"/>
      <c r="C497" s="121"/>
      <c r="D497" s="121"/>
      <c r="E497" s="121"/>
      <c r="F497" s="170"/>
      <c r="G497" s="171"/>
      <c r="I497" s="912" t="s">
        <v>1109</v>
      </c>
      <c r="J497" s="912"/>
      <c r="K497" s="913" t="s">
        <v>733</v>
      </c>
      <c r="L497" s="913"/>
      <c r="M497" s="913"/>
      <c r="N497" s="913"/>
      <c r="O497" s="913"/>
      <c r="P497" s="913"/>
      <c r="Q497" s="913"/>
      <c r="R497" s="913"/>
      <c r="S497" s="913"/>
      <c r="T497" s="913"/>
      <c r="U497" s="913"/>
      <c r="V497" s="913"/>
      <c r="W497" s="913"/>
      <c r="X497" s="913"/>
      <c r="Y497" s="913"/>
      <c r="Z497" s="913"/>
      <c r="AA497" s="913"/>
      <c r="AB497" s="913"/>
      <c r="AC497" s="913"/>
      <c r="AD497" s="913"/>
      <c r="AE497" s="913"/>
      <c r="AF497" s="913"/>
      <c r="AG497" s="913"/>
      <c r="AH497" s="913"/>
      <c r="AI497" s="913"/>
      <c r="AJ497" s="913"/>
      <c r="AK497" s="913"/>
      <c r="AL497" s="913"/>
      <c r="AM497" s="913"/>
      <c r="AN497" s="913"/>
      <c r="AO497" s="913"/>
      <c r="AP497" s="913"/>
      <c r="AQ497" s="913"/>
      <c r="AR497" s="913"/>
      <c r="AS497" s="913"/>
      <c r="AT497" s="913"/>
      <c r="AU497" s="913"/>
      <c r="AV497" s="913"/>
      <c r="AW497" s="913"/>
      <c r="AX497" s="913"/>
      <c r="AY497" s="913"/>
      <c r="AZ497" s="914"/>
      <c r="BA497" s="971" t="s">
        <v>174</v>
      </c>
      <c r="BB497" s="972"/>
      <c r="BC497" s="972"/>
      <c r="BD497" s="972"/>
      <c r="BE497" s="972"/>
      <c r="BF497" s="972"/>
      <c r="BG497" s="972"/>
      <c r="BH497" s="972"/>
      <c r="BI497" s="972"/>
      <c r="BJ497" s="972"/>
      <c r="BK497" s="972"/>
      <c r="BL497" s="973"/>
      <c r="BM497" s="975" t="s">
        <v>762</v>
      </c>
      <c r="BN497" s="910"/>
      <c r="BO497" s="910"/>
      <c r="BP497" s="910"/>
      <c r="BQ497" s="910"/>
      <c r="BR497" s="910"/>
      <c r="BS497" s="910"/>
      <c r="BT497" s="910"/>
      <c r="BU497" s="910"/>
      <c r="BV497" s="910"/>
      <c r="BW497" s="910"/>
      <c r="BX497" s="910"/>
      <c r="BY497" s="910"/>
      <c r="BZ497" s="910"/>
      <c r="CA497" s="910"/>
      <c r="CB497" s="910"/>
      <c r="CC497" s="910"/>
      <c r="CD497" s="910"/>
      <c r="CE497" s="910"/>
      <c r="CF497" s="911"/>
      <c r="CG497" s="183" t="s">
        <v>1102</v>
      </c>
      <c r="CH497" s="510" t="s">
        <v>1456</v>
      </c>
      <c r="CI497" s="517" t="s">
        <v>1460</v>
      </c>
    </row>
    <row r="498" spans="1:87" s="123" customFormat="1" ht="32.25" customHeight="1" x14ac:dyDescent="0.45">
      <c r="A498" s="169"/>
      <c r="B498" s="121"/>
      <c r="C498" s="121"/>
      <c r="D498" s="121"/>
      <c r="E498" s="121"/>
      <c r="F498" s="170"/>
      <c r="G498" s="171"/>
      <c r="I498" s="912" t="s">
        <v>1112</v>
      </c>
      <c r="J498" s="912"/>
      <c r="K498" s="913" t="s">
        <v>734</v>
      </c>
      <c r="L498" s="913"/>
      <c r="M498" s="913"/>
      <c r="N498" s="913"/>
      <c r="O498" s="913"/>
      <c r="P498" s="913"/>
      <c r="Q498" s="913"/>
      <c r="R498" s="913"/>
      <c r="S498" s="913"/>
      <c r="T498" s="913"/>
      <c r="U498" s="913"/>
      <c r="V498" s="913"/>
      <c r="W498" s="913"/>
      <c r="X498" s="913"/>
      <c r="Y498" s="913"/>
      <c r="Z498" s="913"/>
      <c r="AA498" s="913"/>
      <c r="AB498" s="913"/>
      <c r="AC498" s="913"/>
      <c r="AD498" s="913"/>
      <c r="AE498" s="913"/>
      <c r="AF498" s="913"/>
      <c r="AG498" s="913"/>
      <c r="AH498" s="913"/>
      <c r="AI498" s="913"/>
      <c r="AJ498" s="913"/>
      <c r="AK498" s="913"/>
      <c r="AL498" s="913"/>
      <c r="AM498" s="913"/>
      <c r="AN498" s="913"/>
      <c r="AO498" s="913"/>
      <c r="AP498" s="913"/>
      <c r="AQ498" s="913"/>
      <c r="AR498" s="913"/>
      <c r="AS498" s="913"/>
      <c r="AT498" s="913"/>
      <c r="AU498" s="913"/>
      <c r="AV498" s="913"/>
      <c r="AW498" s="913"/>
      <c r="AX498" s="913"/>
      <c r="AY498" s="913"/>
      <c r="AZ498" s="914"/>
      <c r="BA498" s="971" t="s">
        <v>174</v>
      </c>
      <c r="BB498" s="972"/>
      <c r="BC498" s="972"/>
      <c r="BD498" s="972"/>
      <c r="BE498" s="972"/>
      <c r="BF498" s="972"/>
      <c r="BG498" s="972"/>
      <c r="BH498" s="972"/>
      <c r="BI498" s="972"/>
      <c r="BJ498" s="972"/>
      <c r="BK498" s="972"/>
      <c r="BL498" s="973"/>
      <c r="BM498" s="909"/>
      <c r="BN498" s="910"/>
      <c r="BO498" s="910"/>
      <c r="BP498" s="910"/>
      <c r="BQ498" s="910"/>
      <c r="BR498" s="910"/>
      <c r="BS498" s="910"/>
      <c r="BT498" s="910"/>
      <c r="BU498" s="910"/>
      <c r="BV498" s="910"/>
      <c r="BW498" s="910"/>
      <c r="BX498" s="910"/>
      <c r="BY498" s="910"/>
      <c r="BZ498" s="910"/>
      <c r="CA498" s="910"/>
      <c r="CB498" s="910"/>
      <c r="CC498" s="910"/>
      <c r="CD498" s="910"/>
      <c r="CE498" s="910"/>
      <c r="CF498" s="911"/>
      <c r="CG498" s="183" t="s">
        <v>1103</v>
      </c>
      <c r="CH498" s="514" t="s">
        <v>175</v>
      </c>
      <c r="CI498" s="509" t="s">
        <v>1445</v>
      </c>
    </row>
    <row r="499" spans="1:87" s="166" customFormat="1" ht="18.75" customHeight="1" x14ac:dyDescent="0.45">
      <c r="A499" s="162"/>
      <c r="B499" s="163"/>
      <c r="C499" s="163"/>
      <c r="D499" s="163"/>
      <c r="E499" s="163"/>
      <c r="F499" s="164"/>
      <c r="G499" s="165"/>
      <c r="I499" s="1247" t="s">
        <v>1202</v>
      </c>
      <c r="J499" s="1247"/>
      <c r="K499" s="1247"/>
      <c r="L499" s="1247"/>
      <c r="M499" s="1247"/>
      <c r="N499" s="1247"/>
      <c r="O499" s="1247"/>
      <c r="P499" s="1247"/>
      <c r="Q499" s="1247"/>
      <c r="R499" s="1247"/>
      <c r="S499" s="1247"/>
      <c r="T499" s="1247"/>
      <c r="U499" s="1247"/>
      <c r="V499" s="1247"/>
      <c r="W499" s="1247"/>
      <c r="X499" s="1247"/>
      <c r="Y499" s="1247"/>
      <c r="Z499" s="1247"/>
      <c r="AA499" s="1247"/>
      <c r="AB499" s="1247"/>
      <c r="AC499" s="1247"/>
      <c r="AD499" s="1247"/>
      <c r="AE499" s="1247"/>
      <c r="AF499" s="1247"/>
      <c r="AG499" s="1247"/>
      <c r="AH499" s="1247"/>
      <c r="AI499" s="1247"/>
      <c r="AJ499" s="1247"/>
      <c r="AK499" s="1247"/>
      <c r="AL499" s="1247"/>
      <c r="AM499" s="1247"/>
      <c r="AN499" s="1247"/>
      <c r="AO499" s="1247"/>
      <c r="AP499" s="1247"/>
      <c r="AQ499" s="1247"/>
      <c r="AR499" s="1247"/>
      <c r="AS499" s="1247"/>
      <c r="AT499" s="1247"/>
      <c r="AU499" s="1247"/>
      <c r="AV499" s="1247"/>
      <c r="AW499" s="1247"/>
      <c r="AX499" s="1247"/>
      <c r="AZ499" s="167"/>
      <c r="BL499" s="167"/>
      <c r="BM499" s="909"/>
      <c r="BN499" s="910"/>
      <c r="BO499" s="910"/>
      <c r="BP499" s="910"/>
      <c r="BQ499" s="910"/>
      <c r="BR499" s="910"/>
      <c r="BS499" s="910"/>
      <c r="BT499" s="910"/>
      <c r="BU499" s="910"/>
      <c r="BV499" s="910"/>
      <c r="BW499" s="910"/>
      <c r="BX499" s="910"/>
      <c r="BY499" s="910"/>
      <c r="BZ499" s="910"/>
      <c r="CA499" s="910"/>
      <c r="CB499" s="910"/>
      <c r="CC499" s="910"/>
      <c r="CD499" s="910"/>
      <c r="CE499" s="910"/>
      <c r="CF499" s="911"/>
      <c r="CG499" s="173"/>
      <c r="CH499" s="514"/>
      <c r="CI499" s="509"/>
    </row>
    <row r="500" spans="1:87" s="166" customFormat="1" ht="18.75" customHeight="1" x14ac:dyDescent="0.45">
      <c r="A500" s="162"/>
      <c r="B500" s="163"/>
      <c r="C500" s="163"/>
      <c r="D500" s="163"/>
      <c r="E500" s="163"/>
      <c r="F500" s="164"/>
      <c r="G500" s="165"/>
      <c r="I500" s="1248"/>
      <c r="J500" s="1249"/>
      <c r="K500" s="1249"/>
      <c r="L500" s="1249"/>
      <c r="M500" s="1249"/>
      <c r="N500" s="1249"/>
      <c r="O500" s="1249"/>
      <c r="P500" s="1249"/>
      <c r="Q500" s="1249"/>
      <c r="R500" s="1249"/>
      <c r="S500" s="1249"/>
      <c r="T500" s="1249"/>
      <c r="U500" s="1249"/>
      <c r="V500" s="1249"/>
      <c r="W500" s="1249"/>
      <c r="X500" s="1249"/>
      <c r="Y500" s="1249"/>
      <c r="Z500" s="1249"/>
      <c r="AA500" s="1249"/>
      <c r="AB500" s="1249"/>
      <c r="AC500" s="1249"/>
      <c r="AD500" s="1249"/>
      <c r="AE500" s="1249"/>
      <c r="AF500" s="1249"/>
      <c r="AG500" s="1249"/>
      <c r="AH500" s="1249"/>
      <c r="AI500" s="1249"/>
      <c r="AJ500" s="1249"/>
      <c r="AK500" s="1249"/>
      <c r="AL500" s="1249"/>
      <c r="AM500" s="1249"/>
      <c r="AN500" s="1249"/>
      <c r="AO500" s="1249"/>
      <c r="AP500" s="1249"/>
      <c r="AQ500" s="1249"/>
      <c r="AR500" s="1249"/>
      <c r="AS500" s="1249"/>
      <c r="AT500" s="1249"/>
      <c r="AU500" s="1249"/>
      <c r="AV500" s="1249"/>
      <c r="AW500" s="1249"/>
      <c r="AX500" s="1250"/>
      <c r="AZ500" s="167"/>
      <c r="BL500" s="167"/>
      <c r="BM500" s="909"/>
      <c r="BN500" s="910"/>
      <c r="BO500" s="910"/>
      <c r="BP500" s="910"/>
      <c r="BQ500" s="910"/>
      <c r="BR500" s="910"/>
      <c r="BS500" s="910"/>
      <c r="BT500" s="910"/>
      <c r="BU500" s="910"/>
      <c r="BV500" s="910"/>
      <c r="BW500" s="910"/>
      <c r="BX500" s="910"/>
      <c r="BY500" s="910"/>
      <c r="BZ500" s="910"/>
      <c r="CA500" s="910"/>
      <c r="CB500" s="910"/>
      <c r="CC500" s="910"/>
      <c r="CD500" s="910"/>
      <c r="CE500" s="910"/>
      <c r="CF500" s="911"/>
      <c r="CG500" s="165"/>
      <c r="CH500" s="529"/>
      <c r="CI500" s="530"/>
    </row>
    <row r="501" spans="1:87" s="166" customFormat="1" ht="18.75" customHeight="1" x14ac:dyDescent="0.45">
      <c r="A501" s="162"/>
      <c r="B501" s="163"/>
      <c r="C501" s="163"/>
      <c r="D501" s="163"/>
      <c r="E501" s="163"/>
      <c r="F501" s="164"/>
      <c r="G501" s="165"/>
      <c r="I501" s="1251"/>
      <c r="J501" s="913"/>
      <c r="K501" s="913"/>
      <c r="L501" s="913"/>
      <c r="M501" s="913"/>
      <c r="N501" s="913"/>
      <c r="O501" s="913"/>
      <c r="P501" s="913"/>
      <c r="Q501" s="913"/>
      <c r="R501" s="913"/>
      <c r="S501" s="913"/>
      <c r="T501" s="913"/>
      <c r="U501" s="913"/>
      <c r="V501" s="913"/>
      <c r="W501" s="913"/>
      <c r="X501" s="913"/>
      <c r="Y501" s="913"/>
      <c r="Z501" s="913"/>
      <c r="AA501" s="913"/>
      <c r="AB501" s="913"/>
      <c r="AC501" s="913"/>
      <c r="AD501" s="913"/>
      <c r="AE501" s="913"/>
      <c r="AF501" s="913"/>
      <c r="AG501" s="913"/>
      <c r="AH501" s="913"/>
      <c r="AI501" s="913"/>
      <c r="AJ501" s="913"/>
      <c r="AK501" s="913"/>
      <c r="AL501" s="913"/>
      <c r="AM501" s="913"/>
      <c r="AN501" s="913"/>
      <c r="AO501" s="913"/>
      <c r="AP501" s="913"/>
      <c r="AQ501" s="913"/>
      <c r="AR501" s="913"/>
      <c r="AS501" s="913"/>
      <c r="AT501" s="913"/>
      <c r="AU501" s="913"/>
      <c r="AV501" s="913"/>
      <c r="AW501" s="913"/>
      <c r="AX501" s="914"/>
      <c r="AZ501" s="167"/>
      <c r="BL501" s="167"/>
      <c r="BM501" s="909"/>
      <c r="BN501" s="910"/>
      <c r="BO501" s="910"/>
      <c r="BP501" s="910"/>
      <c r="BQ501" s="910"/>
      <c r="BR501" s="910"/>
      <c r="BS501" s="910"/>
      <c r="BT501" s="910"/>
      <c r="BU501" s="910"/>
      <c r="BV501" s="910"/>
      <c r="BW501" s="910"/>
      <c r="BX501" s="910"/>
      <c r="BY501" s="910"/>
      <c r="BZ501" s="910"/>
      <c r="CA501" s="910"/>
      <c r="CB501" s="910"/>
      <c r="CC501" s="910"/>
      <c r="CD501" s="910"/>
      <c r="CE501" s="910"/>
      <c r="CF501" s="911"/>
      <c r="CG501" s="165"/>
      <c r="CH501" s="529"/>
      <c r="CI501" s="530"/>
    </row>
    <row r="502" spans="1:87" s="166" customFormat="1" ht="18.75" customHeight="1" x14ac:dyDescent="0.45">
      <c r="A502" s="162"/>
      <c r="B502" s="163"/>
      <c r="C502" s="163"/>
      <c r="D502" s="163"/>
      <c r="E502" s="163"/>
      <c r="F502" s="164"/>
      <c r="G502" s="165"/>
      <c r="I502" s="1251"/>
      <c r="J502" s="913"/>
      <c r="K502" s="913"/>
      <c r="L502" s="913"/>
      <c r="M502" s="913"/>
      <c r="N502" s="913"/>
      <c r="O502" s="913"/>
      <c r="P502" s="913"/>
      <c r="Q502" s="913"/>
      <c r="R502" s="913"/>
      <c r="S502" s="913"/>
      <c r="T502" s="913"/>
      <c r="U502" s="913"/>
      <c r="V502" s="913"/>
      <c r="W502" s="913"/>
      <c r="X502" s="913"/>
      <c r="Y502" s="913"/>
      <c r="Z502" s="913"/>
      <c r="AA502" s="913"/>
      <c r="AB502" s="913"/>
      <c r="AC502" s="913"/>
      <c r="AD502" s="913"/>
      <c r="AE502" s="913"/>
      <c r="AF502" s="913"/>
      <c r="AG502" s="913"/>
      <c r="AH502" s="913"/>
      <c r="AI502" s="913"/>
      <c r="AJ502" s="913"/>
      <c r="AK502" s="913"/>
      <c r="AL502" s="913"/>
      <c r="AM502" s="913"/>
      <c r="AN502" s="913"/>
      <c r="AO502" s="913"/>
      <c r="AP502" s="913"/>
      <c r="AQ502" s="913"/>
      <c r="AR502" s="913"/>
      <c r="AS502" s="913"/>
      <c r="AT502" s="913"/>
      <c r="AU502" s="913"/>
      <c r="AV502" s="913"/>
      <c r="AW502" s="913"/>
      <c r="AX502" s="914"/>
      <c r="AZ502" s="167"/>
      <c r="BL502" s="167"/>
      <c r="BM502" s="909"/>
      <c r="BN502" s="910"/>
      <c r="BO502" s="910"/>
      <c r="BP502" s="910"/>
      <c r="BQ502" s="910"/>
      <c r="BR502" s="910"/>
      <c r="BS502" s="910"/>
      <c r="BT502" s="910"/>
      <c r="BU502" s="910"/>
      <c r="BV502" s="910"/>
      <c r="BW502" s="910"/>
      <c r="BX502" s="910"/>
      <c r="BY502" s="910"/>
      <c r="BZ502" s="910"/>
      <c r="CA502" s="910"/>
      <c r="CB502" s="910"/>
      <c r="CC502" s="910"/>
      <c r="CD502" s="910"/>
      <c r="CE502" s="910"/>
      <c r="CF502" s="911"/>
      <c r="CG502" s="165"/>
      <c r="CH502" s="529"/>
      <c r="CI502" s="530"/>
    </row>
    <row r="503" spans="1:87" s="166" customFormat="1" ht="18.75" customHeight="1" x14ac:dyDescent="0.45">
      <c r="A503" s="162"/>
      <c r="B503" s="163"/>
      <c r="C503" s="163"/>
      <c r="D503" s="163"/>
      <c r="E503" s="163"/>
      <c r="F503" s="164"/>
      <c r="G503" s="165"/>
      <c r="I503" s="1251"/>
      <c r="J503" s="913"/>
      <c r="K503" s="913"/>
      <c r="L503" s="913"/>
      <c r="M503" s="913"/>
      <c r="N503" s="913"/>
      <c r="O503" s="913"/>
      <c r="P503" s="913"/>
      <c r="Q503" s="913"/>
      <c r="R503" s="913"/>
      <c r="S503" s="913"/>
      <c r="T503" s="913"/>
      <c r="U503" s="913"/>
      <c r="V503" s="913"/>
      <c r="W503" s="913"/>
      <c r="X503" s="913"/>
      <c r="Y503" s="913"/>
      <c r="Z503" s="913"/>
      <c r="AA503" s="913"/>
      <c r="AB503" s="913"/>
      <c r="AC503" s="913"/>
      <c r="AD503" s="913"/>
      <c r="AE503" s="913"/>
      <c r="AF503" s="913"/>
      <c r="AG503" s="913"/>
      <c r="AH503" s="913"/>
      <c r="AI503" s="913"/>
      <c r="AJ503" s="913"/>
      <c r="AK503" s="913"/>
      <c r="AL503" s="913"/>
      <c r="AM503" s="913"/>
      <c r="AN503" s="913"/>
      <c r="AO503" s="913"/>
      <c r="AP503" s="913"/>
      <c r="AQ503" s="913"/>
      <c r="AR503" s="913"/>
      <c r="AS503" s="913"/>
      <c r="AT503" s="913"/>
      <c r="AU503" s="913"/>
      <c r="AV503" s="913"/>
      <c r="AW503" s="913"/>
      <c r="AX503" s="914"/>
      <c r="AZ503" s="167"/>
      <c r="BL503" s="167"/>
      <c r="BM503" s="909"/>
      <c r="BN503" s="910"/>
      <c r="BO503" s="910"/>
      <c r="BP503" s="910"/>
      <c r="BQ503" s="910"/>
      <c r="BR503" s="910"/>
      <c r="BS503" s="910"/>
      <c r="BT503" s="910"/>
      <c r="BU503" s="910"/>
      <c r="BV503" s="910"/>
      <c r="BW503" s="910"/>
      <c r="BX503" s="910"/>
      <c r="BY503" s="910"/>
      <c r="BZ503" s="910"/>
      <c r="CA503" s="910"/>
      <c r="CB503" s="910"/>
      <c r="CC503" s="910"/>
      <c r="CD503" s="910"/>
      <c r="CE503" s="910"/>
      <c r="CF503" s="911"/>
      <c r="CG503" s="165"/>
      <c r="CH503" s="529"/>
      <c r="CI503" s="530"/>
    </row>
    <row r="504" spans="1:87" s="166" customFormat="1" ht="18.75" customHeight="1" x14ac:dyDescent="0.45">
      <c r="A504" s="162"/>
      <c r="B504" s="163"/>
      <c r="C504" s="163"/>
      <c r="D504" s="163"/>
      <c r="E504" s="163"/>
      <c r="F504" s="164"/>
      <c r="G504" s="165"/>
      <c r="I504" s="1251"/>
      <c r="J504" s="913"/>
      <c r="K504" s="913"/>
      <c r="L504" s="913"/>
      <c r="M504" s="913"/>
      <c r="N504" s="913"/>
      <c r="O504" s="913"/>
      <c r="P504" s="913"/>
      <c r="Q504" s="913"/>
      <c r="R504" s="913"/>
      <c r="S504" s="913"/>
      <c r="T504" s="913"/>
      <c r="U504" s="913"/>
      <c r="V504" s="913"/>
      <c r="W504" s="913"/>
      <c r="X504" s="913"/>
      <c r="Y504" s="913"/>
      <c r="Z504" s="913"/>
      <c r="AA504" s="913"/>
      <c r="AB504" s="913"/>
      <c r="AC504" s="913"/>
      <c r="AD504" s="913"/>
      <c r="AE504" s="913"/>
      <c r="AF504" s="913"/>
      <c r="AG504" s="913"/>
      <c r="AH504" s="913"/>
      <c r="AI504" s="913"/>
      <c r="AJ504" s="913"/>
      <c r="AK504" s="913"/>
      <c r="AL504" s="913"/>
      <c r="AM504" s="913"/>
      <c r="AN504" s="913"/>
      <c r="AO504" s="913"/>
      <c r="AP504" s="913"/>
      <c r="AQ504" s="913"/>
      <c r="AR504" s="913"/>
      <c r="AS504" s="913"/>
      <c r="AT504" s="913"/>
      <c r="AU504" s="913"/>
      <c r="AV504" s="913"/>
      <c r="AW504" s="913"/>
      <c r="AX504" s="914"/>
      <c r="AZ504" s="167"/>
      <c r="BL504" s="167"/>
      <c r="BM504" s="909"/>
      <c r="BN504" s="910"/>
      <c r="BO504" s="910"/>
      <c r="BP504" s="910"/>
      <c r="BQ504" s="910"/>
      <c r="BR504" s="910"/>
      <c r="BS504" s="910"/>
      <c r="BT504" s="910"/>
      <c r="BU504" s="910"/>
      <c r="BV504" s="910"/>
      <c r="BW504" s="910"/>
      <c r="BX504" s="910"/>
      <c r="BY504" s="910"/>
      <c r="BZ504" s="910"/>
      <c r="CA504" s="910"/>
      <c r="CB504" s="910"/>
      <c r="CC504" s="910"/>
      <c r="CD504" s="910"/>
      <c r="CE504" s="910"/>
      <c r="CF504" s="911"/>
      <c r="CG504" s="165"/>
      <c r="CH504" s="529"/>
      <c r="CI504" s="530"/>
    </row>
    <row r="505" spans="1:87" s="166" customFormat="1" ht="18.75" customHeight="1" x14ac:dyDescent="0.45">
      <c r="A505" s="162"/>
      <c r="B505" s="163"/>
      <c r="C505" s="163"/>
      <c r="D505" s="163"/>
      <c r="E505" s="163"/>
      <c r="F505" s="164"/>
      <c r="G505" s="165"/>
      <c r="I505" s="1252"/>
      <c r="J505" s="1253"/>
      <c r="K505" s="1253"/>
      <c r="L505" s="1253"/>
      <c r="M505" s="1253"/>
      <c r="N505" s="1253"/>
      <c r="O505" s="1253"/>
      <c r="P505" s="1253"/>
      <c r="Q505" s="1253"/>
      <c r="R505" s="1253"/>
      <c r="S505" s="1253"/>
      <c r="T505" s="1253"/>
      <c r="U505" s="1253"/>
      <c r="V505" s="1253"/>
      <c r="W505" s="1253"/>
      <c r="X505" s="1253"/>
      <c r="Y505" s="1253"/>
      <c r="Z505" s="1253"/>
      <c r="AA505" s="1253"/>
      <c r="AB505" s="1253"/>
      <c r="AC505" s="1253"/>
      <c r="AD505" s="1253"/>
      <c r="AE505" s="1253"/>
      <c r="AF505" s="1253"/>
      <c r="AG505" s="1253"/>
      <c r="AH505" s="1253"/>
      <c r="AI505" s="1253"/>
      <c r="AJ505" s="1253"/>
      <c r="AK505" s="1253"/>
      <c r="AL505" s="1253"/>
      <c r="AM505" s="1253"/>
      <c r="AN505" s="1253"/>
      <c r="AO505" s="1253"/>
      <c r="AP505" s="1253"/>
      <c r="AQ505" s="1253"/>
      <c r="AR505" s="1253"/>
      <c r="AS505" s="1253"/>
      <c r="AT505" s="1253"/>
      <c r="AU505" s="1253"/>
      <c r="AV505" s="1253"/>
      <c r="AW505" s="1253"/>
      <c r="AX505" s="1254"/>
      <c r="AZ505" s="167"/>
      <c r="BL505" s="167"/>
      <c r="BM505" s="909"/>
      <c r="BN505" s="910"/>
      <c r="BO505" s="910"/>
      <c r="BP505" s="910"/>
      <c r="BQ505" s="910"/>
      <c r="BR505" s="910"/>
      <c r="BS505" s="910"/>
      <c r="BT505" s="910"/>
      <c r="BU505" s="910"/>
      <c r="BV505" s="910"/>
      <c r="BW505" s="910"/>
      <c r="BX505" s="910"/>
      <c r="BY505" s="910"/>
      <c r="BZ505" s="910"/>
      <c r="CA505" s="910"/>
      <c r="CB505" s="910"/>
      <c r="CC505" s="910"/>
      <c r="CD505" s="910"/>
      <c r="CE505" s="910"/>
      <c r="CF505" s="911"/>
      <c r="CG505" s="165"/>
      <c r="CH505" s="529"/>
      <c r="CI505" s="530"/>
    </row>
    <row r="506" spans="1:87" s="112" customFormat="1" ht="12" customHeight="1" x14ac:dyDescent="0.45">
      <c r="A506" s="227"/>
      <c r="B506" s="106"/>
      <c r="C506" s="106"/>
      <c r="D506" s="106"/>
      <c r="E506" s="106"/>
      <c r="F506" s="228"/>
      <c r="G506" s="107"/>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7"/>
      <c r="BB506" s="108"/>
      <c r="BC506" s="108"/>
      <c r="BD506" s="108"/>
      <c r="BE506" s="108"/>
      <c r="BF506" s="108"/>
      <c r="BG506" s="108"/>
      <c r="BH506" s="108"/>
      <c r="BI506" s="108"/>
      <c r="BJ506" s="108"/>
      <c r="BK506" s="108"/>
      <c r="BL506" s="109"/>
      <c r="BM506" s="1068"/>
      <c r="BN506" s="1069"/>
      <c r="BO506" s="1069"/>
      <c r="BP506" s="1069"/>
      <c r="BQ506" s="1069"/>
      <c r="BR506" s="1069"/>
      <c r="BS506" s="1069"/>
      <c r="BT506" s="1069"/>
      <c r="BU506" s="1069"/>
      <c r="BV506" s="1069"/>
      <c r="BW506" s="1069"/>
      <c r="BX506" s="1069"/>
      <c r="BY506" s="1069"/>
      <c r="BZ506" s="1069"/>
      <c r="CA506" s="1069"/>
      <c r="CB506" s="1069"/>
      <c r="CC506" s="1069"/>
      <c r="CD506" s="1069"/>
      <c r="CE506" s="1069"/>
      <c r="CF506" s="1070"/>
      <c r="CG506" s="208"/>
      <c r="CH506" s="511"/>
      <c r="CI506" s="512"/>
    </row>
    <row r="507" spans="1:87" s="112" customFormat="1" ht="12" customHeight="1" x14ac:dyDescent="0.45">
      <c r="A507" s="214"/>
      <c r="B507" s="110"/>
      <c r="C507" s="110"/>
      <c r="D507" s="110"/>
      <c r="E507" s="110"/>
      <c r="F507" s="215"/>
      <c r="G507" s="111"/>
      <c r="BA507" s="111"/>
      <c r="BL507" s="113"/>
      <c r="BM507" s="281"/>
      <c r="BN507" s="282"/>
      <c r="BO507" s="282"/>
      <c r="BP507" s="282"/>
      <c r="BQ507" s="282"/>
      <c r="BR507" s="282"/>
      <c r="BS507" s="282"/>
      <c r="BT507" s="282"/>
      <c r="BU507" s="282"/>
      <c r="BV507" s="282"/>
      <c r="BW507" s="282"/>
      <c r="BX507" s="282"/>
      <c r="BY507" s="282"/>
      <c r="BZ507" s="282"/>
      <c r="CA507" s="282"/>
      <c r="CB507" s="282"/>
      <c r="CC507" s="282"/>
      <c r="CD507" s="282"/>
      <c r="CE507" s="282"/>
      <c r="CF507" s="283"/>
      <c r="CG507" s="200"/>
      <c r="CH507" s="506"/>
      <c r="CI507" s="497"/>
    </row>
    <row r="508" spans="1:87" s="112" customFormat="1" ht="16.5" customHeight="1" x14ac:dyDescent="0.45">
      <c r="A508" s="214"/>
      <c r="B508" s="110"/>
      <c r="C508" s="1232" t="s">
        <v>27</v>
      </c>
      <c r="D508" s="1232"/>
      <c r="E508" s="1232"/>
      <c r="F508" s="1233"/>
      <c r="G508" s="873" t="s">
        <v>1639</v>
      </c>
      <c r="H508" s="871"/>
      <c r="I508" s="871"/>
      <c r="J508" s="871"/>
      <c r="K508" s="871"/>
      <c r="L508" s="871"/>
      <c r="M508" s="871"/>
      <c r="N508" s="871"/>
      <c r="O508" s="871"/>
      <c r="P508" s="871"/>
      <c r="Q508" s="871"/>
      <c r="R508" s="871"/>
      <c r="S508" s="871"/>
      <c r="T508" s="871"/>
      <c r="U508" s="871"/>
      <c r="V508" s="871"/>
      <c r="W508" s="871"/>
      <c r="X508" s="871"/>
      <c r="Y508" s="871"/>
      <c r="Z508" s="871"/>
      <c r="AA508" s="871"/>
      <c r="AB508" s="871"/>
      <c r="AC508" s="871"/>
      <c r="AD508" s="871"/>
      <c r="AE508" s="871"/>
      <c r="AF508" s="871"/>
      <c r="AG508" s="871"/>
      <c r="AH508" s="871"/>
      <c r="AI508" s="871"/>
      <c r="AJ508" s="871"/>
      <c r="AK508" s="871"/>
      <c r="AL508" s="871"/>
      <c r="AM508" s="871"/>
      <c r="AN508" s="871"/>
      <c r="AO508" s="871"/>
      <c r="AP508" s="871"/>
      <c r="AQ508" s="871"/>
      <c r="AR508" s="871"/>
      <c r="AS508" s="871"/>
      <c r="AT508" s="871"/>
      <c r="AU508" s="871"/>
      <c r="AV508" s="871"/>
      <c r="AW508" s="871"/>
      <c r="AX508" s="871"/>
      <c r="AY508" s="871"/>
      <c r="AZ508" s="872"/>
      <c r="BA508" s="111"/>
      <c r="BL508" s="113"/>
      <c r="BM508" s="281"/>
      <c r="BN508" s="282"/>
      <c r="BO508" s="282"/>
      <c r="BP508" s="282"/>
      <c r="BQ508" s="282"/>
      <c r="BR508" s="282"/>
      <c r="BS508" s="282"/>
      <c r="BT508" s="282"/>
      <c r="BU508" s="282"/>
      <c r="BV508" s="282"/>
      <c r="BW508" s="282"/>
      <c r="BX508" s="282"/>
      <c r="BY508" s="282"/>
      <c r="BZ508" s="282"/>
      <c r="CA508" s="282"/>
      <c r="CB508" s="282"/>
      <c r="CC508" s="282"/>
      <c r="CD508" s="282"/>
      <c r="CE508" s="282"/>
      <c r="CF508" s="283"/>
      <c r="CG508" s="200"/>
      <c r="CH508" s="506"/>
      <c r="CI508" s="497"/>
    </row>
    <row r="509" spans="1:87" s="112" customFormat="1" ht="16.5" customHeight="1" x14ac:dyDescent="0.45">
      <c r="A509" s="214"/>
      <c r="B509" s="110"/>
      <c r="C509" s="110"/>
      <c r="D509" s="110"/>
      <c r="E509" s="110"/>
      <c r="F509" s="215"/>
      <c r="G509" s="111"/>
      <c r="H509" s="119" t="s">
        <v>254</v>
      </c>
      <c r="I509" s="119"/>
      <c r="J509" s="110"/>
      <c r="K509" s="1255" t="s">
        <v>1203</v>
      </c>
      <c r="L509" s="1255"/>
      <c r="M509" s="1255"/>
      <c r="N509" s="1255"/>
      <c r="O509" s="1255"/>
      <c r="P509" s="1255"/>
      <c r="Q509" s="1255"/>
      <c r="R509" s="1255"/>
      <c r="S509" s="1255"/>
      <c r="T509" s="1255"/>
      <c r="U509" s="1255"/>
      <c r="V509" s="1255"/>
      <c r="W509" s="1255"/>
      <c r="X509" s="1255"/>
      <c r="Y509" s="1255"/>
      <c r="Z509" s="1255"/>
      <c r="AA509" s="1255"/>
      <c r="AB509" s="1255"/>
      <c r="AC509" s="1255"/>
      <c r="AD509" s="1255"/>
      <c r="AE509" s="1255"/>
      <c r="AF509" s="1255"/>
      <c r="AG509" s="1255"/>
      <c r="AH509" s="1255"/>
      <c r="AI509" s="1255"/>
      <c r="AJ509" s="1255"/>
      <c r="AK509" s="1255"/>
      <c r="AL509" s="1255"/>
      <c r="AM509" s="1255"/>
      <c r="AN509" s="1255"/>
      <c r="AO509" s="1255"/>
      <c r="AP509" s="1255"/>
      <c r="AQ509" s="1255"/>
      <c r="AR509" s="1255"/>
      <c r="AS509" s="1255"/>
      <c r="AT509" s="1255"/>
      <c r="AU509" s="1255"/>
      <c r="AV509" s="1255"/>
      <c r="AW509" s="1255"/>
      <c r="AX509" s="1255"/>
      <c r="AY509" s="1255"/>
      <c r="AZ509" s="1256"/>
      <c r="BA509" s="111"/>
      <c r="BL509" s="113"/>
      <c r="BM509" s="290"/>
      <c r="BN509" s="291"/>
      <c r="BO509" s="291"/>
      <c r="BP509" s="291"/>
      <c r="BQ509" s="291"/>
      <c r="BR509" s="291"/>
      <c r="BS509" s="291"/>
      <c r="BT509" s="291"/>
      <c r="BU509" s="291"/>
      <c r="BV509" s="291"/>
      <c r="BW509" s="291"/>
      <c r="BX509" s="291"/>
      <c r="BY509" s="291"/>
      <c r="BZ509" s="291"/>
      <c r="CA509" s="291"/>
      <c r="CB509" s="291"/>
      <c r="CC509" s="291"/>
      <c r="CD509" s="291"/>
      <c r="CE509" s="291"/>
      <c r="CF509" s="292"/>
      <c r="CG509" s="200"/>
      <c r="CH509" s="506"/>
      <c r="CI509" s="497"/>
    </row>
    <row r="510" spans="1:87" s="112" customFormat="1" ht="30.75" customHeight="1" x14ac:dyDescent="0.45">
      <c r="A510" s="214"/>
      <c r="B510" s="110"/>
      <c r="C510" s="110"/>
      <c r="D510" s="110"/>
      <c r="E510" s="110"/>
      <c r="F510" s="215"/>
      <c r="G510" s="111"/>
      <c r="I510" s="1039" t="s">
        <v>1109</v>
      </c>
      <c r="J510" s="1039"/>
      <c r="K510" s="881" t="s">
        <v>1204</v>
      </c>
      <c r="L510" s="881"/>
      <c r="M510" s="881"/>
      <c r="N510" s="881"/>
      <c r="O510" s="881"/>
      <c r="P510" s="881"/>
      <c r="Q510" s="881"/>
      <c r="R510" s="881"/>
      <c r="S510" s="881"/>
      <c r="T510" s="881"/>
      <c r="U510" s="881"/>
      <c r="V510" s="881"/>
      <c r="W510" s="881"/>
      <c r="X510" s="881"/>
      <c r="Y510" s="881"/>
      <c r="Z510" s="881"/>
      <c r="AA510" s="881"/>
      <c r="AB510" s="881"/>
      <c r="AC510" s="881"/>
      <c r="AD510" s="881"/>
      <c r="AE510" s="881"/>
      <c r="AF510" s="881"/>
      <c r="AG510" s="881"/>
      <c r="AH510" s="881"/>
      <c r="AI510" s="881"/>
      <c r="AJ510" s="881"/>
      <c r="AK510" s="881"/>
      <c r="AL510" s="881"/>
      <c r="AM510" s="881"/>
      <c r="AN510" s="881"/>
      <c r="AO510" s="881"/>
      <c r="AP510" s="881"/>
      <c r="AQ510" s="881"/>
      <c r="AR510" s="881"/>
      <c r="AS510" s="881"/>
      <c r="AT510" s="881"/>
      <c r="AU510" s="881"/>
      <c r="AV510" s="881"/>
      <c r="AW510" s="881"/>
      <c r="AX510" s="881"/>
      <c r="AY510" s="881"/>
      <c r="AZ510" s="882"/>
      <c r="BA510" s="971" t="s">
        <v>707</v>
      </c>
      <c r="BB510" s="972"/>
      <c r="BC510" s="972"/>
      <c r="BD510" s="972"/>
      <c r="BE510" s="972"/>
      <c r="BF510" s="972"/>
      <c r="BG510" s="972"/>
      <c r="BH510" s="972"/>
      <c r="BI510" s="972"/>
      <c r="BJ510" s="972"/>
      <c r="BK510" s="972"/>
      <c r="BL510" s="973"/>
      <c r="BM510" s="1048" t="s">
        <v>1664</v>
      </c>
      <c r="BN510" s="1049"/>
      <c r="BO510" s="1049"/>
      <c r="BP510" s="1049"/>
      <c r="BQ510" s="1049"/>
      <c r="BR510" s="1049"/>
      <c r="BS510" s="1049"/>
      <c r="BT510" s="1049"/>
      <c r="BU510" s="1049"/>
      <c r="BV510" s="1049"/>
      <c r="BW510" s="1049"/>
      <c r="BX510" s="1049"/>
      <c r="BY510" s="1049"/>
      <c r="BZ510" s="1049"/>
      <c r="CA510" s="1049"/>
      <c r="CB510" s="1049"/>
      <c r="CC510" s="1049"/>
      <c r="CD510" s="1049"/>
      <c r="CE510" s="1049"/>
      <c r="CF510" s="1050"/>
      <c r="CG510" s="226" t="s">
        <v>951</v>
      </c>
      <c r="CH510" s="507" t="s">
        <v>1447</v>
      </c>
      <c r="CI510" s="508" t="s">
        <v>1473</v>
      </c>
    </row>
    <row r="511" spans="1:87" s="112" customFormat="1" ht="18.75" customHeight="1" x14ac:dyDescent="0.45">
      <c r="A511" s="214"/>
      <c r="B511" s="110"/>
      <c r="C511" s="110"/>
      <c r="D511" s="110"/>
      <c r="E511" s="110"/>
      <c r="F511" s="215"/>
      <c r="G511" s="111"/>
      <c r="I511" s="110" t="s">
        <v>1112</v>
      </c>
      <c r="J511" s="110"/>
      <c r="K511" s="972" t="s">
        <v>1205</v>
      </c>
      <c r="L511" s="972"/>
      <c r="M511" s="972"/>
      <c r="N511" s="972"/>
      <c r="O511" s="972"/>
      <c r="P511" s="972"/>
      <c r="Q511" s="972"/>
      <c r="R511" s="972"/>
      <c r="S511" s="972"/>
      <c r="T511" s="972"/>
      <c r="U511" s="972"/>
      <c r="V511" s="972"/>
      <c r="W511" s="972"/>
      <c r="X511" s="972"/>
      <c r="Y511" s="972"/>
      <c r="Z511" s="972"/>
      <c r="AA511" s="972"/>
      <c r="AB511" s="972"/>
      <c r="AC511" s="972"/>
      <c r="AD511" s="972"/>
      <c r="AE511" s="972"/>
      <c r="AF511" s="972"/>
      <c r="AG511" s="972"/>
      <c r="AH511" s="972"/>
      <c r="AI511" s="972"/>
      <c r="AJ511" s="972"/>
      <c r="AK511" s="972"/>
      <c r="AL511" s="972"/>
      <c r="AM511" s="972"/>
      <c r="AN511" s="972"/>
      <c r="AO511" s="972"/>
      <c r="AP511" s="972"/>
      <c r="AQ511" s="972"/>
      <c r="AR511" s="972"/>
      <c r="AS511" s="972"/>
      <c r="AT511" s="972"/>
      <c r="AU511" s="972"/>
      <c r="AV511" s="972"/>
      <c r="AW511" s="972"/>
      <c r="AX511" s="972"/>
      <c r="AY511" s="972"/>
      <c r="AZ511" s="973"/>
      <c r="BA511" s="111" t="s">
        <v>706</v>
      </c>
      <c r="BL511" s="113"/>
      <c r="BM511" s="1048"/>
      <c r="BN511" s="1049"/>
      <c r="BO511" s="1049"/>
      <c r="BP511" s="1049"/>
      <c r="BQ511" s="1049"/>
      <c r="BR511" s="1049"/>
      <c r="BS511" s="1049"/>
      <c r="BT511" s="1049"/>
      <c r="BU511" s="1049"/>
      <c r="BV511" s="1049"/>
      <c r="BW511" s="1049"/>
      <c r="BX511" s="1049"/>
      <c r="BY511" s="1049"/>
      <c r="BZ511" s="1049"/>
      <c r="CA511" s="1049"/>
      <c r="CB511" s="1049"/>
      <c r="CC511" s="1049"/>
      <c r="CD511" s="1049"/>
      <c r="CE511" s="1049"/>
      <c r="CF511" s="1050"/>
      <c r="CG511" s="200" t="s">
        <v>603</v>
      </c>
      <c r="CH511" s="506" t="s">
        <v>735</v>
      </c>
      <c r="CI511" s="497" t="s">
        <v>1445</v>
      </c>
    </row>
    <row r="512" spans="1:87" s="112" customFormat="1" ht="30" customHeight="1" x14ac:dyDescent="0.45">
      <c r="A512" s="214"/>
      <c r="B512" s="110"/>
      <c r="C512" s="110"/>
      <c r="D512" s="110"/>
      <c r="E512" s="110"/>
      <c r="F512" s="215"/>
      <c r="G512" s="111"/>
      <c r="I512" s="110" t="s">
        <v>1672</v>
      </c>
      <c r="J512" s="110"/>
      <c r="K512" s="972" t="s">
        <v>605</v>
      </c>
      <c r="L512" s="972"/>
      <c r="M512" s="972"/>
      <c r="N512" s="972"/>
      <c r="O512" s="972"/>
      <c r="P512" s="972"/>
      <c r="Q512" s="972"/>
      <c r="R512" s="972"/>
      <c r="S512" s="972"/>
      <c r="T512" s="972"/>
      <c r="U512" s="972"/>
      <c r="V512" s="972"/>
      <c r="W512" s="972"/>
      <c r="X512" s="972"/>
      <c r="Y512" s="972"/>
      <c r="Z512" s="972"/>
      <c r="AA512" s="972"/>
      <c r="AB512" s="972"/>
      <c r="AC512" s="972"/>
      <c r="AD512" s="972"/>
      <c r="AE512" s="972"/>
      <c r="AF512" s="972"/>
      <c r="AG512" s="972"/>
      <c r="AH512" s="972"/>
      <c r="AI512" s="972"/>
      <c r="AJ512" s="972"/>
      <c r="AK512" s="972"/>
      <c r="AL512" s="972"/>
      <c r="AM512" s="972"/>
      <c r="AN512" s="972"/>
      <c r="AO512" s="972"/>
      <c r="AP512" s="972"/>
      <c r="AQ512" s="972"/>
      <c r="AR512" s="972"/>
      <c r="AS512" s="972"/>
      <c r="AT512" s="972"/>
      <c r="AU512" s="972"/>
      <c r="AV512" s="972"/>
      <c r="AW512" s="972"/>
      <c r="AX512" s="972"/>
      <c r="AY512" s="972"/>
      <c r="AZ512" s="973"/>
      <c r="BA512" s="111" t="s">
        <v>174</v>
      </c>
      <c r="BL512" s="113"/>
      <c r="BM512" s="1048"/>
      <c r="BN512" s="1049"/>
      <c r="BO512" s="1049"/>
      <c r="BP512" s="1049"/>
      <c r="BQ512" s="1049"/>
      <c r="BR512" s="1049"/>
      <c r="BS512" s="1049"/>
      <c r="BT512" s="1049"/>
      <c r="BU512" s="1049"/>
      <c r="BV512" s="1049"/>
      <c r="BW512" s="1049"/>
      <c r="BX512" s="1049"/>
      <c r="BY512" s="1049"/>
      <c r="BZ512" s="1049"/>
      <c r="CA512" s="1049"/>
      <c r="CB512" s="1049"/>
      <c r="CC512" s="1049"/>
      <c r="CD512" s="1049"/>
      <c r="CE512" s="1049"/>
      <c r="CF512" s="1050"/>
      <c r="CG512" s="226" t="s">
        <v>604</v>
      </c>
      <c r="CH512" s="507" t="s">
        <v>1456</v>
      </c>
      <c r="CI512" s="508" t="s">
        <v>1460</v>
      </c>
    </row>
    <row r="513" spans="1:87" s="112" customFormat="1" ht="18.75" customHeight="1" x14ac:dyDescent="0.45">
      <c r="A513" s="214"/>
      <c r="B513" s="110"/>
      <c r="C513" s="110"/>
      <c r="D513" s="110"/>
      <c r="E513" s="110"/>
      <c r="F513" s="215"/>
      <c r="G513" s="111"/>
      <c r="I513" s="110" t="s">
        <v>1673</v>
      </c>
      <c r="J513" s="110"/>
      <c r="K513" s="972" t="s">
        <v>606</v>
      </c>
      <c r="L513" s="972"/>
      <c r="M513" s="972"/>
      <c r="N513" s="972"/>
      <c r="O513" s="972"/>
      <c r="P513" s="972"/>
      <c r="Q513" s="972"/>
      <c r="R513" s="972"/>
      <c r="S513" s="972"/>
      <c r="T513" s="972"/>
      <c r="U513" s="972"/>
      <c r="V513" s="972"/>
      <c r="W513" s="972"/>
      <c r="X513" s="972"/>
      <c r="Y513" s="972"/>
      <c r="Z513" s="972"/>
      <c r="AA513" s="972"/>
      <c r="AB513" s="972"/>
      <c r="AC513" s="972"/>
      <c r="AD513" s="972"/>
      <c r="AE513" s="972"/>
      <c r="AF513" s="972"/>
      <c r="AG513" s="972"/>
      <c r="AH513" s="972"/>
      <c r="AI513" s="972"/>
      <c r="AJ513" s="972"/>
      <c r="AK513" s="972"/>
      <c r="AL513" s="972"/>
      <c r="AM513" s="972"/>
      <c r="AN513" s="972"/>
      <c r="AO513" s="972"/>
      <c r="AP513" s="972"/>
      <c r="AQ513" s="972"/>
      <c r="AR513" s="972"/>
      <c r="AS513" s="972"/>
      <c r="AT513" s="972"/>
      <c r="AU513" s="972"/>
      <c r="AV513" s="972"/>
      <c r="AW513" s="972"/>
      <c r="AX513" s="972"/>
      <c r="AY513" s="972"/>
      <c r="AZ513" s="973"/>
      <c r="BA513" s="971" t="s">
        <v>736</v>
      </c>
      <c r="BB513" s="972"/>
      <c r="BC513" s="972"/>
      <c r="BD513" s="972"/>
      <c r="BE513" s="972"/>
      <c r="BF513" s="972"/>
      <c r="BG513" s="972"/>
      <c r="BH513" s="972"/>
      <c r="BI513" s="972"/>
      <c r="BJ513" s="972"/>
      <c r="BK513" s="972"/>
      <c r="BL513" s="973"/>
      <c r="BM513" s="1048"/>
      <c r="BN513" s="1049"/>
      <c r="BO513" s="1049"/>
      <c r="BP513" s="1049"/>
      <c r="BQ513" s="1049"/>
      <c r="BR513" s="1049"/>
      <c r="BS513" s="1049"/>
      <c r="BT513" s="1049"/>
      <c r="BU513" s="1049"/>
      <c r="BV513" s="1049"/>
      <c r="BW513" s="1049"/>
      <c r="BX513" s="1049"/>
      <c r="BY513" s="1049"/>
      <c r="BZ513" s="1049"/>
      <c r="CA513" s="1049"/>
      <c r="CB513" s="1049"/>
      <c r="CC513" s="1049"/>
      <c r="CD513" s="1049"/>
      <c r="CE513" s="1049"/>
      <c r="CF513" s="1050"/>
      <c r="CG513" s="200" t="s">
        <v>952</v>
      </c>
      <c r="CH513" s="506" t="s">
        <v>726</v>
      </c>
      <c r="CI513" s="497" t="s">
        <v>1445</v>
      </c>
    </row>
    <row r="514" spans="1:87" s="112" customFormat="1" ht="18.75" customHeight="1" x14ac:dyDescent="0.45">
      <c r="A514" s="214"/>
      <c r="B514" s="110"/>
      <c r="C514" s="110"/>
      <c r="D514" s="110"/>
      <c r="E514" s="110"/>
      <c r="F514" s="215"/>
      <c r="G514" s="111"/>
      <c r="I514" s="110" t="s">
        <v>1674</v>
      </c>
      <c r="J514" s="110"/>
      <c r="K514" s="972" t="s">
        <v>737</v>
      </c>
      <c r="L514" s="972"/>
      <c r="M514" s="972"/>
      <c r="N514" s="972"/>
      <c r="O514" s="972"/>
      <c r="P514" s="972"/>
      <c r="Q514" s="972"/>
      <c r="R514" s="972"/>
      <c r="S514" s="972"/>
      <c r="T514" s="972"/>
      <c r="U514" s="972"/>
      <c r="V514" s="972"/>
      <c r="W514" s="972"/>
      <c r="X514" s="972"/>
      <c r="Y514" s="972"/>
      <c r="Z514" s="972"/>
      <c r="AA514" s="972"/>
      <c r="AB514" s="972"/>
      <c r="AC514" s="972"/>
      <c r="AD514" s="972"/>
      <c r="AE514" s="972"/>
      <c r="AF514" s="972"/>
      <c r="AG514" s="972"/>
      <c r="AH514" s="972"/>
      <c r="AI514" s="972"/>
      <c r="AJ514" s="972"/>
      <c r="AK514" s="972"/>
      <c r="AL514" s="972"/>
      <c r="AM514" s="972"/>
      <c r="AN514" s="972"/>
      <c r="AO514" s="972"/>
      <c r="AP514" s="972"/>
      <c r="AQ514" s="972"/>
      <c r="AR514" s="972"/>
      <c r="AS514" s="972"/>
      <c r="AT514" s="972"/>
      <c r="AU514" s="972"/>
      <c r="AV514" s="972"/>
      <c r="AW514" s="972"/>
      <c r="AX514" s="972"/>
      <c r="AY514" s="972"/>
      <c r="AZ514" s="973"/>
      <c r="BA514" s="111" t="s">
        <v>174</v>
      </c>
      <c r="BL514" s="113"/>
      <c r="BM514" s="290"/>
      <c r="BN514" s="291"/>
      <c r="BO514" s="291"/>
      <c r="BP514" s="291"/>
      <c r="BQ514" s="291"/>
      <c r="BR514" s="291"/>
      <c r="BS514" s="291"/>
      <c r="BT514" s="291"/>
      <c r="BU514" s="291"/>
      <c r="BV514" s="291"/>
      <c r="BW514" s="291"/>
      <c r="BX514" s="291"/>
      <c r="BY514" s="291"/>
      <c r="BZ514" s="291"/>
      <c r="CA514" s="291"/>
      <c r="CB514" s="291"/>
      <c r="CC514" s="291"/>
      <c r="CD514" s="291"/>
      <c r="CE514" s="291"/>
      <c r="CF514" s="292"/>
      <c r="CG514" s="174" t="s">
        <v>953</v>
      </c>
      <c r="CH514" s="493" t="s">
        <v>175</v>
      </c>
      <c r="CI514" s="497" t="s">
        <v>1445</v>
      </c>
    </row>
    <row r="515" spans="1:87" s="115" customFormat="1" ht="27" customHeight="1" x14ac:dyDescent="0.45">
      <c r="A515" s="149"/>
      <c r="B515" s="105"/>
      <c r="C515" s="105"/>
      <c r="D515" s="105"/>
      <c r="E515" s="105"/>
      <c r="F515" s="150"/>
      <c r="G515" s="114"/>
      <c r="I515" s="105" t="s">
        <v>1675</v>
      </c>
      <c r="J515" s="105"/>
      <c r="K515" s="881" t="s">
        <v>954</v>
      </c>
      <c r="L515" s="881"/>
      <c r="M515" s="881"/>
      <c r="N515" s="881"/>
      <c r="O515" s="881"/>
      <c r="P515" s="881"/>
      <c r="Q515" s="881"/>
      <c r="R515" s="881"/>
      <c r="S515" s="881"/>
      <c r="T515" s="881"/>
      <c r="U515" s="881"/>
      <c r="V515" s="881"/>
      <c r="W515" s="881"/>
      <c r="X515" s="881"/>
      <c r="Y515" s="881"/>
      <c r="Z515" s="881"/>
      <c r="AA515" s="881"/>
      <c r="AB515" s="881"/>
      <c r="AC515" s="881"/>
      <c r="AD515" s="881"/>
      <c r="AE515" s="881"/>
      <c r="AF515" s="881"/>
      <c r="AG515" s="881"/>
      <c r="AH515" s="881"/>
      <c r="AI515" s="881"/>
      <c r="AJ515" s="881"/>
      <c r="AK515" s="881"/>
      <c r="AL515" s="881"/>
      <c r="AM515" s="881"/>
      <c r="AN515" s="881"/>
      <c r="AO515" s="881"/>
      <c r="AP515" s="881"/>
      <c r="AQ515" s="881"/>
      <c r="AR515" s="881"/>
      <c r="AS515" s="881"/>
      <c r="AT515" s="881"/>
      <c r="AU515" s="881"/>
      <c r="AV515" s="881"/>
      <c r="AW515" s="881"/>
      <c r="AX515" s="881"/>
      <c r="AY515" s="881"/>
      <c r="AZ515" s="882"/>
      <c r="BA515" s="114" t="s">
        <v>944</v>
      </c>
      <c r="BL515" s="116"/>
      <c r="BM515" s="266"/>
      <c r="BN515" s="267"/>
      <c r="BO515" s="267"/>
      <c r="BP515" s="267"/>
      <c r="BQ515" s="267"/>
      <c r="BR515" s="267"/>
      <c r="BS515" s="267"/>
      <c r="BT515" s="267"/>
      <c r="BU515" s="267"/>
      <c r="BV515" s="267"/>
      <c r="BW515" s="267"/>
      <c r="BX515" s="267"/>
      <c r="BY515" s="267"/>
      <c r="BZ515" s="267"/>
      <c r="CA515" s="267"/>
      <c r="CB515" s="267"/>
      <c r="CC515" s="267"/>
      <c r="CD515" s="267"/>
      <c r="CE515" s="267"/>
      <c r="CF515" s="268"/>
      <c r="CG515" s="154" t="s">
        <v>955</v>
      </c>
      <c r="CH515" s="490" t="s">
        <v>1445</v>
      </c>
      <c r="CI515" s="489" t="s">
        <v>945</v>
      </c>
    </row>
    <row r="516" spans="1:87" s="112" customFormat="1" ht="9.75" customHeight="1" x14ac:dyDescent="0.45">
      <c r="A516" s="214"/>
      <c r="B516" s="110"/>
      <c r="C516" s="110"/>
      <c r="D516" s="110"/>
      <c r="E516" s="110"/>
      <c r="F516" s="215"/>
      <c r="G516" s="111"/>
      <c r="BA516" s="111"/>
      <c r="BL516" s="113"/>
      <c r="BM516" s="281"/>
      <c r="BN516" s="282"/>
      <c r="BO516" s="282"/>
      <c r="BP516" s="282"/>
      <c r="BQ516" s="282"/>
      <c r="BR516" s="282"/>
      <c r="BS516" s="282"/>
      <c r="BT516" s="282"/>
      <c r="BU516" s="282"/>
      <c r="BV516" s="282"/>
      <c r="BW516" s="282"/>
      <c r="BX516" s="282"/>
      <c r="BY516" s="282"/>
      <c r="BZ516" s="282"/>
      <c r="CA516" s="282"/>
      <c r="CB516" s="282"/>
      <c r="CC516" s="282"/>
      <c r="CD516" s="282"/>
      <c r="CE516" s="282"/>
      <c r="CF516" s="283"/>
      <c r="CG516" s="200"/>
      <c r="CH516" s="506"/>
      <c r="CI516" s="497"/>
    </row>
    <row r="517" spans="1:87" s="112" customFormat="1" ht="17.25" customHeight="1" x14ac:dyDescent="0.45">
      <c r="A517" s="214"/>
      <c r="B517" s="110"/>
      <c r="C517" s="110"/>
      <c r="D517" s="110"/>
      <c r="E517" s="110"/>
      <c r="F517" s="215"/>
      <c r="G517" s="111"/>
      <c r="H517" s="1071" t="s">
        <v>738</v>
      </c>
      <c r="I517" s="1071"/>
      <c r="J517" s="110"/>
      <c r="K517" s="972" t="s">
        <v>739</v>
      </c>
      <c r="L517" s="972"/>
      <c r="M517" s="972"/>
      <c r="N517" s="972"/>
      <c r="O517" s="972"/>
      <c r="P517" s="972"/>
      <c r="Q517" s="972"/>
      <c r="R517" s="972"/>
      <c r="S517" s="972"/>
      <c r="T517" s="972"/>
      <c r="U517" s="972"/>
      <c r="V517" s="972"/>
      <c r="W517" s="972"/>
      <c r="X517" s="972"/>
      <c r="Y517" s="972"/>
      <c r="Z517" s="972"/>
      <c r="AA517" s="972"/>
      <c r="AB517" s="972"/>
      <c r="AC517" s="972"/>
      <c r="AD517" s="972"/>
      <c r="AE517" s="972"/>
      <c r="AF517" s="972"/>
      <c r="AG517" s="972"/>
      <c r="AH517" s="972"/>
      <c r="AI517" s="972"/>
      <c r="AJ517" s="972"/>
      <c r="AK517" s="972"/>
      <c r="AL517" s="972"/>
      <c r="AM517" s="972"/>
      <c r="AN517" s="972"/>
      <c r="AO517" s="972"/>
      <c r="AP517" s="972"/>
      <c r="AQ517" s="972"/>
      <c r="AR517" s="972"/>
      <c r="AS517" s="972"/>
      <c r="AT517" s="972"/>
      <c r="AU517" s="972"/>
      <c r="AV517" s="972"/>
      <c r="AW517" s="972"/>
      <c r="AX517" s="972"/>
      <c r="AY517" s="972"/>
      <c r="AZ517" s="973"/>
      <c r="BA517" s="111"/>
      <c r="BL517" s="113"/>
      <c r="BM517" s="290"/>
      <c r="BN517" s="282"/>
      <c r="BO517" s="282"/>
      <c r="BP517" s="282"/>
      <c r="BQ517" s="282"/>
      <c r="BR517" s="282"/>
      <c r="BS517" s="282"/>
      <c r="BT517" s="282"/>
      <c r="BU517" s="282"/>
      <c r="BV517" s="282"/>
      <c r="BW517" s="282"/>
      <c r="BX517" s="282"/>
      <c r="BY517" s="282"/>
      <c r="BZ517" s="282"/>
      <c r="CA517" s="282"/>
      <c r="CB517" s="282"/>
      <c r="CC517" s="282"/>
      <c r="CD517" s="282"/>
      <c r="CE517" s="282"/>
      <c r="CF517" s="283"/>
      <c r="CG517" s="200"/>
      <c r="CH517" s="506"/>
      <c r="CI517" s="497"/>
    </row>
    <row r="518" spans="1:87" s="112" customFormat="1" ht="34.5" customHeight="1" x14ac:dyDescent="0.45">
      <c r="A518" s="214"/>
      <c r="B518" s="110"/>
      <c r="C518" s="110"/>
      <c r="D518" s="110"/>
      <c r="E518" s="110"/>
      <c r="F518" s="215"/>
      <c r="G518" s="111"/>
      <c r="I518" s="1039" t="s">
        <v>1109</v>
      </c>
      <c r="J518" s="1039"/>
      <c r="K518" s="1055" t="s">
        <v>589</v>
      </c>
      <c r="L518" s="1055"/>
      <c r="M518" s="1055"/>
      <c r="N518" s="1055"/>
      <c r="O518" s="1055"/>
      <c r="P518" s="1055"/>
      <c r="Q518" s="1055"/>
      <c r="R518" s="1055"/>
      <c r="S518" s="1055"/>
      <c r="T518" s="1055"/>
      <c r="U518" s="1055"/>
      <c r="V518" s="1055"/>
      <c r="W518" s="1055"/>
      <c r="X518" s="1055"/>
      <c r="Y518" s="1055"/>
      <c r="Z518" s="1055"/>
      <c r="AA518" s="1055"/>
      <c r="AB518" s="1055"/>
      <c r="AC518" s="1055"/>
      <c r="AD518" s="1055"/>
      <c r="AE518" s="1055"/>
      <c r="AF518" s="1055"/>
      <c r="AG518" s="1055"/>
      <c r="AH518" s="1055"/>
      <c r="AI518" s="1055"/>
      <c r="AJ518" s="1055"/>
      <c r="AK518" s="1055"/>
      <c r="AL518" s="1055"/>
      <c r="AM518" s="1055"/>
      <c r="AN518" s="1055"/>
      <c r="AO518" s="1055"/>
      <c r="AP518" s="1055"/>
      <c r="AQ518" s="1055"/>
      <c r="AR518" s="1055"/>
      <c r="AS518" s="1055"/>
      <c r="AT518" s="1055"/>
      <c r="AU518" s="1055"/>
      <c r="AV518" s="1055"/>
      <c r="AW518" s="1055"/>
      <c r="AX518" s="1055"/>
      <c r="AY518" s="1055"/>
      <c r="AZ518" s="1060"/>
      <c r="BA518" s="971" t="s">
        <v>706</v>
      </c>
      <c r="BB518" s="972"/>
      <c r="BC518" s="972"/>
      <c r="BD518" s="972"/>
      <c r="BE518" s="972"/>
      <c r="BF518" s="972"/>
      <c r="BG518" s="972"/>
      <c r="BH518" s="972"/>
      <c r="BI518" s="972"/>
      <c r="BJ518" s="972"/>
      <c r="BK518" s="972"/>
      <c r="BL518" s="973"/>
      <c r="BM518" s="1048" t="s">
        <v>844</v>
      </c>
      <c r="BN518" s="1049"/>
      <c r="BO518" s="1049"/>
      <c r="BP518" s="1049"/>
      <c r="BQ518" s="1049"/>
      <c r="BR518" s="1049"/>
      <c r="BS518" s="1049"/>
      <c r="BT518" s="1049"/>
      <c r="BU518" s="1049"/>
      <c r="BV518" s="1049"/>
      <c r="BW518" s="1049"/>
      <c r="BX518" s="1049"/>
      <c r="BY518" s="1049"/>
      <c r="BZ518" s="1049"/>
      <c r="CA518" s="1049"/>
      <c r="CB518" s="1049"/>
      <c r="CC518" s="1049"/>
      <c r="CD518" s="1049"/>
      <c r="CE518" s="1049"/>
      <c r="CF518" s="1050"/>
      <c r="CG518" s="174" t="s">
        <v>956</v>
      </c>
      <c r="CH518" s="493" t="s">
        <v>977</v>
      </c>
      <c r="CI518" s="489" t="s">
        <v>1449</v>
      </c>
    </row>
    <row r="519" spans="1:87" s="188" customFormat="1" ht="17.25" customHeight="1" x14ac:dyDescent="0.45">
      <c r="A519" s="184"/>
      <c r="B519" s="185"/>
      <c r="C519" s="185"/>
      <c r="D519" s="185"/>
      <c r="E519" s="185"/>
      <c r="F519" s="186"/>
      <c r="G519" s="187"/>
      <c r="I519" s="188" t="s">
        <v>249</v>
      </c>
      <c r="BL519" s="189"/>
      <c r="BM519" s="1045"/>
      <c r="BN519" s="1046"/>
      <c r="BO519" s="1046"/>
      <c r="BP519" s="1046"/>
      <c r="BQ519" s="1046"/>
      <c r="BR519" s="1046"/>
      <c r="BS519" s="1046"/>
      <c r="BT519" s="1046"/>
      <c r="BU519" s="1046"/>
      <c r="BV519" s="1046"/>
      <c r="BW519" s="1046"/>
      <c r="BX519" s="1046"/>
      <c r="BY519" s="1046"/>
      <c r="BZ519" s="1046"/>
      <c r="CA519" s="1046"/>
      <c r="CB519" s="1046"/>
      <c r="CC519" s="1046"/>
      <c r="CD519" s="1046"/>
      <c r="CE519" s="1046"/>
      <c r="CF519" s="1047"/>
      <c r="CG519" s="201"/>
      <c r="CH519" s="502"/>
      <c r="CI519" s="503"/>
    </row>
    <row r="520" spans="1:87" s="188" customFormat="1" ht="15.75" customHeight="1" x14ac:dyDescent="0.45">
      <c r="A520" s="184"/>
      <c r="B520" s="185"/>
      <c r="C520" s="185"/>
      <c r="D520" s="185"/>
      <c r="E520" s="185"/>
      <c r="F520" s="186"/>
      <c r="G520" s="187"/>
      <c r="I520" s="1521"/>
      <c r="J520" s="1521"/>
      <c r="K520" s="1521"/>
      <c r="L520" s="1521"/>
      <c r="M520" s="1521"/>
      <c r="N520" s="1521"/>
      <c r="O520" s="1521"/>
      <c r="P520" s="1521"/>
      <c r="Q520" s="1521"/>
      <c r="R520" s="1521"/>
      <c r="S520" s="1521"/>
      <c r="T520" s="1521"/>
      <c r="U520" s="1521"/>
      <c r="V520" s="1521"/>
      <c r="W520" s="1092" t="s">
        <v>130</v>
      </c>
      <c r="X520" s="1093"/>
      <c r="Y520" s="1093"/>
      <c r="Z520" s="1093"/>
      <c r="AA520" s="1093"/>
      <c r="AB520" s="1093"/>
      <c r="AC520" s="1093"/>
      <c r="AD520" s="1093"/>
      <c r="AE520" s="1093"/>
      <c r="AF520" s="1093"/>
      <c r="AG520" s="1093"/>
      <c r="AH520" s="1093"/>
      <c r="AI520" s="1093"/>
      <c r="AJ520" s="1093"/>
      <c r="AK520" s="1093"/>
      <c r="AL520" s="1094"/>
      <c r="AM520" s="1092" t="s">
        <v>131</v>
      </c>
      <c r="AN520" s="1093"/>
      <c r="AO520" s="1093"/>
      <c r="AP520" s="1093"/>
      <c r="AQ520" s="1093"/>
      <c r="AR520" s="1093"/>
      <c r="AS520" s="1093"/>
      <c r="AT520" s="1093"/>
      <c r="AU520" s="1093"/>
      <c r="AV520" s="1093"/>
      <c r="AW520" s="1093"/>
      <c r="AX520" s="1093"/>
      <c r="AY520" s="1093"/>
      <c r="AZ520" s="1093"/>
      <c r="BA520" s="1093"/>
      <c r="BB520" s="1094"/>
      <c r="BL520" s="189"/>
      <c r="BM520" s="1045"/>
      <c r="BN520" s="1046"/>
      <c r="BO520" s="1046"/>
      <c r="BP520" s="1046"/>
      <c r="BQ520" s="1046"/>
      <c r="BR520" s="1046"/>
      <c r="BS520" s="1046"/>
      <c r="BT520" s="1046"/>
      <c r="BU520" s="1046"/>
      <c r="BV520" s="1046"/>
      <c r="BW520" s="1046"/>
      <c r="BX520" s="1046"/>
      <c r="BY520" s="1046"/>
      <c r="BZ520" s="1046"/>
      <c r="CA520" s="1046"/>
      <c r="CB520" s="1046"/>
      <c r="CC520" s="1046"/>
      <c r="CD520" s="1046"/>
      <c r="CE520" s="1046"/>
      <c r="CF520" s="1047"/>
      <c r="CG520" s="201"/>
      <c r="CH520" s="502"/>
      <c r="CI520" s="503"/>
    </row>
    <row r="521" spans="1:87" s="188" customFormat="1" ht="15.75" customHeight="1" x14ac:dyDescent="0.45">
      <c r="A521" s="184"/>
      <c r="B521" s="185"/>
      <c r="C521" s="185"/>
      <c r="D521" s="185"/>
      <c r="E521" s="185"/>
      <c r="F521" s="186"/>
      <c r="G521" s="187"/>
      <c r="I521" s="1521"/>
      <c r="J521" s="1521"/>
      <c r="K521" s="1521"/>
      <c r="L521" s="1521"/>
      <c r="M521" s="1521"/>
      <c r="N521" s="1521"/>
      <c r="O521" s="1521"/>
      <c r="P521" s="1521"/>
      <c r="Q521" s="1521"/>
      <c r="R521" s="1521"/>
      <c r="S521" s="1521"/>
      <c r="T521" s="1521"/>
      <c r="U521" s="1521"/>
      <c r="V521" s="1521"/>
      <c r="W521" s="1092" t="s">
        <v>132</v>
      </c>
      <c r="X521" s="1093"/>
      <c r="Y521" s="1093"/>
      <c r="Z521" s="1093"/>
      <c r="AA521" s="1093"/>
      <c r="AB521" s="1093"/>
      <c r="AC521" s="1093"/>
      <c r="AD521" s="1093"/>
      <c r="AE521" s="1093"/>
      <c r="AF521" s="1093"/>
      <c r="AG521" s="1093"/>
      <c r="AH521" s="1093"/>
      <c r="AI521" s="1093"/>
      <c r="AJ521" s="1093"/>
      <c r="AK521" s="1093"/>
      <c r="AL521" s="1094"/>
      <c r="AM521" s="1092" t="s">
        <v>133</v>
      </c>
      <c r="AN521" s="1093"/>
      <c r="AO521" s="1093"/>
      <c r="AP521" s="1093"/>
      <c r="AQ521" s="1093"/>
      <c r="AR521" s="1093"/>
      <c r="AS521" s="1093"/>
      <c r="AT521" s="1093"/>
      <c r="AU521" s="1093"/>
      <c r="AV521" s="1093"/>
      <c r="AW521" s="1093"/>
      <c r="AX521" s="1093"/>
      <c r="AY521" s="1093"/>
      <c r="AZ521" s="1093"/>
      <c r="BA521" s="1093"/>
      <c r="BB521" s="1094"/>
      <c r="BL521" s="189"/>
      <c r="BM521" s="1045"/>
      <c r="BN521" s="1046"/>
      <c r="BO521" s="1046"/>
      <c r="BP521" s="1046"/>
      <c r="BQ521" s="1046"/>
      <c r="BR521" s="1046"/>
      <c r="BS521" s="1046"/>
      <c r="BT521" s="1046"/>
      <c r="BU521" s="1046"/>
      <c r="BV521" s="1046"/>
      <c r="BW521" s="1046"/>
      <c r="BX521" s="1046"/>
      <c r="BY521" s="1046"/>
      <c r="BZ521" s="1046"/>
      <c r="CA521" s="1046"/>
      <c r="CB521" s="1046"/>
      <c r="CC521" s="1046"/>
      <c r="CD521" s="1046"/>
      <c r="CE521" s="1046"/>
      <c r="CF521" s="1047"/>
      <c r="CG521" s="201"/>
      <c r="CH521" s="502"/>
      <c r="CI521" s="503"/>
    </row>
    <row r="522" spans="1:87" s="188" customFormat="1" ht="15.75" customHeight="1" x14ac:dyDescent="0.45">
      <c r="A522" s="184"/>
      <c r="B522" s="185"/>
      <c r="C522" s="185"/>
      <c r="D522" s="185"/>
      <c r="E522" s="185"/>
      <c r="F522" s="186"/>
      <c r="G522" s="187"/>
      <c r="I522" s="1521"/>
      <c r="J522" s="1521"/>
      <c r="K522" s="1521"/>
      <c r="L522" s="1521"/>
      <c r="M522" s="1521"/>
      <c r="N522" s="1521"/>
      <c r="O522" s="1521"/>
      <c r="P522" s="1521"/>
      <c r="Q522" s="1521"/>
      <c r="R522" s="1521"/>
      <c r="S522" s="1521"/>
      <c r="T522" s="1521"/>
      <c r="U522" s="1521"/>
      <c r="V522" s="1521"/>
      <c r="W522" s="1090" t="s">
        <v>134</v>
      </c>
      <c r="X522" s="1091"/>
      <c r="Y522" s="1091"/>
      <c r="Z522" s="1091"/>
      <c r="AA522" s="1091"/>
      <c r="AB522" s="1091"/>
      <c r="AC522" s="1091"/>
      <c r="AD522" s="1091"/>
      <c r="AE522" s="1091" t="s">
        <v>135</v>
      </c>
      <c r="AF522" s="1091"/>
      <c r="AG522" s="1091"/>
      <c r="AH522" s="1091"/>
      <c r="AI522" s="1091"/>
      <c r="AJ522" s="1091"/>
      <c r="AK522" s="1091"/>
      <c r="AL522" s="1257"/>
      <c r="AM522" s="1090" t="s">
        <v>134</v>
      </c>
      <c r="AN522" s="1091"/>
      <c r="AO522" s="1091"/>
      <c r="AP522" s="1091"/>
      <c r="AQ522" s="1091"/>
      <c r="AR522" s="1091"/>
      <c r="AS522" s="1091"/>
      <c r="AT522" s="1091"/>
      <c r="AU522" s="1091" t="s">
        <v>135</v>
      </c>
      <c r="AV522" s="1091"/>
      <c r="AW522" s="1091"/>
      <c r="AX522" s="1091"/>
      <c r="AY522" s="1091"/>
      <c r="AZ522" s="1091"/>
      <c r="BA522" s="1091"/>
      <c r="BB522" s="1257"/>
      <c r="BL522" s="189"/>
      <c r="BM522" s="1045"/>
      <c r="BN522" s="1046"/>
      <c r="BO522" s="1046"/>
      <c r="BP522" s="1046"/>
      <c r="BQ522" s="1046"/>
      <c r="BR522" s="1046"/>
      <c r="BS522" s="1046"/>
      <c r="BT522" s="1046"/>
      <c r="BU522" s="1046"/>
      <c r="BV522" s="1046"/>
      <c r="BW522" s="1046"/>
      <c r="BX522" s="1046"/>
      <c r="BY522" s="1046"/>
      <c r="BZ522" s="1046"/>
      <c r="CA522" s="1046"/>
      <c r="CB522" s="1046"/>
      <c r="CC522" s="1046"/>
      <c r="CD522" s="1046"/>
      <c r="CE522" s="1046"/>
      <c r="CF522" s="1047"/>
      <c r="CG522" s="201"/>
      <c r="CH522" s="502"/>
      <c r="CI522" s="503"/>
    </row>
    <row r="523" spans="1:87" s="188" customFormat="1" ht="19.5" customHeight="1" x14ac:dyDescent="0.45">
      <c r="A523" s="184"/>
      <c r="B523" s="185"/>
      <c r="C523" s="185"/>
      <c r="D523" s="185"/>
      <c r="E523" s="185"/>
      <c r="F523" s="186"/>
      <c r="G523" s="187"/>
      <c r="I523" s="1258" t="s">
        <v>740</v>
      </c>
      <c r="J523" s="1258"/>
      <c r="K523" s="1258"/>
      <c r="L523" s="1258"/>
      <c r="M523" s="1258"/>
      <c r="N523" s="1258"/>
      <c r="O523" s="1258"/>
      <c r="P523" s="1258"/>
      <c r="Q523" s="1258"/>
      <c r="R523" s="1258"/>
      <c r="S523" s="1258"/>
      <c r="T523" s="1258"/>
      <c r="U523" s="1258"/>
      <c r="V523" s="1258"/>
      <c r="W523" s="1520"/>
      <c r="X523" s="1096"/>
      <c r="Y523" s="1096"/>
      <c r="Z523" s="1096"/>
      <c r="AA523" s="1096"/>
      <c r="AB523" s="1096"/>
      <c r="AC523" s="1096"/>
      <c r="AD523" s="1096"/>
      <c r="AE523" s="1096"/>
      <c r="AF523" s="1096"/>
      <c r="AG523" s="1096"/>
      <c r="AH523" s="1096"/>
      <c r="AI523" s="1096"/>
      <c r="AJ523" s="1096"/>
      <c r="AK523" s="1096"/>
      <c r="AL523" s="1097"/>
      <c r="AM523" s="1520"/>
      <c r="AN523" s="1096"/>
      <c r="AO523" s="1096"/>
      <c r="AP523" s="1096"/>
      <c r="AQ523" s="1096"/>
      <c r="AR523" s="1096"/>
      <c r="AS523" s="1096"/>
      <c r="AT523" s="1096"/>
      <c r="AU523" s="1096"/>
      <c r="AV523" s="1096"/>
      <c r="AW523" s="1096"/>
      <c r="AX523" s="1096"/>
      <c r="AY523" s="1096"/>
      <c r="AZ523" s="1096"/>
      <c r="BA523" s="1096"/>
      <c r="BB523" s="1097"/>
      <c r="BL523" s="189"/>
      <c r="BM523" s="1045"/>
      <c r="BN523" s="1046"/>
      <c r="BO523" s="1046"/>
      <c r="BP523" s="1046"/>
      <c r="BQ523" s="1046"/>
      <c r="BR523" s="1046"/>
      <c r="BS523" s="1046"/>
      <c r="BT523" s="1046"/>
      <c r="BU523" s="1046"/>
      <c r="BV523" s="1046"/>
      <c r="BW523" s="1046"/>
      <c r="BX523" s="1046"/>
      <c r="BY523" s="1046"/>
      <c r="BZ523" s="1046"/>
      <c r="CA523" s="1046"/>
      <c r="CB523" s="1046"/>
      <c r="CC523" s="1046"/>
      <c r="CD523" s="1046"/>
      <c r="CE523" s="1046"/>
      <c r="CF523" s="1047"/>
      <c r="CG523" s="201"/>
      <c r="CH523" s="502"/>
      <c r="CI523" s="503"/>
    </row>
    <row r="524" spans="1:87" s="188" customFormat="1" ht="19.5" customHeight="1" x14ac:dyDescent="0.45">
      <c r="A524" s="184"/>
      <c r="B524" s="185"/>
      <c r="C524" s="185"/>
      <c r="D524" s="185"/>
      <c r="E524" s="185"/>
      <c r="F524" s="186"/>
      <c r="G524" s="187"/>
      <c r="I524" s="1095" t="s">
        <v>280</v>
      </c>
      <c r="J524" s="1095"/>
      <c r="K524" s="1095"/>
      <c r="L524" s="1095"/>
      <c r="M524" s="1095"/>
      <c r="N524" s="1095"/>
      <c r="O524" s="1095"/>
      <c r="P524" s="1095"/>
      <c r="Q524" s="1095"/>
      <c r="R524" s="1095"/>
      <c r="S524" s="1095"/>
      <c r="T524" s="1095"/>
      <c r="U524" s="1095"/>
      <c r="V524" s="1095"/>
      <c r="W524" s="1089"/>
      <c r="X524" s="1087"/>
      <c r="Y524" s="1087"/>
      <c r="Z524" s="1087"/>
      <c r="AA524" s="1087"/>
      <c r="AB524" s="1087"/>
      <c r="AC524" s="1087"/>
      <c r="AD524" s="1087"/>
      <c r="AE524" s="1087"/>
      <c r="AF524" s="1087"/>
      <c r="AG524" s="1087"/>
      <c r="AH524" s="1087"/>
      <c r="AI524" s="1087"/>
      <c r="AJ524" s="1087"/>
      <c r="AK524" s="1087"/>
      <c r="AL524" s="1088"/>
      <c r="AM524" s="1089"/>
      <c r="AN524" s="1087"/>
      <c r="AO524" s="1087"/>
      <c r="AP524" s="1087"/>
      <c r="AQ524" s="1087"/>
      <c r="AR524" s="1087"/>
      <c r="AS524" s="1087"/>
      <c r="AT524" s="1087"/>
      <c r="AU524" s="1087"/>
      <c r="AV524" s="1087"/>
      <c r="AW524" s="1087"/>
      <c r="AX524" s="1087"/>
      <c r="AY524" s="1087"/>
      <c r="AZ524" s="1087"/>
      <c r="BA524" s="1087"/>
      <c r="BB524" s="1088"/>
      <c r="BL524" s="189"/>
      <c r="BM524" s="1045"/>
      <c r="BN524" s="1046"/>
      <c r="BO524" s="1046"/>
      <c r="BP524" s="1046"/>
      <c r="BQ524" s="1046"/>
      <c r="BR524" s="1046"/>
      <c r="BS524" s="1046"/>
      <c r="BT524" s="1046"/>
      <c r="BU524" s="1046"/>
      <c r="BV524" s="1046"/>
      <c r="BW524" s="1046"/>
      <c r="BX524" s="1046"/>
      <c r="BY524" s="1046"/>
      <c r="BZ524" s="1046"/>
      <c r="CA524" s="1046"/>
      <c r="CB524" s="1046"/>
      <c r="CC524" s="1046"/>
      <c r="CD524" s="1046"/>
      <c r="CE524" s="1046"/>
      <c r="CF524" s="1047"/>
      <c r="CG524" s="201"/>
      <c r="CH524" s="502"/>
      <c r="CI524" s="503"/>
    </row>
    <row r="525" spans="1:87" s="188" customFormat="1" ht="19.5" customHeight="1" x14ac:dyDescent="0.45">
      <c r="A525" s="184"/>
      <c r="B525" s="185"/>
      <c r="C525" s="185"/>
      <c r="D525" s="185"/>
      <c r="E525" s="185"/>
      <c r="F525" s="186"/>
      <c r="G525" s="187"/>
      <c r="I525" s="1095" t="s">
        <v>1206</v>
      </c>
      <c r="J525" s="1095"/>
      <c r="K525" s="1095"/>
      <c r="L525" s="1095"/>
      <c r="M525" s="1095"/>
      <c r="N525" s="1095"/>
      <c r="O525" s="1095"/>
      <c r="P525" s="1095"/>
      <c r="Q525" s="1095"/>
      <c r="R525" s="1095"/>
      <c r="S525" s="1095"/>
      <c r="T525" s="1095"/>
      <c r="U525" s="1095"/>
      <c r="V525" s="1095"/>
      <c r="W525" s="1089"/>
      <c r="X525" s="1087"/>
      <c r="Y525" s="1087"/>
      <c r="Z525" s="1087"/>
      <c r="AA525" s="1087"/>
      <c r="AB525" s="1087"/>
      <c r="AC525" s="1087"/>
      <c r="AD525" s="1087"/>
      <c r="AE525" s="1087"/>
      <c r="AF525" s="1087"/>
      <c r="AG525" s="1087"/>
      <c r="AH525" s="1087"/>
      <c r="AI525" s="1087"/>
      <c r="AJ525" s="1087"/>
      <c r="AK525" s="1087"/>
      <c r="AL525" s="1088"/>
      <c r="AM525" s="1089"/>
      <c r="AN525" s="1087"/>
      <c r="AO525" s="1087"/>
      <c r="AP525" s="1087"/>
      <c r="AQ525" s="1087"/>
      <c r="AR525" s="1087"/>
      <c r="AS525" s="1087"/>
      <c r="AT525" s="1087"/>
      <c r="AU525" s="1087"/>
      <c r="AV525" s="1087"/>
      <c r="AW525" s="1087"/>
      <c r="AX525" s="1087"/>
      <c r="AY525" s="1087"/>
      <c r="AZ525" s="1087"/>
      <c r="BA525" s="1087"/>
      <c r="BB525" s="1088"/>
      <c r="BL525" s="189"/>
      <c r="BM525" s="1045"/>
      <c r="BN525" s="1046"/>
      <c r="BO525" s="1046"/>
      <c r="BP525" s="1046"/>
      <c r="BQ525" s="1046"/>
      <c r="BR525" s="1046"/>
      <c r="BS525" s="1046"/>
      <c r="BT525" s="1046"/>
      <c r="BU525" s="1046"/>
      <c r="BV525" s="1046"/>
      <c r="BW525" s="1046"/>
      <c r="BX525" s="1046"/>
      <c r="BY525" s="1046"/>
      <c r="BZ525" s="1046"/>
      <c r="CA525" s="1046"/>
      <c r="CB525" s="1046"/>
      <c r="CC525" s="1046"/>
      <c r="CD525" s="1046"/>
      <c r="CE525" s="1046"/>
      <c r="CF525" s="1047"/>
      <c r="CG525" s="201"/>
      <c r="CH525" s="502"/>
      <c r="CI525" s="503"/>
    </row>
    <row r="526" spans="1:87" s="188" customFormat="1" ht="19.5" customHeight="1" x14ac:dyDescent="0.45">
      <c r="A526" s="184"/>
      <c r="B526" s="185"/>
      <c r="C526" s="185"/>
      <c r="D526" s="185"/>
      <c r="E526" s="185"/>
      <c r="F526" s="186"/>
      <c r="G526" s="187"/>
      <c r="I526" s="1095" t="s">
        <v>283</v>
      </c>
      <c r="J526" s="1095"/>
      <c r="K526" s="1095"/>
      <c r="L526" s="1095"/>
      <c r="M526" s="1095"/>
      <c r="N526" s="1095"/>
      <c r="O526" s="1095"/>
      <c r="P526" s="1095"/>
      <c r="Q526" s="1095"/>
      <c r="R526" s="1095"/>
      <c r="S526" s="1095"/>
      <c r="T526" s="1095"/>
      <c r="U526" s="1095"/>
      <c r="V526" s="1095"/>
      <c r="W526" s="1089"/>
      <c r="X526" s="1087"/>
      <c r="Y526" s="1087"/>
      <c r="Z526" s="1087"/>
      <c r="AA526" s="1087"/>
      <c r="AB526" s="1087"/>
      <c r="AC526" s="1087"/>
      <c r="AD526" s="1087"/>
      <c r="AE526" s="1087"/>
      <c r="AF526" s="1087"/>
      <c r="AG526" s="1087"/>
      <c r="AH526" s="1087"/>
      <c r="AI526" s="1087"/>
      <c r="AJ526" s="1087"/>
      <c r="AK526" s="1087"/>
      <c r="AL526" s="1088"/>
      <c r="AM526" s="1089"/>
      <c r="AN526" s="1087"/>
      <c r="AO526" s="1087"/>
      <c r="AP526" s="1087"/>
      <c r="AQ526" s="1087"/>
      <c r="AR526" s="1087"/>
      <c r="AS526" s="1087"/>
      <c r="AT526" s="1087"/>
      <c r="AU526" s="1087"/>
      <c r="AV526" s="1087"/>
      <c r="AW526" s="1087"/>
      <c r="AX526" s="1087"/>
      <c r="AY526" s="1087"/>
      <c r="AZ526" s="1087"/>
      <c r="BA526" s="1087"/>
      <c r="BB526" s="1088"/>
      <c r="BL526" s="189"/>
      <c r="BM526" s="1045"/>
      <c r="BN526" s="1046"/>
      <c r="BO526" s="1046"/>
      <c r="BP526" s="1046"/>
      <c r="BQ526" s="1046"/>
      <c r="BR526" s="1046"/>
      <c r="BS526" s="1046"/>
      <c r="BT526" s="1046"/>
      <c r="BU526" s="1046"/>
      <c r="BV526" s="1046"/>
      <c r="BW526" s="1046"/>
      <c r="BX526" s="1046"/>
      <c r="BY526" s="1046"/>
      <c r="BZ526" s="1046"/>
      <c r="CA526" s="1046"/>
      <c r="CB526" s="1046"/>
      <c r="CC526" s="1046"/>
      <c r="CD526" s="1046"/>
      <c r="CE526" s="1046"/>
      <c r="CF526" s="1047"/>
      <c r="CG526" s="201"/>
      <c r="CH526" s="502"/>
      <c r="CI526" s="503"/>
    </row>
    <row r="527" spans="1:87" s="188" customFormat="1" ht="19.5" customHeight="1" x14ac:dyDescent="0.45">
      <c r="A527" s="184"/>
      <c r="B527" s="185"/>
      <c r="C527" s="185"/>
      <c r="D527" s="185"/>
      <c r="E527" s="185"/>
      <c r="F527" s="186"/>
      <c r="G527" s="187"/>
      <c r="I527" s="1095" t="s">
        <v>284</v>
      </c>
      <c r="J527" s="1095"/>
      <c r="K527" s="1095"/>
      <c r="L527" s="1095"/>
      <c r="M527" s="1095"/>
      <c r="N527" s="1095"/>
      <c r="O527" s="1095"/>
      <c r="P527" s="1095"/>
      <c r="Q527" s="1095"/>
      <c r="R527" s="1095"/>
      <c r="S527" s="1095"/>
      <c r="T527" s="1095"/>
      <c r="U527" s="1095"/>
      <c r="V527" s="1095"/>
      <c r="W527" s="1089"/>
      <c r="X527" s="1087"/>
      <c r="Y527" s="1087"/>
      <c r="Z527" s="1087"/>
      <c r="AA527" s="1087"/>
      <c r="AB527" s="1087"/>
      <c r="AC527" s="1087"/>
      <c r="AD527" s="1087"/>
      <c r="AE527" s="1087"/>
      <c r="AF527" s="1087"/>
      <c r="AG527" s="1087"/>
      <c r="AH527" s="1087"/>
      <c r="AI527" s="1087"/>
      <c r="AJ527" s="1087"/>
      <c r="AK527" s="1087"/>
      <c r="AL527" s="1088"/>
      <c r="AM527" s="1089"/>
      <c r="AN527" s="1087"/>
      <c r="AO527" s="1087"/>
      <c r="AP527" s="1087"/>
      <c r="AQ527" s="1087"/>
      <c r="AR527" s="1087"/>
      <c r="AS527" s="1087"/>
      <c r="AT527" s="1087"/>
      <c r="AU527" s="1087"/>
      <c r="AV527" s="1087"/>
      <c r="AW527" s="1087"/>
      <c r="AX527" s="1087"/>
      <c r="AY527" s="1087"/>
      <c r="AZ527" s="1087"/>
      <c r="BA527" s="1087"/>
      <c r="BB527" s="1088"/>
      <c r="BL527" s="189"/>
      <c r="BM527" s="1045"/>
      <c r="BN527" s="1046"/>
      <c r="BO527" s="1046"/>
      <c r="BP527" s="1046"/>
      <c r="BQ527" s="1046"/>
      <c r="BR527" s="1046"/>
      <c r="BS527" s="1046"/>
      <c r="BT527" s="1046"/>
      <c r="BU527" s="1046"/>
      <c r="BV527" s="1046"/>
      <c r="BW527" s="1046"/>
      <c r="BX527" s="1046"/>
      <c r="BY527" s="1046"/>
      <c r="BZ527" s="1046"/>
      <c r="CA527" s="1046"/>
      <c r="CB527" s="1046"/>
      <c r="CC527" s="1046"/>
      <c r="CD527" s="1046"/>
      <c r="CE527" s="1046"/>
      <c r="CF527" s="1047"/>
      <c r="CG527" s="201"/>
      <c r="CH527" s="502"/>
      <c r="CI527" s="503"/>
    </row>
    <row r="528" spans="1:87" s="188" customFormat="1" ht="19.5" customHeight="1" x14ac:dyDescent="0.45">
      <c r="A528" s="184"/>
      <c r="B528" s="185"/>
      <c r="C528" s="185"/>
      <c r="D528" s="185"/>
      <c r="E528" s="185"/>
      <c r="F528" s="186"/>
      <c r="G528" s="187"/>
      <c r="I528" s="1095" t="s">
        <v>741</v>
      </c>
      <c r="J528" s="1095"/>
      <c r="K528" s="1095"/>
      <c r="L528" s="1095"/>
      <c r="M528" s="1095"/>
      <c r="N528" s="1095"/>
      <c r="O528" s="1095"/>
      <c r="P528" s="1095"/>
      <c r="Q528" s="1095"/>
      <c r="R528" s="1095"/>
      <c r="S528" s="1095"/>
      <c r="T528" s="1095"/>
      <c r="U528" s="1095"/>
      <c r="V528" s="1095"/>
      <c r="W528" s="1089"/>
      <c r="X528" s="1087"/>
      <c r="Y528" s="1087"/>
      <c r="Z528" s="1087"/>
      <c r="AA528" s="1087"/>
      <c r="AB528" s="1087"/>
      <c r="AC528" s="1087"/>
      <c r="AD528" s="1087"/>
      <c r="AE528" s="1087"/>
      <c r="AF528" s="1087"/>
      <c r="AG528" s="1087"/>
      <c r="AH528" s="1087"/>
      <c r="AI528" s="1087"/>
      <c r="AJ528" s="1087"/>
      <c r="AK528" s="1087"/>
      <c r="AL528" s="1088"/>
      <c r="AM528" s="1089"/>
      <c r="AN528" s="1087"/>
      <c r="AO528" s="1087"/>
      <c r="AP528" s="1087"/>
      <c r="AQ528" s="1087"/>
      <c r="AR528" s="1087"/>
      <c r="AS528" s="1087"/>
      <c r="AT528" s="1087"/>
      <c r="AU528" s="1087"/>
      <c r="AV528" s="1087"/>
      <c r="AW528" s="1087"/>
      <c r="AX528" s="1087"/>
      <c r="AY528" s="1087"/>
      <c r="AZ528" s="1087"/>
      <c r="BA528" s="1087"/>
      <c r="BB528" s="1088"/>
      <c r="BL528" s="189"/>
      <c r="BM528" s="1045"/>
      <c r="BN528" s="1046"/>
      <c r="BO528" s="1046"/>
      <c r="BP528" s="1046"/>
      <c r="BQ528" s="1046"/>
      <c r="BR528" s="1046"/>
      <c r="BS528" s="1046"/>
      <c r="BT528" s="1046"/>
      <c r="BU528" s="1046"/>
      <c r="BV528" s="1046"/>
      <c r="BW528" s="1046"/>
      <c r="BX528" s="1046"/>
      <c r="BY528" s="1046"/>
      <c r="BZ528" s="1046"/>
      <c r="CA528" s="1046"/>
      <c r="CB528" s="1046"/>
      <c r="CC528" s="1046"/>
      <c r="CD528" s="1046"/>
      <c r="CE528" s="1046"/>
      <c r="CF528" s="1047"/>
      <c r="CG528" s="201"/>
      <c r="CH528" s="502"/>
      <c r="CI528" s="503"/>
    </row>
    <row r="529" spans="1:87" s="188" customFormat="1" ht="19.5" customHeight="1" x14ac:dyDescent="0.45">
      <c r="A529" s="184"/>
      <c r="B529" s="185"/>
      <c r="C529" s="185"/>
      <c r="D529" s="185"/>
      <c r="E529" s="185"/>
      <c r="F529" s="186"/>
      <c r="G529" s="187"/>
      <c r="I529" s="1095" t="s">
        <v>281</v>
      </c>
      <c r="J529" s="1095"/>
      <c r="K529" s="1095"/>
      <c r="L529" s="1095"/>
      <c r="M529" s="1095"/>
      <c r="N529" s="1095"/>
      <c r="O529" s="1095"/>
      <c r="P529" s="1095"/>
      <c r="Q529" s="1095"/>
      <c r="R529" s="1095"/>
      <c r="S529" s="1095"/>
      <c r="T529" s="1095"/>
      <c r="U529" s="1095"/>
      <c r="V529" s="1095"/>
      <c r="W529" s="1089"/>
      <c r="X529" s="1087"/>
      <c r="Y529" s="1087"/>
      <c r="Z529" s="1087"/>
      <c r="AA529" s="1087"/>
      <c r="AB529" s="1087"/>
      <c r="AC529" s="1087"/>
      <c r="AD529" s="1087"/>
      <c r="AE529" s="1087"/>
      <c r="AF529" s="1087"/>
      <c r="AG529" s="1087"/>
      <c r="AH529" s="1087"/>
      <c r="AI529" s="1087"/>
      <c r="AJ529" s="1087"/>
      <c r="AK529" s="1087"/>
      <c r="AL529" s="1088"/>
      <c r="AM529" s="1089"/>
      <c r="AN529" s="1087"/>
      <c r="AO529" s="1087"/>
      <c r="AP529" s="1087"/>
      <c r="AQ529" s="1087"/>
      <c r="AR529" s="1087"/>
      <c r="AS529" s="1087"/>
      <c r="AT529" s="1087"/>
      <c r="AU529" s="1087"/>
      <c r="AV529" s="1087"/>
      <c r="AW529" s="1087"/>
      <c r="AX529" s="1087"/>
      <c r="AY529" s="1087"/>
      <c r="AZ529" s="1087"/>
      <c r="BA529" s="1087"/>
      <c r="BB529" s="1088"/>
      <c r="BL529" s="189"/>
      <c r="BM529" s="1045"/>
      <c r="BN529" s="1046"/>
      <c r="BO529" s="1046"/>
      <c r="BP529" s="1046"/>
      <c r="BQ529" s="1046"/>
      <c r="BR529" s="1046"/>
      <c r="BS529" s="1046"/>
      <c r="BT529" s="1046"/>
      <c r="BU529" s="1046"/>
      <c r="BV529" s="1046"/>
      <c r="BW529" s="1046"/>
      <c r="BX529" s="1046"/>
      <c r="BY529" s="1046"/>
      <c r="BZ529" s="1046"/>
      <c r="CA529" s="1046"/>
      <c r="CB529" s="1046"/>
      <c r="CC529" s="1046"/>
      <c r="CD529" s="1046"/>
      <c r="CE529" s="1046"/>
      <c r="CF529" s="1047"/>
      <c r="CG529" s="201"/>
      <c r="CH529" s="502"/>
      <c r="CI529" s="503"/>
    </row>
    <row r="530" spans="1:87" s="188" customFormat="1" ht="19.5" customHeight="1" x14ac:dyDescent="0.45">
      <c r="A530" s="184"/>
      <c r="B530" s="185"/>
      <c r="C530" s="185"/>
      <c r="D530" s="185"/>
      <c r="E530" s="185"/>
      <c r="F530" s="186"/>
      <c r="G530" s="187"/>
      <c r="I530" s="1095" t="s">
        <v>742</v>
      </c>
      <c r="J530" s="1095"/>
      <c r="K530" s="1095"/>
      <c r="L530" s="1095"/>
      <c r="M530" s="1095"/>
      <c r="N530" s="1095"/>
      <c r="O530" s="1095"/>
      <c r="P530" s="1095"/>
      <c r="Q530" s="1095"/>
      <c r="R530" s="1095"/>
      <c r="S530" s="1095"/>
      <c r="T530" s="1095"/>
      <c r="U530" s="1095"/>
      <c r="V530" s="1095"/>
      <c r="W530" s="1089"/>
      <c r="X530" s="1087"/>
      <c r="Y530" s="1087"/>
      <c r="Z530" s="1087"/>
      <c r="AA530" s="1087"/>
      <c r="AB530" s="1087"/>
      <c r="AC530" s="1087"/>
      <c r="AD530" s="1087"/>
      <c r="AE530" s="1087"/>
      <c r="AF530" s="1087"/>
      <c r="AG530" s="1087"/>
      <c r="AH530" s="1087"/>
      <c r="AI530" s="1087"/>
      <c r="AJ530" s="1087"/>
      <c r="AK530" s="1087"/>
      <c r="AL530" s="1088"/>
      <c r="AM530" s="1089"/>
      <c r="AN530" s="1087"/>
      <c r="AO530" s="1087"/>
      <c r="AP530" s="1087"/>
      <c r="AQ530" s="1087"/>
      <c r="AR530" s="1087"/>
      <c r="AS530" s="1087"/>
      <c r="AT530" s="1087"/>
      <c r="AU530" s="1087"/>
      <c r="AV530" s="1087"/>
      <c r="AW530" s="1087"/>
      <c r="AX530" s="1087"/>
      <c r="AY530" s="1087"/>
      <c r="AZ530" s="1087"/>
      <c r="BA530" s="1087"/>
      <c r="BB530" s="1088"/>
      <c r="BL530" s="189"/>
      <c r="BM530" s="1045"/>
      <c r="BN530" s="1046"/>
      <c r="BO530" s="1046"/>
      <c r="BP530" s="1046"/>
      <c r="BQ530" s="1046"/>
      <c r="BR530" s="1046"/>
      <c r="BS530" s="1046"/>
      <c r="BT530" s="1046"/>
      <c r="BU530" s="1046"/>
      <c r="BV530" s="1046"/>
      <c r="BW530" s="1046"/>
      <c r="BX530" s="1046"/>
      <c r="BY530" s="1046"/>
      <c r="BZ530" s="1046"/>
      <c r="CA530" s="1046"/>
      <c r="CB530" s="1046"/>
      <c r="CC530" s="1046"/>
      <c r="CD530" s="1046"/>
      <c r="CE530" s="1046"/>
      <c r="CF530" s="1047"/>
      <c r="CG530" s="201"/>
      <c r="CH530" s="502"/>
      <c r="CI530" s="503"/>
    </row>
    <row r="531" spans="1:87" s="188" customFormat="1" ht="19.5" customHeight="1" x14ac:dyDescent="0.45">
      <c r="A531" s="184"/>
      <c r="B531" s="185"/>
      <c r="C531" s="185"/>
      <c r="D531" s="185"/>
      <c r="E531" s="185"/>
      <c r="F531" s="186"/>
      <c r="G531" s="187"/>
      <c r="I531" s="1269" t="s">
        <v>282</v>
      </c>
      <c r="J531" s="1269"/>
      <c r="K531" s="1269"/>
      <c r="L531" s="1269"/>
      <c r="M531" s="1269"/>
      <c r="N531" s="1269"/>
      <c r="O531" s="1269"/>
      <c r="P531" s="1269"/>
      <c r="Q531" s="1269"/>
      <c r="R531" s="1269"/>
      <c r="S531" s="1269"/>
      <c r="T531" s="1269"/>
      <c r="U531" s="1269"/>
      <c r="V531" s="1269"/>
      <c r="W531" s="1264"/>
      <c r="X531" s="1265"/>
      <c r="Y531" s="1265"/>
      <c r="Z531" s="1265"/>
      <c r="AA531" s="1265"/>
      <c r="AB531" s="1265"/>
      <c r="AC531" s="1265"/>
      <c r="AD531" s="1265"/>
      <c r="AE531" s="1265"/>
      <c r="AF531" s="1265"/>
      <c r="AG531" s="1265"/>
      <c r="AH531" s="1265"/>
      <c r="AI531" s="1265"/>
      <c r="AJ531" s="1265"/>
      <c r="AK531" s="1265"/>
      <c r="AL531" s="1499"/>
      <c r="AM531" s="1264"/>
      <c r="AN531" s="1265"/>
      <c r="AO531" s="1265"/>
      <c r="AP531" s="1265"/>
      <c r="AQ531" s="1265"/>
      <c r="AR531" s="1265"/>
      <c r="AS531" s="1265"/>
      <c r="AT531" s="1265"/>
      <c r="AU531" s="1265"/>
      <c r="AV531" s="1265"/>
      <c r="AW531" s="1265"/>
      <c r="AX531" s="1265"/>
      <c r="AY531" s="1265"/>
      <c r="AZ531" s="1265"/>
      <c r="BA531" s="1265"/>
      <c r="BB531" s="1499"/>
      <c r="BL531" s="189"/>
      <c r="BM531" s="1045"/>
      <c r="BN531" s="1046"/>
      <c r="BO531" s="1046"/>
      <c r="BP531" s="1046"/>
      <c r="BQ531" s="1046"/>
      <c r="BR531" s="1046"/>
      <c r="BS531" s="1046"/>
      <c r="BT531" s="1046"/>
      <c r="BU531" s="1046"/>
      <c r="BV531" s="1046"/>
      <c r="BW531" s="1046"/>
      <c r="BX531" s="1046"/>
      <c r="BY531" s="1046"/>
      <c r="BZ531" s="1046"/>
      <c r="CA531" s="1046"/>
      <c r="CB531" s="1046"/>
      <c r="CC531" s="1046"/>
      <c r="CD531" s="1046"/>
      <c r="CE531" s="1046"/>
      <c r="CF531" s="1047"/>
      <c r="CG531" s="201"/>
      <c r="CH531" s="502"/>
      <c r="CI531" s="503"/>
    </row>
    <row r="532" spans="1:87" s="188" customFormat="1" ht="42.75" customHeight="1" x14ac:dyDescent="0.45">
      <c r="A532" s="202"/>
      <c r="B532" s="203"/>
      <c r="C532" s="203"/>
      <c r="D532" s="203"/>
      <c r="E532" s="203"/>
      <c r="F532" s="204"/>
      <c r="G532" s="205"/>
      <c r="H532" s="206"/>
      <c r="I532" s="1259" t="s">
        <v>743</v>
      </c>
      <c r="J532" s="1259"/>
      <c r="K532" s="1259"/>
      <c r="L532" s="1259"/>
      <c r="M532" s="1259"/>
      <c r="N532" s="1260" t="s">
        <v>1663</v>
      </c>
      <c r="O532" s="1260"/>
      <c r="P532" s="1260"/>
      <c r="Q532" s="1260"/>
      <c r="R532" s="1260"/>
      <c r="S532" s="1260"/>
      <c r="T532" s="1260"/>
      <c r="U532" s="1260"/>
      <c r="V532" s="1260"/>
      <c r="W532" s="1260"/>
      <c r="X532" s="1260"/>
      <c r="Y532" s="1260"/>
      <c r="Z532" s="1260"/>
      <c r="AA532" s="1260"/>
      <c r="AB532" s="1260"/>
      <c r="AC532" s="1260"/>
      <c r="AD532" s="1260"/>
      <c r="AE532" s="1260"/>
      <c r="AF532" s="1260"/>
      <c r="AG532" s="1260"/>
      <c r="AH532" s="1260"/>
      <c r="AI532" s="1260"/>
      <c r="AJ532" s="1260"/>
      <c r="AK532" s="1260"/>
      <c r="AL532" s="1260"/>
      <c r="AM532" s="1260"/>
      <c r="AN532" s="1260"/>
      <c r="AO532" s="1260"/>
      <c r="AP532" s="1260"/>
      <c r="AQ532" s="1260"/>
      <c r="AR532" s="1260"/>
      <c r="AS532" s="1260"/>
      <c r="AT532" s="1260"/>
      <c r="AU532" s="1260"/>
      <c r="AV532" s="1260"/>
      <c r="AW532" s="1260"/>
      <c r="AX532" s="1260"/>
      <c r="AY532" s="1260"/>
      <c r="AZ532" s="1260"/>
      <c r="BA532" s="1260"/>
      <c r="BB532" s="1260"/>
      <c r="BC532" s="206"/>
      <c r="BD532" s="206"/>
      <c r="BE532" s="206"/>
      <c r="BF532" s="206"/>
      <c r="BG532" s="206"/>
      <c r="BH532" s="206"/>
      <c r="BI532" s="206"/>
      <c r="BJ532" s="206"/>
      <c r="BK532" s="206"/>
      <c r="BL532" s="207"/>
      <c r="BM532" s="1068"/>
      <c r="BN532" s="1069"/>
      <c r="BO532" s="1069"/>
      <c r="BP532" s="1069"/>
      <c r="BQ532" s="1069"/>
      <c r="BR532" s="1069"/>
      <c r="BS532" s="1069"/>
      <c r="BT532" s="1069"/>
      <c r="BU532" s="1069"/>
      <c r="BV532" s="1069"/>
      <c r="BW532" s="1069"/>
      <c r="BX532" s="1069"/>
      <c r="BY532" s="1069"/>
      <c r="BZ532" s="1069"/>
      <c r="CA532" s="1069"/>
      <c r="CB532" s="1069"/>
      <c r="CC532" s="1069"/>
      <c r="CD532" s="1069"/>
      <c r="CE532" s="1069"/>
      <c r="CF532" s="1070"/>
      <c r="CG532" s="209"/>
      <c r="CH532" s="504"/>
      <c r="CI532" s="505"/>
    </row>
    <row r="533" spans="1:87" s="188" customFormat="1" ht="7.5" customHeight="1" x14ac:dyDescent="0.45">
      <c r="A533" s="184"/>
      <c r="B533" s="185"/>
      <c r="C533" s="185"/>
      <c r="D533" s="185"/>
      <c r="E533" s="185"/>
      <c r="F533" s="186"/>
      <c r="G533" s="187"/>
      <c r="BA533" s="187"/>
      <c r="BL533" s="189"/>
      <c r="BM533" s="1045"/>
      <c r="BN533" s="1046"/>
      <c r="BO533" s="1046"/>
      <c r="BP533" s="1046"/>
      <c r="BQ533" s="1046"/>
      <c r="BR533" s="1046"/>
      <c r="BS533" s="1046"/>
      <c r="BT533" s="1046"/>
      <c r="BU533" s="1046"/>
      <c r="BV533" s="1046"/>
      <c r="BW533" s="1046"/>
      <c r="BX533" s="1046"/>
      <c r="BY533" s="1046"/>
      <c r="BZ533" s="1046"/>
      <c r="CA533" s="1046"/>
      <c r="CB533" s="1046"/>
      <c r="CC533" s="1046"/>
      <c r="CD533" s="1046"/>
      <c r="CE533" s="1046"/>
      <c r="CF533" s="1047"/>
      <c r="CG533" s="201"/>
      <c r="CH533" s="502"/>
      <c r="CI533" s="503"/>
    </row>
    <row r="534" spans="1:87" s="112" customFormat="1" ht="17.25" customHeight="1" x14ac:dyDescent="0.45">
      <c r="A534" s="214"/>
      <c r="B534" s="110"/>
      <c r="C534" s="110"/>
      <c r="D534" s="110"/>
      <c r="E534" s="110"/>
      <c r="F534" s="215"/>
      <c r="G534" s="111"/>
      <c r="H534" s="1071" t="s">
        <v>744</v>
      </c>
      <c r="I534" s="1071"/>
      <c r="J534" s="110"/>
      <c r="K534" s="972" t="s">
        <v>279</v>
      </c>
      <c r="L534" s="972"/>
      <c r="M534" s="972"/>
      <c r="N534" s="972"/>
      <c r="O534" s="972"/>
      <c r="P534" s="972"/>
      <c r="Q534" s="972"/>
      <c r="R534" s="972"/>
      <c r="S534" s="972"/>
      <c r="T534" s="972"/>
      <c r="U534" s="972"/>
      <c r="V534" s="972"/>
      <c r="W534" s="972"/>
      <c r="X534" s="972"/>
      <c r="Y534" s="972"/>
      <c r="Z534" s="972"/>
      <c r="AA534" s="972"/>
      <c r="AB534" s="972"/>
      <c r="AC534" s="972"/>
      <c r="AD534" s="972"/>
      <c r="AE534" s="972"/>
      <c r="AF534" s="972"/>
      <c r="AG534" s="972"/>
      <c r="AH534" s="972"/>
      <c r="AI534" s="972"/>
      <c r="AJ534" s="972"/>
      <c r="AK534" s="972"/>
      <c r="AL534" s="972"/>
      <c r="AM534" s="972"/>
      <c r="AN534" s="972"/>
      <c r="AO534" s="972"/>
      <c r="AP534" s="972"/>
      <c r="AQ534" s="972"/>
      <c r="AR534" s="972"/>
      <c r="AS534" s="972"/>
      <c r="AT534" s="972"/>
      <c r="AU534" s="972"/>
      <c r="AV534" s="972"/>
      <c r="AW534" s="972"/>
      <c r="AX534" s="972"/>
      <c r="AY534" s="972"/>
      <c r="AZ534" s="973"/>
      <c r="BA534" s="111"/>
      <c r="BL534" s="113"/>
      <c r="BM534" s="290"/>
      <c r="BN534" s="291"/>
      <c r="BO534" s="291"/>
      <c r="BP534" s="291"/>
      <c r="BQ534" s="291"/>
      <c r="BR534" s="291"/>
      <c r="BS534" s="291"/>
      <c r="BT534" s="291"/>
      <c r="BU534" s="291"/>
      <c r="BV534" s="291"/>
      <c r="BW534" s="291"/>
      <c r="BX534" s="291"/>
      <c r="BY534" s="291"/>
      <c r="BZ534" s="291"/>
      <c r="CA534" s="291"/>
      <c r="CB534" s="291"/>
      <c r="CC534" s="291"/>
      <c r="CD534" s="291"/>
      <c r="CE534" s="291"/>
      <c r="CF534" s="292"/>
      <c r="CG534" s="200"/>
      <c r="CH534" s="506"/>
      <c r="CI534" s="497"/>
    </row>
    <row r="535" spans="1:87" s="112" customFormat="1" ht="43.5" customHeight="1" x14ac:dyDescent="0.45">
      <c r="A535" s="214"/>
      <c r="B535" s="110"/>
      <c r="C535" s="110"/>
      <c r="D535" s="110"/>
      <c r="E535" s="110"/>
      <c r="F535" s="215"/>
      <c r="G535" s="111"/>
      <c r="I535" s="1039" t="s">
        <v>1109</v>
      </c>
      <c r="J535" s="1039"/>
      <c r="K535" s="1055" t="s">
        <v>1207</v>
      </c>
      <c r="L535" s="1055"/>
      <c r="M535" s="1055"/>
      <c r="N535" s="1055"/>
      <c r="O535" s="1055"/>
      <c r="P535" s="1055"/>
      <c r="Q535" s="1055"/>
      <c r="R535" s="1055"/>
      <c r="S535" s="1055"/>
      <c r="T535" s="1055"/>
      <c r="U535" s="1055"/>
      <c r="V535" s="1055"/>
      <c r="W535" s="1055"/>
      <c r="X535" s="1055"/>
      <c r="Y535" s="1055"/>
      <c r="Z535" s="1055"/>
      <c r="AA535" s="1055"/>
      <c r="AB535" s="1055"/>
      <c r="AC535" s="1055"/>
      <c r="AD535" s="1055"/>
      <c r="AE535" s="1055"/>
      <c r="AF535" s="1055"/>
      <c r="AG535" s="1055"/>
      <c r="AH535" s="1055"/>
      <c r="AI535" s="1055"/>
      <c r="AJ535" s="1055"/>
      <c r="AK535" s="1055"/>
      <c r="AL535" s="1055"/>
      <c r="AM535" s="1055"/>
      <c r="AN535" s="1055"/>
      <c r="AO535" s="1055"/>
      <c r="AP535" s="1055"/>
      <c r="AQ535" s="1055"/>
      <c r="AR535" s="1055"/>
      <c r="AS535" s="1055"/>
      <c r="AT535" s="1055"/>
      <c r="AU535" s="1055"/>
      <c r="AV535" s="1055"/>
      <c r="AW535" s="1055"/>
      <c r="AX535" s="1055"/>
      <c r="AY535" s="1055"/>
      <c r="AZ535" s="1060"/>
      <c r="BA535" s="971" t="s">
        <v>704</v>
      </c>
      <c r="BB535" s="972"/>
      <c r="BC535" s="972"/>
      <c r="BD535" s="972"/>
      <c r="BE535" s="972"/>
      <c r="BF535" s="972"/>
      <c r="BG535" s="972"/>
      <c r="BH535" s="972"/>
      <c r="BI535" s="972"/>
      <c r="BJ535" s="972"/>
      <c r="BK535" s="972"/>
      <c r="BL535" s="973"/>
      <c r="BM535" s="1048" t="s">
        <v>1383</v>
      </c>
      <c r="BN535" s="1049"/>
      <c r="BO535" s="1049"/>
      <c r="BP535" s="1049"/>
      <c r="BQ535" s="1049"/>
      <c r="BR535" s="1049"/>
      <c r="BS535" s="1049"/>
      <c r="BT535" s="1049"/>
      <c r="BU535" s="1049"/>
      <c r="BV535" s="1049"/>
      <c r="BW535" s="1049"/>
      <c r="BX535" s="1049"/>
      <c r="BY535" s="1049"/>
      <c r="BZ535" s="1049"/>
      <c r="CA535" s="1049"/>
      <c r="CB535" s="1049"/>
      <c r="CC535" s="1049"/>
      <c r="CD535" s="1049"/>
      <c r="CE535" s="1049"/>
      <c r="CF535" s="1050"/>
      <c r="CG535" s="226" t="s">
        <v>850</v>
      </c>
      <c r="CH535" s="507" t="s">
        <v>1474</v>
      </c>
      <c r="CI535" s="508" t="s">
        <v>1457</v>
      </c>
    </row>
    <row r="536" spans="1:87" s="112" customFormat="1" ht="17.25" customHeight="1" x14ac:dyDescent="0.45">
      <c r="A536" s="214"/>
      <c r="B536" s="110"/>
      <c r="C536" s="110"/>
      <c r="D536" s="110"/>
      <c r="E536" s="110"/>
      <c r="F536" s="215"/>
      <c r="G536" s="111"/>
      <c r="H536" s="1071" t="s">
        <v>256</v>
      </c>
      <c r="I536" s="1071"/>
      <c r="J536" s="110"/>
      <c r="K536" s="972" t="s">
        <v>250</v>
      </c>
      <c r="L536" s="972"/>
      <c r="M536" s="972"/>
      <c r="N536" s="972"/>
      <c r="O536" s="972"/>
      <c r="P536" s="972"/>
      <c r="Q536" s="972"/>
      <c r="R536" s="972"/>
      <c r="S536" s="972"/>
      <c r="T536" s="972"/>
      <c r="U536" s="972"/>
      <c r="V536" s="972"/>
      <c r="W536" s="972"/>
      <c r="X536" s="972"/>
      <c r="Y536" s="972"/>
      <c r="Z536" s="972"/>
      <c r="AA536" s="972"/>
      <c r="AB536" s="972"/>
      <c r="AC536" s="972"/>
      <c r="AD536" s="972"/>
      <c r="AE536" s="972"/>
      <c r="AF536" s="972"/>
      <c r="AG536" s="972"/>
      <c r="AH536" s="972"/>
      <c r="AI536" s="972"/>
      <c r="AJ536" s="972"/>
      <c r="AK536" s="972"/>
      <c r="AL536" s="972"/>
      <c r="AM536" s="972"/>
      <c r="AN536" s="972"/>
      <c r="AO536" s="972"/>
      <c r="AP536" s="972"/>
      <c r="AQ536" s="972"/>
      <c r="AR536" s="972"/>
      <c r="AS536" s="972"/>
      <c r="AT536" s="972"/>
      <c r="AU536" s="972"/>
      <c r="AV536" s="972"/>
      <c r="AW536" s="972"/>
      <c r="AX536" s="972"/>
      <c r="AY536" s="972"/>
      <c r="AZ536" s="973"/>
      <c r="BA536" s="111"/>
      <c r="BL536" s="113"/>
      <c r="BM536" s="1048"/>
      <c r="BN536" s="1049"/>
      <c r="BO536" s="1049"/>
      <c r="BP536" s="1049"/>
      <c r="BQ536" s="1049"/>
      <c r="BR536" s="1049"/>
      <c r="BS536" s="1049"/>
      <c r="BT536" s="1049"/>
      <c r="BU536" s="1049"/>
      <c r="BV536" s="1049"/>
      <c r="BW536" s="1049"/>
      <c r="BX536" s="1049"/>
      <c r="BY536" s="1049"/>
      <c r="BZ536" s="1049"/>
      <c r="CA536" s="1049"/>
      <c r="CB536" s="1049"/>
      <c r="CC536" s="1049"/>
      <c r="CD536" s="1049"/>
      <c r="CE536" s="1049"/>
      <c r="CF536" s="1050"/>
      <c r="CG536" s="200"/>
      <c r="CH536" s="506"/>
      <c r="CI536" s="497"/>
    </row>
    <row r="537" spans="1:87" s="112" customFormat="1" ht="23.25" customHeight="1" x14ac:dyDescent="0.45">
      <c r="A537" s="214"/>
      <c r="B537" s="110"/>
      <c r="C537" s="110"/>
      <c r="D537" s="110"/>
      <c r="E537" s="110"/>
      <c r="F537" s="215"/>
      <c r="G537" s="111"/>
      <c r="I537" s="1039" t="s">
        <v>1109</v>
      </c>
      <c r="J537" s="1039"/>
      <c r="K537" s="972" t="s">
        <v>1208</v>
      </c>
      <c r="L537" s="972"/>
      <c r="M537" s="972"/>
      <c r="N537" s="972"/>
      <c r="O537" s="972"/>
      <c r="P537" s="972"/>
      <c r="Q537" s="972"/>
      <c r="R537" s="972"/>
      <c r="S537" s="972"/>
      <c r="T537" s="972"/>
      <c r="U537" s="972"/>
      <c r="V537" s="972"/>
      <c r="W537" s="972"/>
      <c r="X537" s="972"/>
      <c r="Y537" s="972"/>
      <c r="Z537" s="972"/>
      <c r="AA537" s="972"/>
      <c r="AB537" s="972"/>
      <c r="AC537" s="972"/>
      <c r="AD537" s="972"/>
      <c r="AE537" s="972"/>
      <c r="AF537" s="972"/>
      <c r="AG537" s="972"/>
      <c r="AH537" s="972"/>
      <c r="AI537" s="972"/>
      <c r="AJ537" s="972"/>
      <c r="AK537" s="972"/>
      <c r="AL537" s="972"/>
      <c r="AM537" s="972"/>
      <c r="AN537" s="972"/>
      <c r="AO537" s="972"/>
      <c r="AP537" s="972"/>
      <c r="AQ537" s="972"/>
      <c r="AR537" s="972"/>
      <c r="AS537" s="972"/>
      <c r="AT537" s="972"/>
      <c r="AU537" s="972"/>
      <c r="AV537" s="972"/>
      <c r="AW537" s="972"/>
      <c r="AX537" s="972"/>
      <c r="AY537" s="972"/>
      <c r="AZ537" s="973"/>
      <c r="BA537" s="971" t="s">
        <v>707</v>
      </c>
      <c r="BB537" s="972"/>
      <c r="BC537" s="972"/>
      <c r="BD537" s="972"/>
      <c r="BE537" s="972"/>
      <c r="BF537" s="972"/>
      <c r="BG537" s="972"/>
      <c r="BH537" s="972"/>
      <c r="BI537" s="972"/>
      <c r="BJ537" s="972"/>
      <c r="BK537" s="972"/>
      <c r="BL537" s="973"/>
      <c r="BM537" s="1048" t="s">
        <v>1384</v>
      </c>
      <c r="BN537" s="1049"/>
      <c r="BO537" s="1049"/>
      <c r="BP537" s="1049"/>
      <c r="BQ537" s="1049"/>
      <c r="BR537" s="1049"/>
      <c r="BS537" s="1049"/>
      <c r="BT537" s="1049"/>
      <c r="BU537" s="1049"/>
      <c r="BV537" s="1049"/>
      <c r="BW537" s="1049"/>
      <c r="BX537" s="1049"/>
      <c r="BY537" s="1049"/>
      <c r="BZ537" s="1049"/>
      <c r="CA537" s="1049"/>
      <c r="CB537" s="1049"/>
      <c r="CC537" s="1049"/>
      <c r="CD537" s="1049"/>
      <c r="CE537" s="1049"/>
      <c r="CF537" s="1050"/>
      <c r="CG537" s="226" t="s">
        <v>957</v>
      </c>
      <c r="CH537" s="507" t="s">
        <v>977</v>
      </c>
      <c r="CI537" s="497" t="s">
        <v>1445</v>
      </c>
    </row>
    <row r="538" spans="1:87" s="112" customFormat="1" ht="39.75" customHeight="1" x14ac:dyDescent="0.45">
      <c r="A538" s="214"/>
      <c r="B538" s="110"/>
      <c r="C538" s="110"/>
      <c r="D538" s="110"/>
      <c r="E538" s="110"/>
      <c r="F538" s="215"/>
      <c r="G538" s="111"/>
      <c r="I538" s="870" t="s">
        <v>1112</v>
      </c>
      <c r="J538" s="885"/>
      <c r="K538" s="881" t="s">
        <v>1670</v>
      </c>
      <c r="L538" s="881"/>
      <c r="M538" s="881"/>
      <c r="N538" s="881"/>
      <c r="O538" s="881"/>
      <c r="P538" s="881"/>
      <c r="Q538" s="881"/>
      <c r="R538" s="881"/>
      <c r="S538" s="881"/>
      <c r="T538" s="881"/>
      <c r="U538" s="881"/>
      <c r="V538" s="881"/>
      <c r="W538" s="881"/>
      <c r="X538" s="881"/>
      <c r="Y538" s="881"/>
      <c r="Z538" s="881"/>
      <c r="AA538" s="881"/>
      <c r="AB538" s="881"/>
      <c r="AC538" s="881"/>
      <c r="AD538" s="881"/>
      <c r="AE538" s="881"/>
      <c r="AF538" s="881"/>
      <c r="AG538" s="881"/>
      <c r="AH538" s="881"/>
      <c r="AI538" s="881"/>
      <c r="AJ538" s="881"/>
      <c r="AK538" s="881"/>
      <c r="AL538" s="881"/>
      <c r="AM538" s="881"/>
      <c r="AN538" s="881"/>
      <c r="AO538" s="881"/>
      <c r="AP538" s="881"/>
      <c r="AQ538" s="881"/>
      <c r="AR538" s="881"/>
      <c r="AS538" s="881"/>
      <c r="AT538" s="881"/>
      <c r="AU538" s="881"/>
      <c r="AV538" s="881"/>
      <c r="AW538" s="881"/>
      <c r="AX538" s="881"/>
      <c r="AY538" s="881"/>
      <c r="AZ538" s="882"/>
      <c r="BA538" s="873" t="s">
        <v>174</v>
      </c>
      <c r="BB538" s="871"/>
      <c r="BC538" s="871"/>
      <c r="BD538" s="871"/>
      <c r="BE538" s="871"/>
      <c r="BF538" s="871"/>
      <c r="BG538" s="871"/>
      <c r="BH538" s="871"/>
      <c r="BI538" s="871"/>
      <c r="BJ538" s="871"/>
      <c r="BK538" s="871"/>
      <c r="BL538" s="872"/>
      <c r="BM538" s="869" t="s">
        <v>1668</v>
      </c>
      <c r="BN538" s="921"/>
      <c r="BO538" s="921"/>
      <c r="BP538" s="921"/>
      <c r="BQ538" s="921"/>
      <c r="BR538" s="921"/>
      <c r="BS538" s="921"/>
      <c r="BT538" s="921"/>
      <c r="BU538" s="921"/>
      <c r="BV538" s="921"/>
      <c r="BW538" s="921"/>
      <c r="BX538" s="921"/>
      <c r="BY538" s="921"/>
      <c r="BZ538" s="921"/>
      <c r="CA538" s="921"/>
      <c r="CB538" s="921"/>
      <c r="CC538" s="921"/>
      <c r="CD538" s="921"/>
      <c r="CE538" s="921"/>
      <c r="CF538" s="922"/>
      <c r="CG538" s="174"/>
      <c r="CH538" s="490" t="s">
        <v>175</v>
      </c>
      <c r="CI538" s="489" t="s">
        <v>1445</v>
      </c>
    </row>
    <row r="539" spans="1:87" s="188" customFormat="1" ht="17.25" customHeight="1" x14ac:dyDescent="0.45">
      <c r="A539" s="184"/>
      <c r="B539" s="185"/>
      <c r="C539" s="185"/>
      <c r="D539" s="185"/>
      <c r="E539" s="185"/>
      <c r="F539" s="186"/>
      <c r="G539" s="187"/>
      <c r="I539" s="1039" t="s">
        <v>1672</v>
      </c>
      <c r="J539" s="1039"/>
      <c r="K539" s="871" t="s">
        <v>1694</v>
      </c>
      <c r="L539" s="871"/>
      <c r="M539" s="871"/>
      <c r="N539" s="871"/>
      <c r="O539" s="871"/>
      <c r="P539" s="871"/>
      <c r="Q539" s="871"/>
      <c r="R539" s="871"/>
      <c r="S539" s="871"/>
      <c r="T539" s="871"/>
      <c r="U539" s="871"/>
      <c r="V539" s="871"/>
      <c r="W539" s="871"/>
      <c r="X539" s="871"/>
      <c r="Y539" s="871"/>
      <c r="Z539" s="871"/>
      <c r="AA539" s="871"/>
      <c r="AB539" s="871"/>
      <c r="AC539" s="871"/>
      <c r="AD539" s="871"/>
      <c r="AE539" s="871"/>
      <c r="AF539" s="871"/>
      <c r="AG539" s="871"/>
      <c r="AH539" s="871"/>
      <c r="AI539" s="871"/>
      <c r="AJ539" s="871"/>
      <c r="AK539" s="871"/>
      <c r="AL539" s="871"/>
      <c r="AM539" s="871"/>
      <c r="AN539" s="871"/>
      <c r="AO539" s="871"/>
      <c r="AP539" s="871"/>
      <c r="AQ539" s="871"/>
      <c r="AR539" s="871"/>
      <c r="AS539" s="871"/>
      <c r="AT539" s="871"/>
      <c r="AU539" s="871"/>
      <c r="AV539" s="871"/>
      <c r="AW539" s="871"/>
      <c r="AX539" s="871"/>
      <c r="AY539" s="871"/>
      <c r="AZ539" s="872"/>
      <c r="BA539" s="604"/>
      <c r="BB539" s="605"/>
      <c r="BC539" s="605"/>
      <c r="BD539" s="605"/>
      <c r="BE539" s="605"/>
      <c r="BF539" s="605"/>
      <c r="BG539" s="605"/>
      <c r="BH539" s="605"/>
      <c r="BI539" s="605"/>
      <c r="BJ539" s="605"/>
      <c r="BK539" s="605"/>
      <c r="BL539" s="606"/>
      <c r="BM539" s="869" t="s">
        <v>1669</v>
      </c>
      <c r="BN539" s="921"/>
      <c r="BO539" s="921"/>
      <c r="BP539" s="921"/>
      <c r="BQ539" s="921"/>
      <c r="BR539" s="921"/>
      <c r="BS539" s="921"/>
      <c r="BT539" s="921"/>
      <c r="BU539" s="921"/>
      <c r="BV539" s="921"/>
      <c r="BW539" s="921"/>
      <c r="BX539" s="921"/>
      <c r="BY539" s="921"/>
      <c r="BZ539" s="921"/>
      <c r="CA539" s="921"/>
      <c r="CB539" s="921"/>
      <c r="CC539" s="921"/>
      <c r="CD539" s="921"/>
      <c r="CE539" s="921"/>
      <c r="CF539" s="922"/>
      <c r="CG539" s="201"/>
      <c r="CH539" s="502"/>
      <c r="CI539" s="503"/>
    </row>
    <row r="540" spans="1:87" s="188" customFormat="1" ht="17.25" customHeight="1" x14ac:dyDescent="0.45">
      <c r="A540" s="184"/>
      <c r="B540" s="185"/>
      <c r="C540" s="185"/>
      <c r="D540" s="185"/>
      <c r="E540" s="185"/>
      <c r="F540" s="186"/>
      <c r="G540" s="187"/>
      <c r="K540" s="1205" t="s">
        <v>99</v>
      </c>
      <c r="L540" s="1205"/>
      <c r="M540" s="1205"/>
      <c r="N540" s="1205"/>
      <c r="O540" s="1205"/>
      <c r="P540" s="1205"/>
      <c r="Q540" s="1205"/>
      <c r="R540" s="1205"/>
      <c r="S540" s="1205"/>
      <c r="T540" s="1205"/>
      <c r="U540" s="1205"/>
      <c r="V540" s="1205"/>
      <c r="W540" s="1205"/>
      <c r="X540" s="1205"/>
      <c r="Y540" s="989" t="s">
        <v>136</v>
      </c>
      <c r="Z540" s="989"/>
      <c r="AA540" s="989"/>
      <c r="AB540" s="989"/>
      <c r="AC540" s="989"/>
      <c r="AD540" s="989"/>
      <c r="AE540" s="989"/>
      <c r="AF540" s="989"/>
      <c r="AG540" s="989"/>
      <c r="AH540" s="989"/>
      <c r="AI540" s="989"/>
      <c r="AJ540" s="989"/>
      <c r="AK540" s="989"/>
      <c r="AL540" s="989"/>
      <c r="AM540" s="588"/>
      <c r="AN540" s="242"/>
      <c r="AO540" s="242"/>
      <c r="AP540" s="242"/>
      <c r="AQ540" s="242"/>
      <c r="AR540" s="242"/>
      <c r="AS540" s="242"/>
      <c r="AT540" s="242"/>
      <c r="AU540" s="242"/>
      <c r="AV540" s="242"/>
      <c r="AW540" s="242"/>
      <c r="AX540" s="242"/>
      <c r="BA540" s="187"/>
      <c r="BL540" s="189"/>
      <c r="BM540" s="1045"/>
      <c r="BN540" s="1046"/>
      <c r="BO540" s="1046"/>
      <c r="BP540" s="1046"/>
      <c r="BQ540" s="1046"/>
      <c r="BR540" s="1046"/>
      <c r="BS540" s="1046"/>
      <c r="BT540" s="1046"/>
      <c r="BU540" s="1046"/>
      <c r="BV540" s="1046"/>
      <c r="BW540" s="1046"/>
      <c r="BX540" s="1046"/>
      <c r="BY540" s="1046"/>
      <c r="BZ540" s="1046"/>
      <c r="CA540" s="1046"/>
      <c r="CB540" s="1046"/>
      <c r="CC540" s="1046"/>
      <c r="CD540" s="1046"/>
      <c r="CE540" s="1046"/>
      <c r="CF540" s="1047"/>
      <c r="CG540" s="1174" t="s">
        <v>1643</v>
      </c>
      <c r="CH540" s="506" t="s">
        <v>175</v>
      </c>
      <c r="CI540" s="503" t="s">
        <v>1445</v>
      </c>
    </row>
    <row r="541" spans="1:87" s="3" customFormat="1" ht="25.5" customHeight="1" x14ac:dyDescent="0.45">
      <c r="A541" s="1"/>
      <c r="B541" s="5"/>
      <c r="C541" s="5"/>
      <c r="D541" s="5"/>
      <c r="E541" s="5"/>
      <c r="F541" s="151"/>
      <c r="K541" s="1150"/>
      <c r="L541" s="1150"/>
      <c r="M541" s="1150"/>
      <c r="N541" s="1150"/>
      <c r="O541" s="1150"/>
      <c r="P541" s="1150"/>
      <c r="Q541" s="1150"/>
      <c r="R541" s="1150"/>
      <c r="S541" s="1150"/>
      <c r="T541" s="1150"/>
      <c r="U541" s="1150"/>
      <c r="V541" s="1150"/>
      <c r="W541" s="1150"/>
      <c r="X541" s="1150"/>
      <c r="Y541" s="1151" t="s">
        <v>1273</v>
      </c>
      <c r="Z541" s="1151"/>
      <c r="AA541" s="1151"/>
      <c r="AB541" s="1151"/>
      <c r="AC541" s="1151"/>
      <c r="AD541" s="1151"/>
      <c r="AE541" s="1151"/>
      <c r="AF541" s="1151"/>
      <c r="AG541" s="1151"/>
      <c r="AH541" s="1151"/>
      <c r="AI541" s="1151"/>
      <c r="AJ541" s="1151"/>
      <c r="AK541" s="1151"/>
      <c r="AL541" s="1151"/>
      <c r="AM541" s="589"/>
      <c r="AN541" s="307"/>
      <c r="AO541" s="307"/>
      <c r="AP541" s="307"/>
      <c r="AQ541" s="307"/>
      <c r="AR541" s="307"/>
      <c r="AS541" s="307"/>
      <c r="AT541" s="307"/>
      <c r="AU541" s="307"/>
      <c r="AV541" s="307"/>
      <c r="AW541" s="307"/>
      <c r="AX541" s="307"/>
      <c r="BA541" s="152"/>
      <c r="BL541" s="6"/>
      <c r="BM541" s="863"/>
      <c r="BN541" s="864"/>
      <c r="BO541" s="864"/>
      <c r="BP541" s="864"/>
      <c r="BQ541" s="864"/>
      <c r="BR541" s="864"/>
      <c r="BS541" s="864"/>
      <c r="BT541" s="864"/>
      <c r="BU541" s="864"/>
      <c r="BV541" s="864"/>
      <c r="BW541" s="864"/>
      <c r="BX541" s="864"/>
      <c r="BY541" s="864"/>
      <c r="BZ541" s="864"/>
      <c r="CA541" s="864"/>
      <c r="CB541" s="864"/>
      <c r="CC541" s="864"/>
      <c r="CD541" s="864"/>
      <c r="CE541" s="864"/>
      <c r="CF541" s="865"/>
      <c r="CG541" s="1174"/>
      <c r="CH541" s="491"/>
      <c r="CI541" s="492"/>
    </row>
    <row r="542" spans="1:87" s="112" customFormat="1" ht="6" customHeight="1" x14ac:dyDescent="0.45">
      <c r="A542" s="214"/>
      <c r="B542" s="110"/>
      <c r="C542" s="110"/>
      <c r="D542" s="110"/>
      <c r="E542" s="110"/>
      <c r="F542" s="215"/>
      <c r="G542" s="111"/>
      <c r="I542" s="599"/>
      <c r="J542" s="599"/>
      <c r="AZ542" s="113"/>
      <c r="BA542" s="111"/>
      <c r="BL542" s="113"/>
      <c r="BM542" s="1045"/>
      <c r="BN542" s="1046"/>
      <c r="BO542" s="1046"/>
      <c r="BP542" s="1046"/>
      <c r="BQ542" s="1046"/>
      <c r="BR542" s="1046"/>
      <c r="BS542" s="1046"/>
      <c r="BT542" s="1046"/>
      <c r="BU542" s="1046"/>
      <c r="BV542" s="1046"/>
      <c r="BW542" s="1046"/>
      <c r="BX542" s="1046"/>
      <c r="BY542" s="1046"/>
      <c r="BZ542" s="1046"/>
      <c r="CA542" s="1046"/>
      <c r="CB542" s="1046"/>
      <c r="CC542" s="1046"/>
      <c r="CD542" s="1046"/>
      <c r="CE542" s="1046"/>
      <c r="CF542" s="1047"/>
      <c r="CG542" s="200"/>
      <c r="CH542" s="506"/>
      <c r="CI542" s="497"/>
    </row>
    <row r="543" spans="1:87" s="188" customFormat="1" ht="17.25" customHeight="1" x14ac:dyDescent="0.45">
      <c r="A543" s="184"/>
      <c r="B543" s="185"/>
      <c r="C543" s="185"/>
      <c r="D543" s="185"/>
      <c r="E543" s="185"/>
      <c r="F543" s="186"/>
      <c r="G543" s="187"/>
      <c r="I543" s="1039" t="s">
        <v>1673</v>
      </c>
      <c r="J543" s="1039"/>
      <c r="K543" s="881" t="s">
        <v>1644</v>
      </c>
      <c r="L543" s="871"/>
      <c r="M543" s="871"/>
      <c r="N543" s="871"/>
      <c r="O543" s="871"/>
      <c r="P543" s="871"/>
      <c r="Q543" s="871"/>
      <c r="R543" s="871"/>
      <c r="S543" s="871"/>
      <c r="T543" s="871"/>
      <c r="U543" s="871"/>
      <c r="V543" s="871"/>
      <c r="W543" s="871"/>
      <c r="X543" s="871"/>
      <c r="Y543" s="871"/>
      <c r="Z543" s="871"/>
      <c r="AA543" s="871"/>
      <c r="AB543" s="871"/>
      <c r="AC543" s="871"/>
      <c r="AD543" s="871"/>
      <c r="AE543" s="871"/>
      <c r="AF543" s="871"/>
      <c r="AG543" s="871"/>
      <c r="AH543" s="871"/>
      <c r="AI543" s="871"/>
      <c r="AJ543" s="871"/>
      <c r="AK543" s="871"/>
      <c r="AL543" s="871"/>
      <c r="AM543" s="871"/>
      <c r="AN543" s="871"/>
      <c r="AO543" s="871"/>
      <c r="AP543" s="871"/>
      <c r="AQ543" s="871"/>
      <c r="AR543" s="871"/>
      <c r="AS543" s="871"/>
      <c r="AT543" s="871"/>
      <c r="AU543" s="871"/>
      <c r="AV543" s="871"/>
      <c r="AW543" s="871"/>
      <c r="AX543" s="871"/>
      <c r="AY543" s="871"/>
      <c r="AZ543" s="872"/>
      <c r="BA543" s="971" t="s">
        <v>706</v>
      </c>
      <c r="BB543" s="972"/>
      <c r="BC543" s="972"/>
      <c r="BD543" s="972"/>
      <c r="BE543" s="972"/>
      <c r="BF543" s="972"/>
      <c r="BG543" s="972"/>
      <c r="BH543" s="972"/>
      <c r="BI543" s="972"/>
      <c r="BJ543" s="972"/>
      <c r="BK543" s="972"/>
      <c r="BL543" s="973"/>
      <c r="BM543" s="1048" t="s">
        <v>1645</v>
      </c>
      <c r="BN543" s="1049"/>
      <c r="BO543" s="1049"/>
      <c r="BP543" s="1049"/>
      <c r="BQ543" s="1049"/>
      <c r="BR543" s="1049"/>
      <c r="BS543" s="1049"/>
      <c r="BT543" s="1049"/>
      <c r="BU543" s="1049"/>
      <c r="BV543" s="1049"/>
      <c r="BW543" s="1049"/>
      <c r="BX543" s="1049"/>
      <c r="BY543" s="1049"/>
      <c r="BZ543" s="1049"/>
      <c r="CA543" s="1049"/>
      <c r="CB543" s="1049"/>
      <c r="CC543" s="1049"/>
      <c r="CD543" s="1049"/>
      <c r="CE543" s="1049"/>
      <c r="CF543" s="1050"/>
      <c r="CG543" s="251" t="s">
        <v>991</v>
      </c>
      <c r="CH543" s="506" t="s">
        <v>1445</v>
      </c>
      <c r="CI543" s="497" t="s">
        <v>1445</v>
      </c>
    </row>
    <row r="544" spans="1:87" s="188" customFormat="1" ht="18.75" customHeight="1" x14ac:dyDescent="0.45">
      <c r="A544" s="184"/>
      <c r="B544" s="185"/>
      <c r="C544" s="185"/>
      <c r="D544" s="185"/>
      <c r="E544" s="185"/>
      <c r="F544" s="186"/>
      <c r="G544" s="187"/>
      <c r="H544" s="112"/>
      <c r="I544" s="112"/>
      <c r="K544" s="1092" t="s">
        <v>590</v>
      </c>
      <c r="L544" s="1093"/>
      <c r="M544" s="1093"/>
      <c r="N544" s="1093"/>
      <c r="O544" s="1093"/>
      <c r="P544" s="1093"/>
      <c r="Q544" s="1093"/>
      <c r="R544" s="1093"/>
      <c r="S544" s="1093"/>
      <c r="T544" s="1094"/>
      <c r="U544" s="1261"/>
      <c r="V544" s="1262"/>
      <c r="W544" s="1262"/>
      <c r="X544" s="1262"/>
      <c r="Y544" s="1262"/>
      <c r="Z544" s="1262"/>
      <c r="AA544" s="1262"/>
      <c r="AB544" s="1262"/>
      <c r="AC544" s="1262"/>
      <c r="AD544" s="1262"/>
      <c r="AE544" s="1262"/>
      <c r="AF544" s="1262"/>
      <c r="AG544" s="1262"/>
      <c r="AH544" s="1262"/>
      <c r="AI544" s="1262"/>
      <c r="AJ544" s="1262"/>
      <c r="AK544" s="1262"/>
      <c r="AL544" s="1263"/>
      <c r="AM544" s="112"/>
      <c r="AN544" s="112"/>
      <c r="AO544" s="252"/>
      <c r="AP544" s="252"/>
      <c r="AQ544" s="252"/>
      <c r="AR544" s="252"/>
      <c r="AS544" s="252"/>
      <c r="AT544" s="252"/>
      <c r="AU544" s="252"/>
      <c r="AV544" s="252"/>
      <c r="AW544" s="252"/>
      <c r="AX544" s="252"/>
      <c r="AY544" s="253"/>
      <c r="AZ544" s="254"/>
      <c r="BA544" s="111"/>
      <c r="BB544" s="112"/>
      <c r="BC544" s="112"/>
      <c r="BD544" s="112"/>
      <c r="BE544" s="112"/>
      <c r="BF544" s="112"/>
      <c r="BG544" s="112"/>
      <c r="BH544" s="112"/>
      <c r="BI544" s="112"/>
      <c r="BJ544" s="112"/>
      <c r="BK544" s="112"/>
      <c r="BL544" s="113"/>
      <c r="BM544" s="1266"/>
      <c r="BN544" s="1267"/>
      <c r="BO544" s="1267"/>
      <c r="BP544" s="1267"/>
      <c r="BQ544" s="1267"/>
      <c r="BR544" s="1267"/>
      <c r="BS544" s="1267"/>
      <c r="BT544" s="1267"/>
      <c r="BU544" s="1267"/>
      <c r="BV544" s="1267"/>
      <c r="BW544" s="1267"/>
      <c r="BX544" s="1267"/>
      <c r="BY544" s="1267"/>
      <c r="BZ544" s="1267"/>
      <c r="CA544" s="1267"/>
      <c r="CB544" s="1267"/>
      <c r="CC544" s="1267"/>
      <c r="CD544" s="1267"/>
      <c r="CE544" s="1267"/>
      <c r="CF544" s="1268"/>
      <c r="CG544" s="201"/>
      <c r="CH544" s="502"/>
      <c r="CI544" s="503"/>
    </row>
    <row r="545" spans="1:87" s="3" customFormat="1" ht="18.75" customHeight="1" x14ac:dyDescent="0.45">
      <c r="A545" s="1"/>
      <c r="B545" s="5"/>
      <c r="C545" s="5"/>
      <c r="D545" s="5"/>
      <c r="E545" s="5"/>
      <c r="F545" s="151"/>
      <c r="H545" s="115"/>
      <c r="I545" s="542"/>
      <c r="K545" s="1167" t="s">
        <v>1543</v>
      </c>
      <c r="L545" s="883"/>
      <c r="M545" s="883"/>
      <c r="N545" s="883"/>
      <c r="O545" s="883"/>
      <c r="P545" s="883"/>
      <c r="Q545" s="883"/>
      <c r="R545" s="883"/>
      <c r="S545" s="883"/>
      <c r="T545" s="884"/>
      <c r="U545" s="1496"/>
      <c r="V545" s="1485"/>
      <c r="W545" s="1485"/>
      <c r="X545" s="1485"/>
      <c r="Y545" s="1485"/>
      <c r="Z545" s="1485"/>
      <c r="AA545" s="1485"/>
      <c r="AB545" s="1485"/>
      <c r="AC545" s="1485"/>
      <c r="AD545" s="1485"/>
      <c r="AE545" s="1485"/>
      <c r="AF545" s="1485"/>
      <c r="AG545" s="1485"/>
      <c r="AH545" s="1485"/>
      <c r="AI545" s="1485"/>
      <c r="AJ545" s="1485"/>
      <c r="AK545" s="1485"/>
      <c r="AL545" s="1497"/>
      <c r="AM545" s="115"/>
      <c r="AN545" s="115"/>
      <c r="AO545" s="115"/>
      <c r="AP545" s="542"/>
      <c r="AQ545" s="542"/>
      <c r="AR545" s="542"/>
      <c r="AS545" s="542"/>
      <c r="AT545" s="542"/>
      <c r="AU545" s="542"/>
      <c r="AV545" s="542"/>
      <c r="AW545" s="542"/>
      <c r="AX545" s="542"/>
      <c r="AY545" s="210"/>
      <c r="AZ545" s="543"/>
      <c r="BA545" s="114"/>
      <c r="BB545" s="115"/>
      <c r="BC545" s="115"/>
      <c r="BD545" s="115"/>
      <c r="BE545" s="115"/>
      <c r="BF545" s="115"/>
      <c r="BG545" s="115"/>
      <c r="BH545" s="115"/>
      <c r="BI545" s="115"/>
      <c r="BJ545" s="115"/>
      <c r="BK545" s="115"/>
      <c r="BL545" s="116"/>
      <c r="BM545" s="256"/>
      <c r="BN545" s="257"/>
      <c r="BO545" s="257"/>
      <c r="BP545" s="257"/>
      <c r="BQ545" s="257"/>
      <c r="BR545" s="257"/>
      <c r="BS545" s="257"/>
      <c r="BT545" s="257"/>
      <c r="BU545" s="257"/>
      <c r="BV545" s="257"/>
      <c r="BW545" s="257"/>
      <c r="BX545" s="257"/>
      <c r="BY545" s="257"/>
      <c r="BZ545" s="257"/>
      <c r="CA545" s="257"/>
      <c r="CB545" s="257"/>
      <c r="CC545" s="257"/>
      <c r="CD545" s="257"/>
      <c r="CE545" s="257"/>
      <c r="CF545" s="258"/>
      <c r="CG545" s="153"/>
      <c r="CH545" s="491"/>
      <c r="CI545" s="492"/>
    </row>
    <row r="546" spans="1:87" s="188" customFormat="1" ht="6.75" customHeight="1" x14ac:dyDescent="0.45">
      <c r="A546" s="184"/>
      <c r="B546" s="185"/>
      <c r="C546" s="185"/>
      <c r="D546" s="185"/>
      <c r="E546" s="185"/>
      <c r="F546" s="186"/>
      <c r="G546" s="187"/>
      <c r="BA546" s="111"/>
      <c r="BB546" s="112"/>
      <c r="BC546" s="112"/>
      <c r="BD546" s="112"/>
      <c r="BE546" s="112"/>
      <c r="BF546" s="112"/>
      <c r="BG546" s="112"/>
      <c r="BH546" s="112"/>
      <c r="BI546" s="112"/>
      <c r="BJ546" s="112"/>
      <c r="BK546" s="112"/>
      <c r="BL546" s="113"/>
      <c r="BM546" s="1045"/>
      <c r="BN546" s="1046"/>
      <c r="BO546" s="1046"/>
      <c r="BP546" s="1046"/>
      <c r="BQ546" s="1046"/>
      <c r="BR546" s="1046"/>
      <c r="BS546" s="1046"/>
      <c r="BT546" s="1046"/>
      <c r="BU546" s="1046"/>
      <c r="BV546" s="1046"/>
      <c r="BW546" s="1046"/>
      <c r="BX546" s="1046"/>
      <c r="BY546" s="1046"/>
      <c r="BZ546" s="1046"/>
      <c r="CA546" s="1046"/>
      <c r="CB546" s="1046"/>
      <c r="CC546" s="1046"/>
      <c r="CD546" s="1046"/>
      <c r="CE546" s="1046"/>
      <c r="CF546" s="1047"/>
      <c r="CG546" s="201"/>
      <c r="CH546" s="502"/>
      <c r="CI546" s="503"/>
    </row>
    <row r="547" spans="1:87" s="3" customFormat="1" ht="36" customHeight="1" x14ac:dyDescent="0.45">
      <c r="A547" s="1"/>
      <c r="B547" s="5"/>
      <c r="C547" s="5"/>
      <c r="D547" s="5"/>
      <c r="E547" s="5"/>
      <c r="F547" s="151"/>
      <c r="I547" s="1270" t="s">
        <v>1674</v>
      </c>
      <c r="J547" s="1270"/>
      <c r="K547" s="1271" t="s">
        <v>1647</v>
      </c>
      <c r="L547" s="1271"/>
      <c r="M547" s="1271"/>
      <c r="N547" s="1271"/>
      <c r="O547" s="1271"/>
      <c r="P547" s="1271"/>
      <c r="Q547" s="1271"/>
      <c r="R547" s="1271"/>
      <c r="S547" s="1271"/>
      <c r="T547" s="1271"/>
      <c r="U547" s="1271"/>
      <c r="V547" s="1271"/>
      <c r="W547" s="1271"/>
      <c r="X547" s="1271"/>
      <c r="Y547" s="1271"/>
      <c r="Z547" s="1271"/>
      <c r="AA547" s="1271"/>
      <c r="AB547" s="1271"/>
      <c r="AC547" s="1271"/>
      <c r="AD547" s="1271"/>
      <c r="AE547" s="1271"/>
      <c r="AF547" s="1271"/>
      <c r="AG547" s="1271"/>
      <c r="AH547" s="1271"/>
      <c r="AI547" s="1271"/>
      <c r="AJ547" s="1271"/>
      <c r="AK547" s="1271"/>
      <c r="AL547" s="1271"/>
      <c r="AM547" s="1271"/>
      <c r="AN547" s="1271"/>
      <c r="AO547" s="1271"/>
      <c r="AP547" s="1271"/>
      <c r="AQ547" s="1271"/>
      <c r="AR547" s="1271"/>
      <c r="AS547" s="1271"/>
      <c r="AT547" s="1271"/>
      <c r="AU547" s="1271"/>
      <c r="AV547" s="1271"/>
      <c r="AW547" s="1271"/>
      <c r="AX547" s="1271"/>
      <c r="AY547" s="1271"/>
      <c r="AZ547" s="1272"/>
      <c r="BA547" s="873" t="s">
        <v>975</v>
      </c>
      <c r="BB547" s="871"/>
      <c r="BC547" s="871"/>
      <c r="BD547" s="871"/>
      <c r="BE547" s="871"/>
      <c r="BF547" s="871"/>
      <c r="BG547" s="871"/>
      <c r="BH547" s="871"/>
      <c r="BI547" s="871"/>
      <c r="BJ547" s="871"/>
      <c r="BK547" s="871"/>
      <c r="BL547" s="872"/>
      <c r="BM547" s="869" t="s">
        <v>1648</v>
      </c>
      <c r="BN547" s="921"/>
      <c r="BO547" s="921"/>
      <c r="BP547" s="921"/>
      <c r="BQ547" s="921"/>
      <c r="BR547" s="921"/>
      <c r="BS547" s="921"/>
      <c r="BT547" s="921"/>
      <c r="BU547" s="921"/>
      <c r="BV547" s="921"/>
      <c r="BW547" s="921"/>
      <c r="BX547" s="921"/>
      <c r="BY547" s="921"/>
      <c r="BZ547" s="921"/>
      <c r="CA547" s="921"/>
      <c r="CB547" s="921"/>
      <c r="CC547" s="921"/>
      <c r="CD547" s="921"/>
      <c r="CE547" s="921"/>
      <c r="CF547" s="922"/>
      <c r="CG547" s="174" t="s">
        <v>1649</v>
      </c>
      <c r="CH547" s="490" t="s">
        <v>1650</v>
      </c>
      <c r="CI547" s="489" t="s">
        <v>1650</v>
      </c>
    </row>
    <row r="548" spans="1:87" s="188" customFormat="1" ht="17.25" customHeight="1" x14ac:dyDescent="0.45">
      <c r="A548" s="184"/>
      <c r="B548" s="185"/>
      <c r="C548" s="185"/>
      <c r="D548" s="185"/>
      <c r="E548" s="185"/>
      <c r="F548" s="186"/>
      <c r="G548" s="187"/>
      <c r="I548" s="1039" t="s">
        <v>1675</v>
      </c>
      <c r="J548" s="1039"/>
      <c r="K548" s="1055" t="s">
        <v>1274</v>
      </c>
      <c r="L548" s="1055"/>
      <c r="M548" s="1055"/>
      <c r="N548" s="1055"/>
      <c r="O548" s="1055"/>
      <c r="P548" s="1055"/>
      <c r="Q548" s="1055"/>
      <c r="R548" s="1055"/>
      <c r="S548" s="1055"/>
      <c r="T548" s="1055"/>
      <c r="U548" s="1055"/>
      <c r="V548" s="1055"/>
      <c r="W548" s="1055"/>
      <c r="X548" s="1055"/>
      <c r="Y548" s="1055"/>
      <c r="Z548" s="1055"/>
      <c r="AA548" s="1055"/>
      <c r="AB548" s="1055"/>
      <c r="AC548" s="1055"/>
      <c r="AD548" s="1055"/>
      <c r="AE548" s="1055"/>
      <c r="AF548" s="1055"/>
      <c r="AG548" s="1055"/>
      <c r="AH548" s="1055"/>
      <c r="AI548" s="1055"/>
      <c r="AJ548" s="1055"/>
      <c r="AK548" s="1055"/>
      <c r="AL548" s="1055"/>
      <c r="AM548" s="1055"/>
      <c r="AN548" s="1055"/>
      <c r="AO548" s="1055"/>
      <c r="AP548" s="1055"/>
      <c r="AQ548" s="1055"/>
      <c r="AR548" s="1055"/>
      <c r="AS548" s="1055"/>
      <c r="AT548" s="1055"/>
      <c r="AU548" s="1055"/>
      <c r="AV548" s="1055"/>
      <c r="AW548" s="1055"/>
      <c r="AX548" s="1055"/>
      <c r="AY548" s="1055"/>
      <c r="AZ548" s="1060"/>
      <c r="BA548" s="971" t="s">
        <v>174</v>
      </c>
      <c r="BB548" s="972"/>
      <c r="BC548" s="972"/>
      <c r="BD548" s="972"/>
      <c r="BE548" s="972"/>
      <c r="BF548" s="972"/>
      <c r="BG548" s="972"/>
      <c r="BH548" s="972"/>
      <c r="BI548" s="972"/>
      <c r="BJ548" s="972"/>
      <c r="BK548" s="972"/>
      <c r="BL548" s="973"/>
      <c r="BM548" s="1045" t="s">
        <v>759</v>
      </c>
      <c r="BN548" s="1046"/>
      <c r="BO548" s="1046"/>
      <c r="BP548" s="1046"/>
      <c r="BQ548" s="1046"/>
      <c r="BR548" s="1046"/>
      <c r="BS548" s="1046"/>
      <c r="BT548" s="1046"/>
      <c r="BU548" s="1046"/>
      <c r="BV548" s="1046"/>
      <c r="BW548" s="1046"/>
      <c r="BX548" s="1046"/>
      <c r="BY548" s="1046"/>
      <c r="BZ548" s="1046"/>
      <c r="CA548" s="1046"/>
      <c r="CB548" s="1046"/>
      <c r="CC548" s="1046"/>
      <c r="CD548" s="1046"/>
      <c r="CE548" s="1046"/>
      <c r="CF548" s="1047"/>
      <c r="CG548" s="862" t="s">
        <v>1089</v>
      </c>
      <c r="CH548" s="892" t="s">
        <v>1475</v>
      </c>
      <c r="CI548" s="893" t="s">
        <v>1460</v>
      </c>
    </row>
    <row r="549" spans="1:87" s="188" customFormat="1" ht="26.25" customHeight="1" x14ac:dyDescent="0.45">
      <c r="A549" s="184"/>
      <c r="B549" s="185"/>
      <c r="C549" s="185"/>
      <c r="D549" s="185"/>
      <c r="E549" s="185"/>
      <c r="F549" s="186"/>
      <c r="G549" s="187"/>
      <c r="I549" s="188" t="s">
        <v>1678</v>
      </c>
      <c r="K549" s="1055"/>
      <c r="L549" s="1055"/>
      <c r="M549" s="1055"/>
      <c r="N549" s="1055"/>
      <c r="O549" s="1055"/>
      <c r="P549" s="1055"/>
      <c r="Q549" s="1055"/>
      <c r="R549" s="1055"/>
      <c r="S549" s="1055"/>
      <c r="T549" s="1055"/>
      <c r="U549" s="1055"/>
      <c r="V549" s="1055"/>
      <c r="W549" s="1055"/>
      <c r="X549" s="1055"/>
      <c r="Y549" s="1055"/>
      <c r="Z549" s="1055"/>
      <c r="AA549" s="1055"/>
      <c r="AB549" s="1055"/>
      <c r="AC549" s="1055"/>
      <c r="AD549" s="1055"/>
      <c r="AE549" s="1055"/>
      <c r="AF549" s="1055"/>
      <c r="AG549" s="1055"/>
      <c r="AH549" s="1055"/>
      <c r="AI549" s="1055"/>
      <c r="AJ549" s="1055"/>
      <c r="AK549" s="1055"/>
      <c r="AL549" s="1055"/>
      <c r="AM549" s="1055"/>
      <c r="AN549" s="1055"/>
      <c r="AO549" s="1055"/>
      <c r="AP549" s="1055"/>
      <c r="AQ549" s="1055"/>
      <c r="AR549" s="1055"/>
      <c r="AS549" s="1055"/>
      <c r="AT549" s="1055"/>
      <c r="AU549" s="1055"/>
      <c r="AV549" s="1055"/>
      <c r="AW549" s="1055"/>
      <c r="AX549" s="1055"/>
      <c r="AY549" s="1055"/>
      <c r="AZ549" s="1060"/>
      <c r="BA549" s="255"/>
      <c r="BB549" s="230"/>
      <c r="BC549" s="230"/>
      <c r="BD549" s="230"/>
      <c r="BE549" s="230"/>
      <c r="BF549" s="230"/>
      <c r="BG549" s="230"/>
      <c r="BH549" s="230"/>
      <c r="BI549" s="230"/>
      <c r="BJ549" s="230"/>
      <c r="BK549" s="230"/>
      <c r="BL549" s="231"/>
      <c r="BM549" s="1045"/>
      <c r="BN549" s="1046"/>
      <c r="BO549" s="1046"/>
      <c r="BP549" s="1046"/>
      <c r="BQ549" s="1046"/>
      <c r="BR549" s="1046"/>
      <c r="BS549" s="1046"/>
      <c r="BT549" s="1046"/>
      <c r="BU549" s="1046"/>
      <c r="BV549" s="1046"/>
      <c r="BW549" s="1046"/>
      <c r="BX549" s="1046"/>
      <c r="BY549" s="1046"/>
      <c r="BZ549" s="1046"/>
      <c r="CA549" s="1046"/>
      <c r="CB549" s="1046"/>
      <c r="CC549" s="1046"/>
      <c r="CD549" s="1046"/>
      <c r="CE549" s="1046"/>
      <c r="CF549" s="1047"/>
      <c r="CG549" s="862"/>
      <c r="CH549" s="892"/>
      <c r="CI549" s="894"/>
    </row>
    <row r="550" spans="1:87" s="3" customFormat="1" ht="20.25" customHeight="1" x14ac:dyDescent="0.45">
      <c r="A550" s="1"/>
      <c r="B550" s="5"/>
      <c r="C550" s="5"/>
      <c r="D550" s="5"/>
      <c r="E550" s="5"/>
      <c r="F550" s="151"/>
      <c r="G550" s="152"/>
      <c r="I550" s="105" t="s">
        <v>1677</v>
      </c>
      <c r="J550" s="105"/>
      <c r="K550" s="881" t="s">
        <v>958</v>
      </c>
      <c r="L550" s="881"/>
      <c r="M550" s="881"/>
      <c r="N550" s="881"/>
      <c r="O550" s="881"/>
      <c r="P550" s="881"/>
      <c r="Q550" s="881"/>
      <c r="R550" s="881"/>
      <c r="S550" s="881"/>
      <c r="T550" s="881"/>
      <c r="U550" s="881"/>
      <c r="V550" s="881"/>
      <c r="W550" s="881"/>
      <c r="X550" s="881"/>
      <c r="Y550" s="881"/>
      <c r="Z550" s="881"/>
      <c r="AA550" s="881"/>
      <c r="AB550" s="881"/>
      <c r="AC550" s="881"/>
      <c r="AD550" s="881"/>
      <c r="AE550" s="881"/>
      <c r="AF550" s="881"/>
      <c r="AG550" s="881"/>
      <c r="AH550" s="881"/>
      <c r="AI550" s="881"/>
      <c r="AJ550" s="881"/>
      <c r="AK550" s="881"/>
      <c r="AL550" s="881"/>
      <c r="AM550" s="881"/>
      <c r="AN550" s="881"/>
      <c r="AO550" s="881"/>
      <c r="AP550" s="881"/>
      <c r="AQ550" s="881"/>
      <c r="AR550" s="881"/>
      <c r="AS550" s="881"/>
      <c r="AT550" s="881"/>
      <c r="AU550" s="881"/>
      <c r="AV550" s="881"/>
      <c r="AW550" s="881"/>
      <c r="AX550" s="881"/>
      <c r="AY550" s="881"/>
      <c r="AZ550" s="882"/>
      <c r="BA550" s="114" t="s">
        <v>728</v>
      </c>
      <c r="BB550" s="115"/>
      <c r="BC550" s="115"/>
      <c r="BD550" s="115"/>
      <c r="BE550" s="115"/>
      <c r="BF550" s="115"/>
      <c r="BG550" s="115"/>
      <c r="BH550" s="115"/>
      <c r="BI550" s="115"/>
      <c r="BJ550" s="115"/>
      <c r="BK550" s="115"/>
      <c r="BL550" s="116"/>
      <c r="BM550" s="1048" t="s">
        <v>760</v>
      </c>
      <c r="BN550" s="1049"/>
      <c r="BO550" s="1049"/>
      <c r="BP550" s="1049"/>
      <c r="BQ550" s="1049"/>
      <c r="BR550" s="1049"/>
      <c r="BS550" s="1049"/>
      <c r="BT550" s="1049"/>
      <c r="BU550" s="1049"/>
      <c r="BV550" s="1049"/>
      <c r="BW550" s="1049"/>
      <c r="BX550" s="1049"/>
      <c r="BY550" s="1049"/>
      <c r="BZ550" s="1049"/>
      <c r="CA550" s="1049"/>
      <c r="CB550" s="1049"/>
      <c r="CC550" s="1049"/>
      <c r="CD550" s="1049"/>
      <c r="CE550" s="1049"/>
      <c r="CF550" s="1050"/>
      <c r="CG550" s="1174" t="s">
        <v>1104</v>
      </c>
      <c r="CH550" s="892" t="s">
        <v>1459</v>
      </c>
      <c r="CI550" s="893" t="s">
        <v>846</v>
      </c>
    </row>
    <row r="551" spans="1:87" s="188" customFormat="1" ht="17.25" customHeight="1" x14ac:dyDescent="0.45">
      <c r="A551" s="184"/>
      <c r="B551" s="185"/>
      <c r="C551" s="185"/>
      <c r="D551" s="185"/>
      <c r="E551" s="185"/>
      <c r="F551" s="186"/>
      <c r="G551" s="187"/>
      <c r="I551" s="1039" t="s">
        <v>1679</v>
      </c>
      <c r="J551" s="1039"/>
      <c r="K551" s="1055" t="s">
        <v>1646</v>
      </c>
      <c r="L551" s="1055"/>
      <c r="M551" s="1055"/>
      <c r="N551" s="1055"/>
      <c r="O551" s="1055"/>
      <c r="P551" s="1055"/>
      <c r="Q551" s="1055"/>
      <c r="R551" s="1055"/>
      <c r="S551" s="1055"/>
      <c r="T551" s="1055"/>
      <c r="U551" s="1055"/>
      <c r="V551" s="1055"/>
      <c r="W551" s="1055"/>
      <c r="X551" s="1055"/>
      <c r="Y551" s="1055"/>
      <c r="Z551" s="1055"/>
      <c r="AA551" s="1055"/>
      <c r="AB551" s="1055"/>
      <c r="AC551" s="1055"/>
      <c r="AD551" s="1055"/>
      <c r="AE551" s="1055"/>
      <c r="AF551" s="1055"/>
      <c r="AG551" s="1055"/>
      <c r="AH551" s="1055"/>
      <c r="AI551" s="1055"/>
      <c r="AJ551" s="1055"/>
      <c r="AK551" s="1055"/>
      <c r="AL551" s="1055"/>
      <c r="AM551" s="1055"/>
      <c r="AN551" s="1055"/>
      <c r="AO551" s="1055"/>
      <c r="AP551" s="1055"/>
      <c r="AQ551" s="1055"/>
      <c r="AR551" s="1055"/>
      <c r="AS551" s="1055"/>
      <c r="AT551" s="1055"/>
      <c r="AU551" s="1055"/>
      <c r="AV551" s="1055"/>
      <c r="AW551" s="1055"/>
      <c r="AX551" s="1055"/>
      <c r="AY551" s="1055"/>
      <c r="AZ551" s="1060"/>
      <c r="BA551" s="971" t="s">
        <v>174</v>
      </c>
      <c r="BB551" s="972"/>
      <c r="BC551" s="972"/>
      <c r="BD551" s="972"/>
      <c r="BE551" s="972"/>
      <c r="BF551" s="972"/>
      <c r="BG551" s="972"/>
      <c r="BH551" s="972"/>
      <c r="BI551" s="972"/>
      <c r="BJ551" s="972"/>
      <c r="BK551" s="972"/>
      <c r="BL551" s="973"/>
      <c r="BM551" s="1048"/>
      <c r="BN551" s="1049"/>
      <c r="BO551" s="1049"/>
      <c r="BP551" s="1049"/>
      <c r="BQ551" s="1049"/>
      <c r="BR551" s="1049"/>
      <c r="BS551" s="1049"/>
      <c r="BT551" s="1049"/>
      <c r="BU551" s="1049"/>
      <c r="BV551" s="1049"/>
      <c r="BW551" s="1049"/>
      <c r="BX551" s="1049"/>
      <c r="BY551" s="1049"/>
      <c r="BZ551" s="1049"/>
      <c r="CA551" s="1049"/>
      <c r="CB551" s="1049"/>
      <c r="CC551" s="1049"/>
      <c r="CD551" s="1049"/>
      <c r="CE551" s="1049"/>
      <c r="CF551" s="1050"/>
      <c r="CG551" s="1174"/>
      <c r="CH551" s="892"/>
      <c r="CI551" s="894"/>
    </row>
    <row r="552" spans="1:87" s="188" customFormat="1" ht="22.5" customHeight="1" x14ac:dyDescent="0.45">
      <c r="A552" s="184"/>
      <c r="B552" s="185"/>
      <c r="C552" s="185"/>
      <c r="D552" s="185"/>
      <c r="E552" s="185"/>
      <c r="F552" s="186"/>
      <c r="G552" s="187"/>
      <c r="I552" s="596"/>
      <c r="J552" s="596"/>
      <c r="K552" s="1055"/>
      <c r="L552" s="1055"/>
      <c r="M552" s="1055"/>
      <c r="N552" s="1055"/>
      <c r="O552" s="1055"/>
      <c r="P552" s="1055"/>
      <c r="Q552" s="1055"/>
      <c r="R552" s="1055"/>
      <c r="S552" s="1055"/>
      <c r="T552" s="1055"/>
      <c r="U552" s="1055"/>
      <c r="V552" s="1055"/>
      <c r="W552" s="1055"/>
      <c r="X552" s="1055"/>
      <c r="Y552" s="1055"/>
      <c r="Z552" s="1055"/>
      <c r="AA552" s="1055"/>
      <c r="AB552" s="1055"/>
      <c r="AC552" s="1055"/>
      <c r="AD552" s="1055"/>
      <c r="AE552" s="1055"/>
      <c r="AF552" s="1055"/>
      <c r="AG552" s="1055"/>
      <c r="AH552" s="1055"/>
      <c r="AI552" s="1055"/>
      <c r="AJ552" s="1055"/>
      <c r="AK552" s="1055"/>
      <c r="AL552" s="1055"/>
      <c r="AM552" s="1055"/>
      <c r="AN552" s="1055"/>
      <c r="AO552" s="1055"/>
      <c r="AP552" s="1055"/>
      <c r="AQ552" s="1055"/>
      <c r="AR552" s="1055"/>
      <c r="AS552" s="1055"/>
      <c r="AT552" s="1055"/>
      <c r="AU552" s="1055"/>
      <c r="AV552" s="1055"/>
      <c r="AW552" s="1055"/>
      <c r="AX552" s="1055"/>
      <c r="AY552" s="1055"/>
      <c r="AZ552" s="1060"/>
      <c r="BA552" s="971"/>
      <c r="BB552" s="972"/>
      <c r="BC552" s="972"/>
      <c r="BD552" s="972"/>
      <c r="BE552" s="972"/>
      <c r="BF552" s="972"/>
      <c r="BG552" s="972"/>
      <c r="BH552" s="972"/>
      <c r="BI552" s="972"/>
      <c r="BJ552" s="972"/>
      <c r="BK552" s="972"/>
      <c r="BL552" s="973"/>
      <c r="BM552" s="1048"/>
      <c r="BN552" s="1049"/>
      <c r="BO552" s="1049"/>
      <c r="BP552" s="1049"/>
      <c r="BQ552" s="1049"/>
      <c r="BR552" s="1049"/>
      <c r="BS552" s="1049"/>
      <c r="BT552" s="1049"/>
      <c r="BU552" s="1049"/>
      <c r="BV552" s="1049"/>
      <c r="BW552" s="1049"/>
      <c r="BX552" s="1049"/>
      <c r="BY552" s="1049"/>
      <c r="BZ552" s="1049"/>
      <c r="CA552" s="1049"/>
      <c r="CB552" s="1049"/>
      <c r="CC552" s="1049"/>
      <c r="CD552" s="1049"/>
      <c r="CE552" s="1049"/>
      <c r="CF552" s="1050"/>
      <c r="CG552" s="1174"/>
      <c r="CH552" s="892"/>
      <c r="CI552" s="894"/>
    </row>
    <row r="553" spans="1:87" s="188" customFormat="1" ht="2.25" customHeight="1" x14ac:dyDescent="0.45">
      <c r="A553" s="184"/>
      <c r="B553" s="185"/>
      <c r="C553" s="185"/>
      <c r="D553" s="185"/>
      <c r="E553" s="185"/>
      <c r="F553" s="186"/>
      <c r="G553" s="187"/>
      <c r="BA553" s="111"/>
      <c r="BB553" s="112"/>
      <c r="BC553" s="112"/>
      <c r="BD553" s="112"/>
      <c r="BE553" s="112"/>
      <c r="BF553" s="112"/>
      <c r="BG553" s="112"/>
      <c r="BH553" s="112"/>
      <c r="BI553" s="112"/>
      <c r="BJ553" s="112"/>
      <c r="BK553" s="112"/>
      <c r="BL553" s="113"/>
      <c r="BM553" s="1045"/>
      <c r="BN553" s="1046"/>
      <c r="BO553" s="1046"/>
      <c r="BP553" s="1046"/>
      <c r="BQ553" s="1046"/>
      <c r="BR553" s="1046"/>
      <c r="BS553" s="1046"/>
      <c r="BT553" s="1046"/>
      <c r="BU553" s="1046"/>
      <c r="BV553" s="1046"/>
      <c r="BW553" s="1046"/>
      <c r="BX553" s="1046"/>
      <c r="BY553" s="1046"/>
      <c r="BZ553" s="1046"/>
      <c r="CA553" s="1046"/>
      <c r="CB553" s="1046"/>
      <c r="CC553" s="1046"/>
      <c r="CD553" s="1046"/>
      <c r="CE553" s="1046"/>
      <c r="CF553" s="1047"/>
      <c r="CG553" s="201"/>
      <c r="CH553" s="502"/>
      <c r="CI553" s="503"/>
    </row>
    <row r="554" spans="1:87" s="112" customFormat="1" ht="12.75" customHeight="1" x14ac:dyDescent="0.45">
      <c r="A554" s="214"/>
      <c r="B554" s="110"/>
      <c r="C554" s="1232" t="s">
        <v>745</v>
      </c>
      <c r="D554" s="1232"/>
      <c r="E554" s="1232"/>
      <c r="F554" s="1233"/>
      <c r="G554" s="1234" t="s">
        <v>761</v>
      </c>
      <c r="H554" s="1059"/>
      <c r="I554" s="1059"/>
      <c r="J554" s="1059"/>
      <c r="K554" s="1059"/>
      <c r="L554" s="1059"/>
      <c r="M554" s="1059"/>
      <c r="N554" s="1059"/>
      <c r="O554" s="1059"/>
      <c r="P554" s="1059"/>
      <c r="Q554" s="1059"/>
      <c r="R554" s="1059"/>
      <c r="S554" s="1059"/>
      <c r="T554" s="1059"/>
      <c r="U554" s="1059"/>
      <c r="V554" s="1059"/>
      <c r="AZ554" s="113"/>
      <c r="BA554" s="111"/>
      <c r="BL554" s="113"/>
      <c r="BM554" s="1045"/>
      <c r="BN554" s="1046"/>
      <c r="BO554" s="1046"/>
      <c r="BP554" s="1046"/>
      <c r="BQ554" s="1046"/>
      <c r="BR554" s="1046"/>
      <c r="BS554" s="1046"/>
      <c r="BT554" s="1046"/>
      <c r="BU554" s="1046"/>
      <c r="BV554" s="1046"/>
      <c r="BW554" s="1046"/>
      <c r="BX554" s="1046"/>
      <c r="BY554" s="1046"/>
      <c r="BZ554" s="1046"/>
      <c r="CA554" s="1046"/>
      <c r="CB554" s="1046"/>
      <c r="CC554" s="1046"/>
      <c r="CD554" s="1046"/>
      <c r="CE554" s="1046"/>
      <c r="CF554" s="1047"/>
      <c r="CG554" s="200"/>
      <c r="CH554" s="506"/>
      <c r="CI554" s="497"/>
    </row>
    <row r="555" spans="1:87" s="112" customFormat="1" ht="30" customHeight="1" x14ac:dyDescent="0.45">
      <c r="A555" s="214"/>
      <c r="B555" s="110"/>
      <c r="C555" s="110"/>
      <c r="D555" s="110"/>
      <c r="E555" s="110"/>
      <c r="F555" s="215"/>
      <c r="G555" s="111"/>
      <c r="H555" s="1071" t="s">
        <v>254</v>
      </c>
      <c r="I555" s="1071"/>
      <c r="J555" s="110"/>
      <c r="K555" s="1055" t="s">
        <v>746</v>
      </c>
      <c r="L555" s="1055"/>
      <c r="M555" s="1055"/>
      <c r="N555" s="1055"/>
      <c r="O555" s="1055"/>
      <c r="P555" s="1055"/>
      <c r="Q555" s="1055"/>
      <c r="R555" s="1055"/>
      <c r="S555" s="1055"/>
      <c r="T555" s="1055"/>
      <c r="U555" s="1055"/>
      <c r="V555" s="1055"/>
      <c r="W555" s="1055"/>
      <c r="X555" s="1055"/>
      <c r="Y555" s="1055"/>
      <c r="Z555" s="1055"/>
      <c r="AA555" s="1055"/>
      <c r="AB555" s="1055"/>
      <c r="AC555" s="1055"/>
      <c r="AD555" s="1055"/>
      <c r="AE555" s="1055"/>
      <c r="AF555" s="1055"/>
      <c r="AG555" s="1055"/>
      <c r="AH555" s="1055"/>
      <c r="AI555" s="1055"/>
      <c r="AJ555" s="1055"/>
      <c r="AK555" s="1055"/>
      <c r="AL555" s="1055"/>
      <c r="AM555" s="1055"/>
      <c r="AN555" s="1055"/>
      <c r="AO555" s="1055"/>
      <c r="AP555" s="1055"/>
      <c r="AQ555" s="1055"/>
      <c r="AR555" s="1055"/>
      <c r="AS555" s="1055"/>
      <c r="AT555" s="1055"/>
      <c r="AU555" s="1055"/>
      <c r="AV555" s="1055"/>
      <c r="AW555" s="1055"/>
      <c r="AX555" s="1055"/>
      <c r="AY555" s="1055"/>
      <c r="AZ555" s="1060"/>
      <c r="BA555" s="971" t="s">
        <v>704</v>
      </c>
      <c r="BB555" s="972"/>
      <c r="BC555" s="972"/>
      <c r="BD555" s="972"/>
      <c r="BE555" s="972"/>
      <c r="BF555" s="972"/>
      <c r="BG555" s="972"/>
      <c r="BH555" s="972"/>
      <c r="BI555" s="972"/>
      <c r="BJ555" s="972"/>
      <c r="BK555" s="972"/>
      <c r="BL555" s="973"/>
      <c r="BM555" s="1048" t="s">
        <v>1385</v>
      </c>
      <c r="BN555" s="1046"/>
      <c r="BO555" s="1046"/>
      <c r="BP555" s="1046"/>
      <c r="BQ555" s="1046"/>
      <c r="BR555" s="1046"/>
      <c r="BS555" s="1046"/>
      <c r="BT555" s="1046"/>
      <c r="BU555" s="1046"/>
      <c r="BV555" s="1046"/>
      <c r="BW555" s="1046"/>
      <c r="BX555" s="1046"/>
      <c r="BY555" s="1046"/>
      <c r="BZ555" s="1046"/>
      <c r="CA555" s="1046"/>
      <c r="CB555" s="1046"/>
      <c r="CC555" s="1046"/>
      <c r="CD555" s="1046"/>
      <c r="CE555" s="1046"/>
      <c r="CF555" s="1047"/>
      <c r="CG555" s="226" t="s">
        <v>845</v>
      </c>
      <c r="CH555" s="506" t="s">
        <v>1449</v>
      </c>
      <c r="CI555" s="497" t="s">
        <v>832</v>
      </c>
    </row>
    <row r="556" spans="1:87" s="112" customFormat="1" ht="16.5" customHeight="1" x14ac:dyDescent="0.45">
      <c r="A556" s="214"/>
      <c r="B556" s="110"/>
      <c r="C556" s="110"/>
      <c r="D556" s="110"/>
      <c r="E556" s="110"/>
      <c r="F556" s="215"/>
      <c r="G556" s="111"/>
      <c r="H556" s="1071" t="s">
        <v>263</v>
      </c>
      <c r="I556" s="1071"/>
      <c r="J556" s="110"/>
      <c r="K556" s="1055" t="s">
        <v>1209</v>
      </c>
      <c r="L556" s="1055"/>
      <c r="M556" s="1055"/>
      <c r="N556" s="1055"/>
      <c r="O556" s="1055"/>
      <c r="P556" s="1055"/>
      <c r="Q556" s="1055"/>
      <c r="R556" s="1055"/>
      <c r="S556" s="1055"/>
      <c r="T556" s="1055"/>
      <c r="U556" s="1055"/>
      <c r="V556" s="1055"/>
      <c r="W556" s="1055"/>
      <c r="X556" s="1055"/>
      <c r="Y556" s="1055"/>
      <c r="Z556" s="1055"/>
      <c r="AA556" s="1055"/>
      <c r="AB556" s="1055"/>
      <c r="AC556" s="1055"/>
      <c r="AD556" s="1055"/>
      <c r="AE556" s="1055"/>
      <c r="AF556" s="1055"/>
      <c r="AG556" s="1055"/>
      <c r="AH556" s="1055"/>
      <c r="AI556" s="1055"/>
      <c r="AJ556" s="1055"/>
      <c r="AK556" s="1055"/>
      <c r="AL556" s="1055"/>
      <c r="AM556" s="1055"/>
      <c r="AN556" s="1055"/>
      <c r="AO556" s="1055"/>
      <c r="AP556" s="1055"/>
      <c r="AQ556" s="1055"/>
      <c r="AR556" s="1055"/>
      <c r="AS556" s="1055"/>
      <c r="AT556" s="1055"/>
      <c r="AU556" s="1055"/>
      <c r="AV556" s="1055"/>
      <c r="AW556" s="1055"/>
      <c r="AX556" s="1055"/>
      <c r="AY556" s="1055"/>
      <c r="AZ556" s="1060"/>
      <c r="BA556" s="111"/>
      <c r="BL556" s="113"/>
      <c r="BM556" s="1045"/>
      <c r="BN556" s="1046"/>
      <c r="BO556" s="1046"/>
      <c r="BP556" s="1046"/>
      <c r="BQ556" s="1046"/>
      <c r="BR556" s="1046"/>
      <c r="BS556" s="1046"/>
      <c r="BT556" s="1046"/>
      <c r="BU556" s="1046"/>
      <c r="BV556" s="1046"/>
      <c r="BW556" s="1046"/>
      <c r="BX556" s="1046"/>
      <c r="BY556" s="1046"/>
      <c r="BZ556" s="1046"/>
      <c r="CA556" s="1046"/>
      <c r="CB556" s="1046"/>
      <c r="CC556" s="1046"/>
      <c r="CD556" s="1046"/>
      <c r="CE556" s="1046"/>
      <c r="CF556" s="1047"/>
      <c r="CG556" s="200"/>
      <c r="CH556" s="506"/>
      <c r="CI556" s="497"/>
    </row>
    <row r="557" spans="1:87" s="112" customFormat="1" ht="34.5" customHeight="1" x14ac:dyDescent="0.45">
      <c r="A557" s="214"/>
      <c r="B557" s="110"/>
      <c r="C557" s="110"/>
      <c r="D557" s="110"/>
      <c r="E557" s="110"/>
      <c r="F557" s="215"/>
      <c r="G557" s="111"/>
      <c r="I557" s="1039" t="s">
        <v>1109</v>
      </c>
      <c r="J557" s="1039"/>
      <c r="K557" s="1055" t="s">
        <v>1210</v>
      </c>
      <c r="L557" s="1055"/>
      <c r="M557" s="1055"/>
      <c r="N557" s="1055"/>
      <c r="O557" s="1055"/>
      <c r="P557" s="1055"/>
      <c r="Q557" s="1055"/>
      <c r="R557" s="1055"/>
      <c r="S557" s="1055"/>
      <c r="T557" s="1055"/>
      <c r="U557" s="1055"/>
      <c r="V557" s="1055"/>
      <c r="W557" s="1055"/>
      <c r="X557" s="1055"/>
      <c r="Y557" s="1055"/>
      <c r="Z557" s="1055"/>
      <c r="AA557" s="1055"/>
      <c r="AB557" s="1055"/>
      <c r="AC557" s="1055"/>
      <c r="AD557" s="1055"/>
      <c r="AE557" s="1055"/>
      <c r="AF557" s="1055"/>
      <c r="AG557" s="1055"/>
      <c r="AH557" s="1055"/>
      <c r="AI557" s="1055"/>
      <c r="AJ557" s="1055"/>
      <c r="AK557" s="1055"/>
      <c r="AL557" s="1055"/>
      <c r="AM557" s="1055"/>
      <c r="AN557" s="1055"/>
      <c r="AO557" s="1055"/>
      <c r="AP557" s="1055"/>
      <c r="AQ557" s="1055"/>
      <c r="AR557" s="1055"/>
      <c r="AS557" s="1055"/>
      <c r="AT557" s="1055"/>
      <c r="AU557" s="1055"/>
      <c r="AV557" s="1055"/>
      <c r="AW557" s="1055"/>
      <c r="AX557" s="1055"/>
      <c r="AY557" s="1055"/>
      <c r="AZ557" s="1060"/>
      <c r="BA557" s="971" t="s">
        <v>704</v>
      </c>
      <c r="BB557" s="972"/>
      <c r="BC557" s="972"/>
      <c r="BD557" s="972"/>
      <c r="BE557" s="972"/>
      <c r="BF557" s="972"/>
      <c r="BG557" s="972"/>
      <c r="BH557" s="972"/>
      <c r="BI557" s="972"/>
      <c r="BJ557" s="972"/>
      <c r="BK557" s="972"/>
      <c r="BL557" s="973"/>
      <c r="BM557" s="1048" t="s">
        <v>1695</v>
      </c>
      <c r="BN557" s="1049"/>
      <c r="BO557" s="1049"/>
      <c r="BP557" s="1049"/>
      <c r="BQ557" s="1049"/>
      <c r="BR557" s="1049"/>
      <c r="BS557" s="1049"/>
      <c r="BT557" s="1049"/>
      <c r="BU557" s="1049"/>
      <c r="BV557" s="1049"/>
      <c r="BW557" s="1049"/>
      <c r="BX557" s="1049"/>
      <c r="BY557" s="1049"/>
      <c r="BZ557" s="1049"/>
      <c r="CA557" s="1049"/>
      <c r="CB557" s="1049"/>
      <c r="CC557" s="1049"/>
      <c r="CD557" s="1049"/>
      <c r="CE557" s="1049"/>
      <c r="CF557" s="1050"/>
      <c r="CG557" s="226" t="s">
        <v>1088</v>
      </c>
      <c r="CH557" s="507" t="s">
        <v>1452</v>
      </c>
      <c r="CI557" s="508" t="s">
        <v>1453</v>
      </c>
    </row>
    <row r="558" spans="1:87" s="112" customFormat="1" ht="29.25" customHeight="1" x14ac:dyDescent="0.45">
      <c r="A558" s="214"/>
      <c r="B558" s="110"/>
      <c r="C558" s="110"/>
      <c r="D558" s="110"/>
      <c r="E558" s="110"/>
      <c r="F558" s="215"/>
      <c r="G558" s="111"/>
      <c r="I558" s="1039" t="s">
        <v>1112</v>
      </c>
      <c r="J558" s="1039"/>
      <c r="K558" s="1055" t="s">
        <v>1211</v>
      </c>
      <c r="L558" s="1055"/>
      <c r="M558" s="1055"/>
      <c r="N558" s="1055"/>
      <c r="O558" s="1055"/>
      <c r="P558" s="1055"/>
      <c r="Q558" s="1055"/>
      <c r="R558" s="1055"/>
      <c r="S558" s="1055"/>
      <c r="T558" s="1055"/>
      <c r="U558" s="1055"/>
      <c r="V558" s="1055"/>
      <c r="W558" s="1055"/>
      <c r="X558" s="1055"/>
      <c r="Y558" s="1055"/>
      <c r="Z558" s="1055"/>
      <c r="AA558" s="1055"/>
      <c r="AB558" s="1055"/>
      <c r="AC558" s="1055"/>
      <c r="AD558" s="1055"/>
      <c r="AE558" s="1055"/>
      <c r="AF558" s="1055"/>
      <c r="AG558" s="1055"/>
      <c r="AH558" s="1055"/>
      <c r="AI558" s="1055"/>
      <c r="AJ558" s="1055"/>
      <c r="AK558" s="1055"/>
      <c r="AL558" s="1055"/>
      <c r="AM558" s="1055"/>
      <c r="AN558" s="1055"/>
      <c r="AO558" s="1055"/>
      <c r="AP558" s="1055"/>
      <c r="AQ558" s="1055"/>
      <c r="AR558" s="1055"/>
      <c r="AS558" s="1055"/>
      <c r="AT558" s="1055"/>
      <c r="AU558" s="1055"/>
      <c r="AV558" s="1055"/>
      <c r="AW558" s="1055"/>
      <c r="AX558" s="1055"/>
      <c r="AY558" s="1055"/>
      <c r="AZ558" s="1060"/>
      <c r="BA558" s="971" t="s">
        <v>174</v>
      </c>
      <c r="BB558" s="972"/>
      <c r="BC558" s="972"/>
      <c r="BD558" s="972"/>
      <c r="BE558" s="972"/>
      <c r="BF558" s="972"/>
      <c r="BG558" s="972"/>
      <c r="BH558" s="972"/>
      <c r="BI558" s="972"/>
      <c r="BJ558" s="972"/>
      <c r="BK558" s="972"/>
      <c r="BL558" s="973"/>
      <c r="BM558" s="1048"/>
      <c r="BN558" s="1049"/>
      <c r="BO558" s="1049"/>
      <c r="BP558" s="1049"/>
      <c r="BQ558" s="1049"/>
      <c r="BR558" s="1049"/>
      <c r="BS558" s="1049"/>
      <c r="BT558" s="1049"/>
      <c r="BU558" s="1049"/>
      <c r="BV558" s="1049"/>
      <c r="BW558" s="1049"/>
      <c r="BX558" s="1049"/>
      <c r="BY558" s="1049"/>
      <c r="BZ558" s="1049"/>
      <c r="CA558" s="1049"/>
      <c r="CB558" s="1049"/>
      <c r="CC558" s="1049"/>
      <c r="CD558" s="1049"/>
      <c r="CE558" s="1049"/>
      <c r="CF558" s="1050"/>
      <c r="CG558" s="226" t="s">
        <v>313</v>
      </c>
      <c r="CH558" s="506" t="s">
        <v>175</v>
      </c>
      <c r="CI558" s="497" t="s">
        <v>1445</v>
      </c>
    </row>
    <row r="559" spans="1:87" s="112" customFormat="1" ht="4.5" customHeight="1" x14ac:dyDescent="0.45">
      <c r="A559" s="227"/>
      <c r="B559" s="106"/>
      <c r="C559" s="106"/>
      <c r="D559" s="106"/>
      <c r="E559" s="106"/>
      <c r="F559" s="228"/>
      <c r="G559" s="107"/>
      <c r="H559" s="108"/>
      <c r="I559" s="600"/>
      <c r="J559" s="600"/>
      <c r="K559" s="235"/>
      <c r="L559" s="235"/>
      <c r="M559" s="235"/>
      <c r="N559" s="235"/>
      <c r="O559" s="235"/>
      <c r="P559" s="235"/>
      <c r="Q559" s="235"/>
      <c r="R559" s="235"/>
      <c r="S559" s="235"/>
      <c r="T559" s="235"/>
      <c r="U559" s="235"/>
      <c r="V559" s="235"/>
      <c r="W559" s="235"/>
      <c r="X559" s="235"/>
      <c r="Y559" s="235"/>
      <c r="Z559" s="235"/>
      <c r="AA559" s="235"/>
      <c r="AB559" s="235"/>
      <c r="AC559" s="235"/>
      <c r="AD559" s="235"/>
      <c r="AE559" s="235"/>
      <c r="AF559" s="235"/>
      <c r="AG559" s="235"/>
      <c r="AH559" s="235"/>
      <c r="AI559" s="235"/>
      <c r="AJ559" s="235"/>
      <c r="AK559" s="235"/>
      <c r="AL559" s="235"/>
      <c r="AM559" s="235"/>
      <c r="AN559" s="235"/>
      <c r="AO559" s="235"/>
      <c r="AP559" s="235"/>
      <c r="AQ559" s="235"/>
      <c r="AR559" s="235"/>
      <c r="AS559" s="235"/>
      <c r="AT559" s="235"/>
      <c r="AU559" s="235"/>
      <c r="AV559" s="235"/>
      <c r="AW559" s="235"/>
      <c r="AX559" s="235"/>
      <c r="AY559" s="235"/>
      <c r="AZ559" s="236"/>
      <c r="BA559" s="107"/>
      <c r="BB559" s="108"/>
      <c r="BC559" s="108"/>
      <c r="BD559" s="108"/>
      <c r="BE559" s="108"/>
      <c r="BF559" s="108"/>
      <c r="BG559" s="108"/>
      <c r="BH559" s="108"/>
      <c r="BI559" s="108"/>
      <c r="BJ559" s="108"/>
      <c r="BK559" s="108"/>
      <c r="BL559" s="109"/>
      <c r="BM559" s="287"/>
      <c r="BN559" s="288"/>
      <c r="BO559" s="288"/>
      <c r="BP559" s="288"/>
      <c r="BQ559" s="288"/>
      <c r="BR559" s="288"/>
      <c r="BS559" s="288"/>
      <c r="BT559" s="288"/>
      <c r="BU559" s="288"/>
      <c r="BV559" s="288"/>
      <c r="BW559" s="288"/>
      <c r="BX559" s="288"/>
      <c r="BY559" s="288"/>
      <c r="BZ559" s="288"/>
      <c r="CA559" s="288"/>
      <c r="CB559" s="288"/>
      <c r="CC559" s="288"/>
      <c r="CD559" s="288"/>
      <c r="CE559" s="288"/>
      <c r="CF559" s="289"/>
      <c r="CG559" s="229"/>
      <c r="CH559" s="511"/>
      <c r="CI559" s="512"/>
    </row>
    <row r="560" spans="1:87" s="112" customFormat="1" ht="14.25" customHeight="1" x14ac:dyDescent="0.45">
      <c r="A560" s="214"/>
      <c r="B560" s="110"/>
      <c r="C560" s="110"/>
      <c r="D560" s="110"/>
      <c r="E560" s="110"/>
      <c r="F560" s="215"/>
      <c r="G560" s="111"/>
      <c r="I560" s="601"/>
      <c r="J560" s="601"/>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8"/>
      <c r="BA560" s="111"/>
      <c r="BL560" s="113"/>
      <c r="BM560" s="290"/>
      <c r="BN560" s="282"/>
      <c r="BO560" s="282"/>
      <c r="BP560" s="282"/>
      <c r="BQ560" s="282"/>
      <c r="BR560" s="282"/>
      <c r="BS560" s="282"/>
      <c r="BT560" s="282"/>
      <c r="BU560" s="282"/>
      <c r="BV560" s="282"/>
      <c r="BW560" s="282"/>
      <c r="BX560" s="282"/>
      <c r="BY560" s="282"/>
      <c r="BZ560" s="282"/>
      <c r="CA560" s="282"/>
      <c r="CB560" s="282"/>
      <c r="CC560" s="282"/>
      <c r="CD560" s="282"/>
      <c r="CE560" s="282"/>
      <c r="CF560" s="283"/>
      <c r="CG560" s="226"/>
      <c r="CH560" s="507"/>
      <c r="CI560" s="508"/>
    </row>
    <row r="561" spans="1:87" s="112" customFormat="1" ht="44.25" customHeight="1" x14ac:dyDescent="0.45">
      <c r="A561" s="214"/>
      <c r="B561" s="110"/>
      <c r="C561" s="110"/>
      <c r="D561" s="110"/>
      <c r="E561" s="110"/>
      <c r="F561" s="215"/>
      <c r="G561" s="111"/>
      <c r="I561" s="1039" t="s">
        <v>1672</v>
      </c>
      <c r="J561" s="1039"/>
      <c r="K561" s="1055" t="s">
        <v>766</v>
      </c>
      <c r="L561" s="1055"/>
      <c r="M561" s="1055"/>
      <c r="N561" s="1055"/>
      <c r="O561" s="1055"/>
      <c r="P561" s="1055"/>
      <c r="Q561" s="1055"/>
      <c r="R561" s="1055"/>
      <c r="S561" s="1055"/>
      <c r="T561" s="1055"/>
      <c r="U561" s="1055"/>
      <c r="V561" s="1055"/>
      <c r="W561" s="1055"/>
      <c r="X561" s="1055"/>
      <c r="Y561" s="1055"/>
      <c r="Z561" s="1055"/>
      <c r="AA561" s="1055"/>
      <c r="AB561" s="1055"/>
      <c r="AC561" s="1055"/>
      <c r="AD561" s="1055"/>
      <c r="AE561" s="1055"/>
      <c r="AF561" s="1055"/>
      <c r="AG561" s="1055"/>
      <c r="AH561" s="1055"/>
      <c r="AI561" s="1055"/>
      <c r="AJ561" s="1055"/>
      <c r="AK561" s="1055"/>
      <c r="AL561" s="1055"/>
      <c r="AM561" s="1055"/>
      <c r="AN561" s="1055"/>
      <c r="AO561" s="1055"/>
      <c r="AP561" s="1055"/>
      <c r="AQ561" s="1055"/>
      <c r="AR561" s="1055"/>
      <c r="AS561" s="1055"/>
      <c r="AT561" s="1055"/>
      <c r="AU561" s="1055"/>
      <c r="AV561" s="1055"/>
      <c r="AW561" s="1055"/>
      <c r="AX561" s="1055"/>
      <c r="AY561" s="1055"/>
      <c r="AZ561" s="1060"/>
      <c r="BA561" s="971" t="s">
        <v>706</v>
      </c>
      <c r="BB561" s="972"/>
      <c r="BC561" s="972"/>
      <c r="BD561" s="972"/>
      <c r="BE561" s="972"/>
      <c r="BF561" s="972"/>
      <c r="BG561" s="972"/>
      <c r="BH561" s="972"/>
      <c r="BI561" s="972"/>
      <c r="BJ561" s="972"/>
      <c r="BK561" s="972"/>
      <c r="BL561" s="973"/>
      <c r="BM561" s="1048" t="s">
        <v>765</v>
      </c>
      <c r="BN561" s="1046"/>
      <c r="BO561" s="1046"/>
      <c r="BP561" s="1046"/>
      <c r="BQ561" s="1046"/>
      <c r="BR561" s="1046"/>
      <c r="BS561" s="1046"/>
      <c r="BT561" s="1046"/>
      <c r="BU561" s="1046"/>
      <c r="BV561" s="1046"/>
      <c r="BW561" s="1046"/>
      <c r="BX561" s="1046"/>
      <c r="BY561" s="1046"/>
      <c r="BZ561" s="1046"/>
      <c r="CA561" s="1046"/>
      <c r="CB561" s="1046"/>
      <c r="CC561" s="1046"/>
      <c r="CD561" s="1046"/>
      <c r="CE561" s="1046"/>
      <c r="CF561" s="1047"/>
      <c r="CG561" s="226" t="s">
        <v>1401</v>
      </c>
      <c r="CH561" s="507" t="s">
        <v>1477</v>
      </c>
      <c r="CI561" s="508" t="s">
        <v>1476</v>
      </c>
    </row>
    <row r="562" spans="1:87" s="112" customFormat="1" ht="60.75" customHeight="1" x14ac:dyDescent="0.45">
      <c r="A562" s="214"/>
      <c r="B562" s="110"/>
      <c r="C562" s="110"/>
      <c r="D562" s="110"/>
      <c r="E562" s="110"/>
      <c r="F562" s="215"/>
      <c r="G562" s="111"/>
      <c r="I562" s="1039" t="s">
        <v>1673</v>
      </c>
      <c r="J562" s="1039"/>
      <c r="K562" s="1055" t="s">
        <v>1212</v>
      </c>
      <c r="L562" s="1055"/>
      <c r="M562" s="1055"/>
      <c r="N562" s="1055"/>
      <c r="O562" s="1055"/>
      <c r="P562" s="1055"/>
      <c r="Q562" s="1055"/>
      <c r="R562" s="1055"/>
      <c r="S562" s="1055"/>
      <c r="T562" s="1055"/>
      <c r="U562" s="1055"/>
      <c r="V562" s="1055"/>
      <c r="W562" s="1055"/>
      <c r="X562" s="1055"/>
      <c r="Y562" s="1055"/>
      <c r="Z562" s="1055"/>
      <c r="AA562" s="1055"/>
      <c r="AB562" s="1055"/>
      <c r="AC562" s="1055"/>
      <c r="AD562" s="1055"/>
      <c r="AE562" s="1055"/>
      <c r="AF562" s="1055"/>
      <c r="AG562" s="1055"/>
      <c r="AH562" s="1055"/>
      <c r="AI562" s="1055"/>
      <c r="AJ562" s="1055"/>
      <c r="AK562" s="1055"/>
      <c r="AL562" s="1055"/>
      <c r="AM562" s="1055"/>
      <c r="AN562" s="1055"/>
      <c r="AO562" s="1055"/>
      <c r="AP562" s="1055"/>
      <c r="AQ562" s="1055"/>
      <c r="AR562" s="1055"/>
      <c r="AS562" s="1055"/>
      <c r="AT562" s="1055"/>
      <c r="AU562" s="1055"/>
      <c r="AV562" s="1055"/>
      <c r="AW562" s="1055"/>
      <c r="AX562" s="1055"/>
      <c r="AY562" s="1055"/>
      <c r="AZ562" s="1060"/>
      <c r="BA562" s="971" t="s">
        <v>706</v>
      </c>
      <c r="BB562" s="972"/>
      <c r="BC562" s="972"/>
      <c r="BD562" s="972"/>
      <c r="BE562" s="972"/>
      <c r="BF562" s="972"/>
      <c r="BG562" s="972"/>
      <c r="BH562" s="972"/>
      <c r="BI562" s="972"/>
      <c r="BJ562" s="972"/>
      <c r="BK562" s="972"/>
      <c r="BL562" s="973"/>
      <c r="BM562" s="1048" t="s">
        <v>764</v>
      </c>
      <c r="BN562" s="1049"/>
      <c r="BO562" s="1049"/>
      <c r="BP562" s="1049"/>
      <c r="BQ562" s="1049"/>
      <c r="BR562" s="1049"/>
      <c r="BS562" s="1049"/>
      <c r="BT562" s="1049"/>
      <c r="BU562" s="1049"/>
      <c r="BV562" s="1049"/>
      <c r="BW562" s="1049"/>
      <c r="BX562" s="1049"/>
      <c r="BY562" s="1049"/>
      <c r="BZ562" s="1049"/>
      <c r="CA562" s="1049"/>
      <c r="CB562" s="1049"/>
      <c r="CC562" s="1049"/>
      <c r="CD562" s="1049"/>
      <c r="CE562" s="1049"/>
      <c r="CF562" s="1050"/>
      <c r="CG562" s="217" t="s">
        <v>1087</v>
      </c>
      <c r="CH562" s="507" t="s">
        <v>1452</v>
      </c>
      <c r="CI562" s="508" t="s">
        <v>1478</v>
      </c>
    </row>
    <row r="563" spans="1:87" s="112" customFormat="1" ht="36.75" customHeight="1" x14ac:dyDescent="0.45">
      <c r="A563" s="214"/>
      <c r="B563" s="110"/>
      <c r="C563" s="110"/>
      <c r="D563" s="110"/>
      <c r="E563" s="110"/>
      <c r="F563" s="215"/>
      <c r="G563" s="111"/>
      <c r="I563" s="1039" t="s">
        <v>1674</v>
      </c>
      <c r="J563" s="1039"/>
      <c r="K563" s="1055" t="s">
        <v>767</v>
      </c>
      <c r="L563" s="1055"/>
      <c r="M563" s="1055"/>
      <c r="N563" s="1055"/>
      <c r="O563" s="1055"/>
      <c r="P563" s="1055"/>
      <c r="Q563" s="1055"/>
      <c r="R563" s="1055"/>
      <c r="S563" s="1055"/>
      <c r="T563" s="1055"/>
      <c r="U563" s="1055"/>
      <c r="V563" s="1055"/>
      <c r="W563" s="1055"/>
      <c r="X563" s="1055"/>
      <c r="Y563" s="1055"/>
      <c r="Z563" s="1055"/>
      <c r="AA563" s="1055"/>
      <c r="AB563" s="1055"/>
      <c r="AC563" s="1055"/>
      <c r="AD563" s="1055"/>
      <c r="AE563" s="1055"/>
      <c r="AF563" s="1055"/>
      <c r="AG563" s="1055"/>
      <c r="AH563" s="1055"/>
      <c r="AI563" s="1055"/>
      <c r="AJ563" s="1055"/>
      <c r="AK563" s="1055"/>
      <c r="AL563" s="1055"/>
      <c r="AM563" s="1055"/>
      <c r="AN563" s="1055"/>
      <c r="AO563" s="1055"/>
      <c r="AP563" s="1055"/>
      <c r="AQ563" s="1055"/>
      <c r="AR563" s="1055"/>
      <c r="AS563" s="1055"/>
      <c r="AT563" s="1055"/>
      <c r="AU563" s="1055"/>
      <c r="AV563" s="1055"/>
      <c r="AW563" s="1055"/>
      <c r="AX563" s="1055"/>
      <c r="AY563" s="1055"/>
      <c r="AZ563" s="1060"/>
      <c r="BA563" s="971" t="s">
        <v>174</v>
      </c>
      <c r="BB563" s="972"/>
      <c r="BC563" s="972"/>
      <c r="BD563" s="972"/>
      <c r="BE563" s="972"/>
      <c r="BF563" s="972"/>
      <c r="BG563" s="972"/>
      <c r="BH563" s="972"/>
      <c r="BI563" s="972"/>
      <c r="BJ563" s="972"/>
      <c r="BK563" s="972"/>
      <c r="BL563" s="973"/>
      <c r="BM563" s="1048" t="s">
        <v>847</v>
      </c>
      <c r="BN563" s="1049"/>
      <c r="BO563" s="1049"/>
      <c r="BP563" s="1049"/>
      <c r="BQ563" s="1049"/>
      <c r="BR563" s="1049"/>
      <c r="BS563" s="1049"/>
      <c r="BT563" s="1049"/>
      <c r="BU563" s="1049"/>
      <c r="BV563" s="1049"/>
      <c r="BW563" s="1049"/>
      <c r="BX563" s="1049"/>
      <c r="BY563" s="1049"/>
      <c r="BZ563" s="1049"/>
      <c r="CA563" s="1049"/>
      <c r="CB563" s="1049"/>
      <c r="CC563" s="1049"/>
      <c r="CD563" s="1049"/>
      <c r="CE563" s="1049"/>
      <c r="CF563" s="1050"/>
      <c r="CG563" s="217" t="s">
        <v>768</v>
      </c>
      <c r="CH563" s="507" t="s">
        <v>1445</v>
      </c>
      <c r="CI563" s="497" t="s">
        <v>763</v>
      </c>
    </row>
    <row r="564" spans="1:87" s="188" customFormat="1" ht="17.25" customHeight="1" x14ac:dyDescent="0.45">
      <c r="A564" s="184"/>
      <c r="B564" s="185"/>
      <c r="C564" s="185"/>
      <c r="D564" s="185"/>
      <c r="E564" s="185"/>
      <c r="F564" s="186"/>
      <c r="G564" s="187"/>
      <c r="I564" s="1078" t="s">
        <v>251</v>
      </c>
      <c r="J564" s="1078"/>
      <c r="K564" s="1078"/>
      <c r="L564" s="1078"/>
      <c r="M564" s="1078"/>
      <c r="N564" s="1078"/>
      <c r="O564" s="1078"/>
      <c r="P564" s="1078"/>
      <c r="Q564" s="1078"/>
      <c r="R564" s="1078"/>
      <c r="S564" s="1078"/>
      <c r="T564" s="1078"/>
      <c r="U564" s="1078"/>
      <c r="V564" s="1078"/>
      <c r="W564" s="1078"/>
      <c r="X564" s="1078"/>
      <c r="Y564" s="1078"/>
      <c r="Z564" s="1078"/>
      <c r="AA564" s="1078"/>
      <c r="AB564" s="1078"/>
      <c r="AC564" s="1078"/>
      <c r="AD564" s="1078"/>
      <c r="BL564" s="189"/>
      <c r="BM564" s="290"/>
      <c r="BN564" s="291"/>
      <c r="BO564" s="291"/>
      <c r="BP564" s="291"/>
      <c r="BQ564" s="291"/>
      <c r="BR564" s="291"/>
      <c r="BS564" s="291"/>
      <c r="BT564" s="291"/>
      <c r="BU564" s="291"/>
      <c r="BV564" s="291"/>
      <c r="BW564" s="291"/>
      <c r="BX564" s="291"/>
      <c r="BY564" s="291"/>
      <c r="BZ564" s="291"/>
      <c r="CA564" s="291"/>
      <c r="CB564" s="291"/>
      <c r="CC564" s="291"/>
      <c r="CD564" s="291"/>
      <c r="CE564" s="291"/>
      <c r="CF564" s="292"/>
      <c r="CG564" s="217"/>
      <c r="CH564" s="507"/>
      <c r="CI564" s="497"/>
    </row>
    <row r="565" spans="1:87" s="188" customFormat="1" ht="17.25" customHeight="1" x14ac:dyDescent="0.45">
      <c r="A565" s="184"/>
      <c r="B565" s="185"/>
      <c r="C565" s="185"/>
      <c r="D565" s="185"/>
      <c r="E565" s="185"/>
      <c r="F565" s="186"/>
      <c r="G565" s="187"/>
      <c r="I565" s="1092"/>
      <c r="J565" s="1093"/>
      <c r="K565" s="1093"/>
      <c r="L565" s="1094"/>
      <c r="M565" s="1092" t="s">
        <v>137</v>
      </c>
      <c r="N565" s="1093"/>
      <c r="O565" s="1093"/>
      <c r="P565" s="1093"/>
      <c r="Q565" s="1093"/>
      <c r="R565" s="1093"/>
      <c r="S565" s="1093"/>
      <c r="T565" s="1093"/>
      <c r="U565" s="1093"/>
      <c r="V565" s="1094"/>
      <c r="W565" s="1092" t="s">
        <v>138</v>
      </c>
      <c r="X565" s="1093"/>
      <c r="Y565" s="1093"/>
      <c r="Z565" s="1093"/>
      <c r="AA565" s="1093"/>
      <c r="AB565" s="1093"/>
      <c r="AC565" s="1093"/>
      <c r="AD565" s="1093"/>
      <c r="AE565" s="1093"/>
      <c r="AF565" s="1094"/>
      <c r="AG565" s="1093" t="s">
        <v>139</v>
      </c>
      <c r="AH565" s="1093"/>
      <c r="AI565" s="1093"/>
      <c r="AJ565" s="1093"/>
      <c r="AK565" s="1093"/>
      <c r="AL565" s="1093"/>
      <c r="AM565" s="1093"/>
      <c r="AN565" s="1093"/>
      <c r="AO565" s="1093"/>
      <c r="AP565" s="1094"/>
      <c r="AQ565" s="1092" t="s">
        <v>252</v>
      </c>
      <c r="AR565" s="1093"/>
      <c r="AS565" s="1093"/>
      <c r="AT565" s="1093"/>
      <c r="AU565" s="1093"/>
      <c r="AV565" s="1093"/>
      <c r="AW565" s="1093"/>
      <c r="AX565" s="1093"/>
      <c r="AY565" s="1093"/>
      <c r="AZ565" s="1093"/>
      <c r="BA565" s="1093"/>
      <c r="BB565" s="1093"/>
      <c r="BC565" s="1093"/>
      <c r="BD565" s="1093"/>
      <c r="BE565" s="1093"/>
      <c r="BF565" s="1093"/>
      <c r="BG565" s="1093"/>
      <c r="BH565" s="1093"/>
      <c r="BI565" s="1093"/>
      <c r="BJ565" s="1094"/>
      <c r="BL565" s="189"/>
      <c r="BM565" s="290"/>
      <c r="BN565" s="291"/>
      <c r="BO565" s="291"/>
      <c r="BP565" s="291"/>
      <c r="BQ565" s="291"/>
      <c r="BR565" s="291"/>
      <c r="BS565" s="291"/>
      <c r="BT565" s="291"/>
      <c r="BU565" s="291"/>
      <c r="BV565" s="291"/>
      <c r="BW565" s="291"/>
      <c r="BX565" s="291"/>
      <c r="BY565" s="291"/>
      <c r="BZ565" s="291"/>
      <c r="CA565" s="291"/>
      <c r="CB565" s="291"/>
      <c r="CC565" s="291"/>
      <c r="CD565" s="291"/>
      <c r="CE565" s="291"/>
      <c r="CF565" s="292"/>
      <c r="CG565" s="217"/>
      <c r="CH565" s="507"/>
      <c r="CI565" s="497"/>
    </row>
    <row r="566" spans="1:87" s="188" customFormat="1" ht="18.75" customHeight="1" x14ac:dyDescent="0.45">
      <c r="A566" s="184"/>
      <c r="B566" s="185"/>
      <c r="C566" s="185"/>
      <c r="D566" s="185"/>
      <c r="E566" s="185"/>
      <c r="F566" s="186"/>
      <c r="G566" s="187"/>
      <c r="I566" s="1353" t="s">
        <v>851</v>
      </c>
      <c r="J566" s="1353"/>
      <c r="K566" s="1353"/>
      <c r="L566" s="1353"/>
      <c r="M566" s="1336" t="s">
        <v>285</v>
      </c>
      <c r="N566" s="1336"/>
      <c r="O566" s="1336"/>
      <c r="P566" s="1336"/>
      <c r="Q566" s="1336"/>
      <c r="R566" s="1336"/>
      <c r="S566" s="1336"/>
      <c r="T566" s="1336"/>
      <c r="U566" s="1336"/>
      <c r="V566" s="1336"/>
      <c r="W566" s="1333"/>
      <c r="X566" s="1333"/>
      <c r="Y566" s="1333"/>
      <c r="Z566" s="1333"/>
      <c r="AA566" s="1333"/>
      <c r="AB566" s="1333"/>
      <c r="AC566" s="1333"/>
      <c r="AD566" s="1333"/>
      <c r="AE566" s="1333"/>
      <c r="AF566" s="1333"/>
      <c r="AG566" s="1332"/>
      <c r="AH566" s="1333"/>
      <c r="AI566" s="1333"/>
      <c r="AJ566" s="1333"/>
      <c r="AK566" s="1333"/>
      <c r="AL566" s="1333"/>
      <c r="AM566" s="1333"/>
      <c r="AN566" s="1333"/>
      <c r="AO566" s="1333"/>
      <c r="AP566" s="1333"/>
      <c r="AQ566" s="1333"/>
      <c r="AR566" s="1333"/>
      <c r="AS566" s="1333"/>
      <c r="AT566" s="1333"/>
      <c r="AU566" s="1333"/>
      <c r="AV566" s="1333"/>
      <c r="AW566" s="1333"/>
      <c r="AX566" s="1333"/>
      <c r="AY566" s="1333"/>
      <c r="AZ566" s="1333"/>
      <c r="BA566" s="1333"/>
      <c r="BB566" s="1333"/>
      <c r="BC566" s="1333"/>
      <c r="BD566" s="1333"/>
      <c r="BE566" s="1333"/>
      <c r="BF566" s="1333"/>
      <c r="BG566" s="1333"/>
      <c r="BH566" s="1333"/>
      <c r="BI566" s="1333"/>
      <c r="BJ566" s="1333"/>
      <c r="BL566" s="189"/>
      <c r="BM566" s="1045"/>
      <c r="BN566" s="1046"/>
      <c r="BO566" s="1046"/>
      <c r="BP566" s="1046"/>
      <c r="BQ566" s="1046"/>
      <c r="BR566" s="1046"/>
      <c r="BS566" s="1046"/>
      <c r="BT566" s="1046"/>
      <c r="BU566" s="1046"/>
      <c r="BV566" s="1046"/>
      <c r="BW566" s="1046"/>
      <c r="BX566" s="1046"/>
      <c r="BY566" s="1046"/>
      <c r="BZ566" s="1046"/>
      <c r="CA566" s="1046"/>
      <c r="CB566" s="1046"/>
      <c r="CC566" s="1046"/>
      <c r="CD566" s="1046"/>
      <c r="CE566" s="1046"/>
      <c r="CF566" s="1047"/>
      <c r="CG566" s="201"/>
      <c r="CH566" s="502"/>
      <c r="CI566" s="503"/>
    </row>
    <row r="567" spans="1:87" s="188" customFormat="1" ht="18.75" customHeight="1" x14ac:dyDescent="0.45">
      <c r="A567" s="184"/>
      <c r="B567" s="185"/>
      <c r="C567" s="185"/>
      <c r="D567" s="185"/>
      <c r="E567" s="185"/>
      <c r="F567" s="186"/>
      <c r="G567" s="187"/>
      <c r="I567" s="1353"/>
      <c r="J567" s="1353"/>
      <c r="K567" s="1353"/>
      <c r="L567" s="1353"/>
      <c r="M567" s="1370" t="s">
        <v>285</v>
      </c>
      <c r="N567" s="1371"/>
      <c r="O567" s="1371"/>
      <c r="P567" s="1371"/>
      <c r="Q567" s="1371"/>
      <c r="R567" s="1371"/>
      <c r="S567" s="1371"/>
      <c r="T567" s="1371"/>
      <c r="U567" s="1371"/>
      <c r="V567" s="1372"/>
      <c r="W567" s="877"/>
      <c r="X567" s="877"/>
      <c r="Y567" s="877"/>
      <c r="Z567" s="877"/>
      <c r="AA567" s="877"/>
      <c r="AB567" s="877"/>
      <c r="AC567" s="877"/>
      <c r="AD567" s="877"/>
      <c r="AE567" s="877"/>
      <c r="AF567" s="877"/>
      <c r="AG567" s="1373"/>
      <c r="AH567" s="877"/>
      <c r="AI567" s="877"/>
      <c r="AJ567" s="877"/>
      <c r="AK567" s="877"/>
      <c r="AL567" s="877"/>
      <c r="AM567" s="877"/>
      <c r="AN567" s="877"/>
      <c r="AO567" s="877"/>
      <c r="AP567" s="877"/>
      <c r="AQ567" s="877"/>
      <c r="AR567" s="877"/>
      <c r="AS567" s="877"/>
      <c r="AT567" s="877"/>
      <c r="AU567" s="877"/>
      <c r="AV567" s="877"/>
      <c r="AW567" s="877"/>
      <c r="AX567" s="877"/>
      <c r="AY567" s="877"/>
      <c r="AZ567" s="877"/>
      <c r="BA567" s="877"/>
      <c r="BB567" s="877"/>
      <c r="BC567" s="877"/>
      <c r="BD567" s="877"/>
      <c r="BE567" s="877"/>
      <c r="BF567" s="877"/>
      <c r="BG567" s="877"/>
      <c r="BH567" s="877"/>
      <c r="BI567" s="877"/>
      <c r="BJ567" s="877"/>
      <c r="BL567" s="189"/>
      <c r="BM567" s="1045"/>
      <c r="BN567" s="1046"/>
      <c r="BO567" s="1046"/>
      <c r="BP567" s="1046"/>
      <c r="BQ567" s="1046"/>
      <c r="BR567" s="1046"/>
      <c r="BS567" s="1046"/>
      <c r="BT567" s="1046"/>
      <c r="BU567" s="1046"/>
      <c r="BV567" s="1046"/>
      <c r="BW567" s="1046"/>
      <c r="BX567" s="1046"/>
      <c r="BY567" s="1046"/>
      <c r="BZ567" s="1046"/>
      <c r="CA567" s="1046"/>
      <c r="CB567" s="1046"/>
      <c r="CC567" s="1046"/>
      <c r="CD567" s="1046"/>
      <c r="CE567" s="1046"/>
      <c r="CF567" s="1047"/>
      <c r="CG567" s="201"/>
      <c r="CH567" s="502"/>
      <c r="CI567" s="503"/>
    </row>
    <row r="568" spans="1:87" s="188" customFormat="1" ht="18.75" customHeight="1" x14ac:dyDescent="0.45">
      <c r="A568" s="184"/>
      <c r="B568" s="185"/>
      <c r="C568" s="185"/>
      <c r="D568" s="185"/>
      <c r="E568" s="185"/>
      <c r="F568" s="186"/>
      <c r="G568" s="187"/>
      <c r="I568" s="1354"/>
      <c r="J568" s="1354"/>
      <c r="K568" s="1354"/>
      <c r="L568" s="1354"/>
      <c r="M568" s="1586" t="s">
        <v>285</v>
      </c>
      <c r="N568" s="1587"/>
      <c r="O568" s="1587"/>
      <c r="P568" s="1587"/>
      <c r="Q568" s="1587"/>
      <c r="R568" s="1587"/>
      <c r="S568" s="1587"/>
      <c r="T568" s="1587"/>
      <c r="U568" s="1587"/>
      <c r="V568" s="1588"/>
      <c r="W568" s="1351"/>
      <c r="X568" s="1351"/>
      <c r="Y568" s="1351"/>
      <c r="Z568" s="1351"/>
      <c r="AA568" s="1351"/>
      <c r="AB568" s="1351"/>
      <c r="AC568" s="1351"/>
      <c r="AD568" s="1351"/>
      <c r="AE568" s="1351"/>
      <c r="AF568" s="1351"/>
      <c r="AG568" s="1352"/>
      <c r="AH568" s="1351"/>
      <c r="AI568" s="1351"/>
      <c r="AJ568" s="1351"/>
      <c r="AK568" s="1351"/>
      <c r="AL568" s="1351"/>
      <c r="AM568" s="1351"/>
      <c r="AN568" s="1351"/>
      <c r="AO568" s="1351"/>
      <c r="AP568" s="1351"/>
      <c r="AQ568" s="1351"/>
      <c r="AR568" s="1351"/>
      <c r="AS568" s="1351"/>
      <c r="AT568" s="1351"/>
      <c r="AU568" s="1351"/>
      <c r="AV568" s="1351"/>
      <c r="AW568" s="1351"/>
      <c r="AX568" s="1351"/>
      <c r="AY568" s="1351"/>
      <c r="AZ568" s="1351"/>
      <c r="BA568" s="1351"/>
      <c r="BB568" s="1351"/>
      <c r="BC568" s="1351"/>
      <c r="BD568" s="1351"/>
      <c r="BE568" s="1351"/>
      <c r="BF568" s="1351"/>
      <c r="BG568" s="1351"/>
      <c r="BH568" s="1351"/>
      <c r="BI568" s="1351"/>
      <c r="BJ568" s="1351"/>
      <c r="BL568" s="189"/>
      <c r="BM568" s="1045"/>
      <c r="BN568" s="1046"/>
      <c r="BO568" s="1046"/>
      <c r="BP568" s="1046"/>
      <c r="BQ568" s="1046"/>
      <c r="BR568" s="1046"/>
      <c r="BS568" s="1046"/>
      <c r="BT568" s="1046"/>
      <c r="BU568" s="1046"/>
      <c r="BV568" s="1046"/>
      <c r="BW568" s="1046"/>
      <c r="BX568" s="1046"/>
      <c r="BY568" s="1046"/>
      <c r="BZ568" s="1046"/>
      <c r="CA568" s="1046"/>
      <c r="CB568" s="1046"/>
      <c r="CC568" s="1046"/>
      <c r="CD568" s="1046"/>
      <c r="CE568" s="1046"/>
      <c r="CF568" s="1047"/>
      <c r="CG568" s="201"/>
      <c r="CH568" s="502"/>
      <c r="CI568" s="503"/>
    </row>
    <row r="569" spans="1:87" s="188" customFormat="1" ht="18.75" customHeight="1" x14ac:dyDescent="0.45">
      <c r="A569" s="184"/>
      <c r="B569" s="185"/>
      <c r="C569" s="185"/>
      <c r="D569" s="185"/>
      <c r="E569" s="185"/>
      <c r="F569" s="186"/>
      <c r="G569" s="187"/>
      <c r="I569" s="1354" t="s">
        <v>140</v>
      </c>
      <c r="J569" s="1354"/>
      <c r="K569" s="1354"/>
      <c r="L569" s="1354"/>
      <c r="M569" s="1391" t="s">
        <v>285</v>
      </c>
      <c r="N569" s="1392"/>
      <c r="O569" s="1392"/>
      <c r="P569" s="1392"/>
      <c r="Q569" s="1392"/>
      <c r="R569" s="1392"/>
      <c r="S569" s="1392"/>
      <c r="T569" s="1392"/>
      <c r="U569" s="1392"/>
      <c r="V569" s="1393"/>
      <c r="W569" s="1333"/>
      <c r="X569" s="1333"/>
      <c r="Y569" s="1333"/>
      <c r="Z569" s="1333"/>
      <c r="AA569" s="1333"/>
      <c r="AB569" s="1333"/>
      <c r="AC569" s="1333"/>
      <c r="AD569" s="1333"/>
      <c r="AE569" s="1333"/>
      <c r="AF569" s="1333"/>
      <c r="AG569" s="1332"/>
      <c r="AH569" s="1333"/>
      <c r="AI569" s="1333"/>
      <c r="AJ569" s="1333"/>
      <c r="AK569" s="1333"/>
      <c r="AL569" s="1333"/>
      <c r="AM569" s="1333"/>
      <c r="AN569" s="1333"/>
      <c r="AO569" s="1333"/>
      <c r="AP569" s="1333"/>
      <c r="AQ569" s="1333"/>
      <c r="AR569" s="1333"/>
      <c r="AS569" s="1333"/>
      <c r="AT569" s="1333"/>
      <c r="AU569" s="1333"/>
      <c r="AV569" s="1333"/>
      <c r="AW569" s="1333"/>
      <c r="AX569" s="1333"/>
      <c r="AY569" s="1333"/>
      <c r="AZ569" s="1333"/>
      <c r="BA569" s="1333"/>
      <c r="BB569" s="1333"/>
      <c r="BC569" s="1333"/>
      <c r="BD569" s="1333"/>
      <c r="BE569" s="1333"/>
      <c r="BF569" s="1333"/>
      <c r="BG569" s="1333"/>
      <c r="BH569" s="1333"/>
      <c r="BI569" s="1333"/>
      <c r="BJ569" s="1333"/>
      <c r="BL569" s="189"/>
      <c r="BM569" s="1045"/>
      <c r="BN569" s="1046"/>
      <c r="BO569" s="1046"/>
      <c r="BP569" s="1046"/>
      <c r="BQ569" s="1046"/>
      <c r="BR569" s="1046"/>
      <c r="BS569" s="1046"/>
      <c r="BT569" s="1046"/>
      <c r="BU569" s="1046"/>
      <c r="BV569" s="1046"/>
      <c r="BW569" s="1046"/>
      <c r="BX569" s="1046"/>
      <c r="BY569" s="1046"/>
      <c r="BZ569" s="1046"/>
      <c r="CA569" s="1046"/>
      <c r="CB569" s="1046"/>
      <c r="CC569" s="1046"/>
      <c r="CD569" s="1046"/>
      <c r="CE569" s="1046"/>
      <c r="CF569" s="1047"/>
      <c r="CG569" s="201"/>
      <c r="CH569" s="502"/>
      <c r="CI569" s="503"/>
    </row>
    <row r="570" spans="1:87" s="188" customFormat="1" ht="18.75" customHeight="1" x14ac:dyDescent="0.45">
      <c r="A570" s="184"/>
      <c r="B570" s="185"/>
      <c r="C570" s="185"/>
      <c r="D570" s="185"/>
      <c r="E570" s="185"/>
      <c r="F570" s="186"/>
      <c r="G570" s="187"/>
      <c r="I570" s="1378"/>
      <c r="J570" s="1378"/>
      <c r="K570" s="1378"/>
      <c r="L570" s="1378"/>
      <c r="M570" s="1334" t="s">
        <v>285</v>
      </c>
      <c r="N570" s="1334"/>
      <c r="O570" s="1334"/>
      <c r="P570" s="1334"/>
      <c r="Q570" s="1334"/>
      <c r="R570" s="1334"/>
      <c r="S570" s="1334"/>
      <c r="T570" s="1334"/>
      <c r="U570" s="1334"/>
      <c r="V570" s="1334"/>
      <c r="W570" s="1335"/>
      <c r="X570" s="1335"/>
      <c r="Y570" s="1335"/>
      <c r="Z570" s="1335"/>
      <c r="AA570" s="1335"/>
      <c r="AB570" s="1335"/>
      <c r="AC570" s="1335"/>
      <c r="AD570" s="1335"/>
      <c r="AE570" s="1335"/>
      <c r="AF570" s="1335"/>
      <c r="AG570" s="1335"/>
      <c r="AH570" s="1335"/>
      <c r="AI570" s="1335"/>
      <c r="AJ570" s="1335"/>
      <c r="AK570" s="1335"/>
      <c r="AL570" s="1335"/>
      <c r="AM570" s="1335"/>
      <c r="AN570" s="1335"/>
      <c r="AO570" s="1335"/>
      <c r="AP570" s="1335"/>
      <c r="AQ570" s="1335"/>
      <c r="AR570" s="1335"/>
      <c r="AS570" s="1335"/>
      <c r="AT570" s="1335"/>
      <c r="AU570" s="1335"/>
      <c r="AV570" s="1335"/>
      <c r="AW570" s="1335"/>
      <c r="AX570" s="1335"/>
      <c r="AY570" s="1335"/>
      <c r="AZ570" s="1335"/>
      <c r="BA570" s="1335"/>
      <c r="BB570" s="1335"/>
      <c r="BC570" s="1335"/>
      <c r="BD570" s="1335"/>
      <c r="BE570" s="1335"/>
      <c r="BF570" s="1335"/>
      <c r="BG570" s="1335"/>
      <c r="BH570" s="1335"/>
      <c r="BI570" s="1335"/>
      <c r="BJ570" s="1335"/>
      <c r="BL570" s="189"/>
      <c r="BM570" s="1045"/>
      <c r="BN570" s="1046"/>
      <c r="BO570" s="1046"/>
      <c r="BP570" s="1046"/>
      <c r="BQ570" s="1046"/>
      <c r="BR570" s="1046"/>
      <c r="BS570" s="1046"/>
      <c r="BT570" s="1046"/>
      <c r="BU570" s="1046"/>
      <c r="BV570" s="1046"/>
      <c r="BW570" s="1046"/>
      <c r="BX570" s="1046"/>
      <c r="BY570" s="1046"/>
      <c r="BZ570" s="1046"/>
      <c r="CA570" s="1046"/>
      <c r="CB570" s="1046"/>
      <c r="CC570" s="1046"/>
      <c r="CD570" s="1046"/>
      <c r="CE570" s="1046"/>
      <c r="CF570" s="1047"/>
      <c r="CG570" s="201"/>
      <c r="CH570" s="502"/>
      <c r="CI570" s="503"/>
    </row>
    <row r="571" spans="1:87" s="188" customFormat="1" ht="17.25" customHeight="1" x14ac:dyDescent="0.45">
      <c r="A571" s="184"/>
      <c r="B571" s="185"/>
      <c r="C571" s="185"/>
      <c r="D571" s="185"/>
      <c r="E571" s="185"/>
      <c r="F571" s="186"/>
      <c r="G571" s="187"/>
      <c r="BL571" s="189"/>
      <c r="BM571" s="1045"/>
      <c r="BN571" s="1046"/>
      <c r="BO571" s="1046"/>
      <c r="BP571" s="1046"/>
      <c r="BQ571" s="1046"/>
      <c r="BR571" s="1046"/>
      <c r="BS571" s="1046"/>
      <c r="BT571" s="1046"/>
      <c r="BU571" s="1046"/>
      <c r="BV571" s="1046"/>
      <c r="BW571" s="1046"/>
      <c r="BX571" s="1046"/>
      <c r="BY571" s="1046"/>
      <c r="BZ571" s="1046"/>
      <c r="CA571" s="1046"/>
      <c r="CB571" s="1046"/>
      <c r="CC571" s="1046"/>
      <c r="CD571" s="1046"/>
      <c r="CE571" s="1046"/>
      <c r="CF571" s="1047"/>
      <c r="CG571" s="201"/>
      <c r="CH571" s="502"/>
      <c r="CI571" s="503"/>
    </row>
    <row r="572" spans="1:87" s="188" customFormat="1" ht="17.25" customHeight="1" x14ac:dyDescent="0.45">
      <c r="A572" s="184"/>
      <c r="B572" s="185"/>
      <c r="C572" s="185"/>
      <c r="D572" s="185"/>
      <c r="E572" s="185"/>
      <c r="F572" s="186"/>
      <c r="G572" s="187"/>
      <c r="BM572" s="281"/>
      <c r="BN572" s="282"/>
      <c r="BO572" s="282"/>
      <c r="BP572" s="282"/>
      <c r="BQ572" s="282"/>
      <c r="BR572" s="282"/>
      <c r="BS572" s="282"/>
      <c r="BT572" s="282"/>
      <c r="BU572" s="282"/>
      <c r="BV572" s="282"/>
      <c r="BW572" s="282"/>
      <c r="BX572" s="282"/>
      <c r="BY572" s="282"/>
      <c r="BZ572" s="282"/>
      <c r="CA572" s="282"/>
      <c r="CB572" s="282"/>
      <c r="CC572" s="282"/>
      <c r="CD572" s="282"/>
      <c r="CE572" s="282"/>
      <c r="CF572" s="283"/>
      <c r="CG572" s="201"/>
      <c r="CH572" s="502"/>
      <c r="CI572" s="503"/>
    </row>
    <row r="573" spans="1:87" s="188" customFormat="1" ht="27.75" customHeight="1" x14ac:dyDescent="0.45">
      <c r="A573" s="184"/>
      <c r="B573" s="185"/>
      <c r="C573" s="185"/>
      <c r="D573" s="185"/>
      <c r="E573" s="185"/>
      <c r="F573" s="186"/>
      <c r="G573" s="184"/>
      <c r="H573" s="1071" t="s">
        <v>747</v>
      </c>
      <c r="I573" s="1071"/>
      <c r="J573" s="110"/>
      <c r="K573" s="1055" t="s">
        <v>1696</v>
      </c>
      <c r="L573" s="1055"/>
      <c r="M573" s="1055"/>
      <c r="N573" s="1055"/>
      <c r="O573" s="1055"/>
      <c r="P573" s="1055"/>
      <c r="Q573" s="1055"/>
      <c r="R573" s="1055"/>
      <c r="S573" s="1055"/>
      <c r="T573" s="1055"/>
      <c r="U573" s="1055"/>
      <c r="V573" s="1055"/>
      <c r="W573" s="1055"/>
      <c r="X573" s="1055"/>
      <c r="Y573" s="1055"/>
      <c r="Z573" s="1055"/>
      <c r="AA573" s="1055"/>
      <c r="AB573" s="1055"/>
      <c r="AC573" s="1055"/>
      <c r="AD573" s="1055"/>
      <c r="AE573" s="1055"/>
      <c r="AF573" s="1055"/>
      <c r="AG573" s="1055"/>
      <c r="AH573" s="1055"/>
      <c r="AI573" s="1055"/>
      <c r="AJ573" s="1055"/>
      <c r="AK573" s="1055"/>
      <c r="AL573" s="1055"/>
      <c r="AM573" s="1055"/>
      <c r="AN573" s="1055"/>
      <c r="AO573" s="1055"/>
      <c r="AP573" s="1055"/>
      <c r="AQ573" s="1055"/>
      <c r="AR573" s="1055"/>
      <c r="AS573" s="1055"/>
      <c r="AT573" s="1055"/>
      <c r="AU573" s="1055"/>
      <c r="AV573" s="1055"/>
      <c r="AW573" s="1055"/>
      <c r="AX573" s="1055"/>
      <c r="AY573" s="1055"/>
      <c r="AZ573" s="1055"/>
      <c r="BA573" s="1556"/>
      <c r="BB573" s="1556"/>
      <c r="BC573" s="1556"/>
      <c r="BD573" s="1556"/>
      <c r="BE573" s="1556"/>
      <c r="BF573" s="1556"/>
      <c r="BG573" s="1556"/>
      <c r="BH573" s="1556"/>
      <c r="BI573" s="1556"/>
      <c r="BJ573" s="1556"/>
      <c r="BK573" s="1556"/>
      <c r="BM573" s="1048" t="s">
        <v>1386</v>
      </c>
      <c r="BN573" s="1049"/>
      <c r="BO573" s="1049"/>
      <c r="BP573" s="1049"/>
      <c r="BQ573" s="1049"/>
      <c r="BR573" s="1049"/>
      <c r="BS573" s="1049"/>
      <c r="BT573" s="1049"/>
      <c r="BU573" s="1049"/>
      <c r="BV573" s="1049"/>
      <c r="BW573" s="1049"/>
      <c r="BX573" s="1049"/>
      <c r="BY573" s="1049"/>
      <c r="BZ573" s="1049"/>
      <c r="CA573" s="1049"/>
      <c r="CB573" s="1049"/>
      <c r="CC573" s="1049"/>
      <c r="CD573" s="1049"/>
      <c r="CE573" s="1049"/>
      <c r="CF573" s="1050"/>
      <c r="CG573" s="1174" t="s">
        <v>312</v>
      </c>
      <c r="CH573" s="892" t="s">
        <v>878</v>
      </c>
      <c r="CI573" s="893" t="s">
        <v>1447</v>
      </c>
    </row>
    <row r="574" spans="1:87" s="188" customFormat="1" ht="18" customHeight="1" x14ac:dyDescent="0.45">
      <c r="A574" s="184"/>
      <c r="B574" s="185"/>
      <c r="C574" s="185"/>
      <c r="D574" s="185"/>
      <c r="E574" s="185"/>
      <c r="F574" s="186"/>
      <c r="G574" s="184"/>
      <c r="H574" s="185"/>
      <c r="I574" s="1273"/>
      <c r="J574" s="1273"/>
      <c r="K574" s="1273"/>
      <c r="L574" s="1273"/>
      <c r="M574" s="1273"/>
      <c r="N574" s="1273"/>
      <c r="O574" s="1273"/>
      <c r="P574" s="1273"/>
      <c r="Q574" s="1273"/>
      <c r="R574" s="1273"/>
      <c r="S574" s="1273"/>
      <c r="T574" s="1273"/>
      <c r="U574" s="989" t="s">
        <v>141</v>
      </c>
      <c r="V574" s="989"/>
      <c r="W574" s="989"/>
      <c r="X574" s="989"/>
      <c r="Y574" s="989"/>
      <c r="Z574" s="989" t="s">
        <v>142</v>
      </c>
      <c r="AA574" s="989"/>
      <c r="AB574" s="989"/>
      <c r="AC574" s="989"/>
      <c r="AD574" s="989"/>
      <c r="AE574" s="989" t="s">
        <v>143</v>
      </c>
      <c r="AF574" s="989"/>
      <c r="AG574" s="989"/>
      <c r="AH574" s="989"/>
      <c r="AI574" s="989"/>
      <c r="AJ574" s="989" t="s">
        <v>144</v>
      </c>
      <c r="AK574" s="989"/>
      <c r="AL574" s="989"/>
      <c r="AM574" s="989"/>
      <c r="AN574" s="989"/>
      <c r="AO574" s="989" t="s">
        <v>145</v>
      </c>
      <c r="AP574" s="989"/>
      <c r="AQ574" s="989"/>
      <c r="AR574" s="989"/>
      <c r="AS574" s="989"/>
      <c r="AT574" s="989" t="s">
        <v>146</v>
      </c>
      <c r="AU574" s="989"/>
      <c r="AV574" s="989"/>
      <c r="AW574" s="989"/>
      <c r="AX574" s="989"/>
      <c r="BA574" s="187"/>
      <c r="BM574" s="1048"/>
      <c r="BN574" s="1049"/>
      <c r="BO574" s="1049"/>
      <c r="BP574" s="1049"/>
      <c r="BQ574" s="1049"/>
      <c r="BR574" s="1049"/>
      <c r="BS574" s="1049"/>
      <c r="BT574" s="1049"/>
      <c r="BU574" s="1049"/>
      <c r="BV574" s="1049"/>
      <c r="BW574" s="1049"/>
      <c r="BX574" s="1049"/>
      <c r="BY574" s="1049"/>
      <c r="BZ574" s="1049"/>
      <c r="CA574" s="1049"/>
      <c r="CB574" s="1049"/>
      <c r="CC574" s="1049"/>
      <c r="CD574" s="1049"/>
      <c r="CE574" s="1049"/>
      <c r="CF574" s="1050"/>
      <c r="CG574" s="1174"/>
      <c r="CH574" s="1243"/>
      <c r="CI574" s="894"/>
    </row>
    <row r="575" spans="1:87" s="188" customFormat="1" ht="18" customHeight="1" x14ac:dyDescent="0.45">
      <c r="A575" s="184"/>
      <c r="B575" s="185"/>
      <c r="C575" s="185"/>
      <c r="D575" s="185"/>
      <c r="E575" s="185"/>
      <c r="F575" s="186"/>
      <c r="G575" s="184"/>
      <c r="H575" s="185"/>
      <c r="I575" s="1218" t="s">
        <v>147</v>
      </c>
      <c r="J575" s="1219"/>
      <c r="K575" s="1219"/>
      <c r="L575" s="1219"/>
      <c r="M575" s="1219"/>
      <c r="N575" s="1219"/>
      <c r="O575" s="1219"/>
      <c r="P575" s="1219"/>
      <c r="Q575" s="1219"/>
      <c r="R575" s="1219"/>
      <c r="S575" s="1219"/>
      <c r="T575" s="1219"/>
      <c r="U575" s="1276"/>
      <c r="V575" s="1277"/>
      <c r="W575" s="1277"/>
      <c r="X575" s="1277"/>
      <c r="Y575" s="1278"/>
      <c r="Z575" s="1276"/>
      <c r="AA575" s="1277"/>
      <c r="AB575" s="1277"/>
      <c r="AC575" s="1277"/>
      <c r="AD575" s="1278"/>
      <c r="AE575" s="1276"/>
      <c r="AF575" s="1277"/>
      <c r="AG575" s="1277"/>
      <c r="AH575" s="1277"/>
      <c r="AI575" s="1278"/>
      <c r="AJ575" s="1276"/>
      <c r="AK575" s="1277"/>
      <c r="AL575" s="1277"/>
      <c r="AM575" s="1277"/>
      <c r="AN575" s="1278"/>
      <c r="AO575" s="1276"/>
      <c r="AP575" s="1277"/>
      <c r="AQ575" s="1277"/>
      <c r="AR575" s="1277"/>
      <c r="AS575" s="1278"/>
      <c r="AT575" s="1276"/>
      <c r="AU575" s="1277"/>
      <c r="AV575" s="1277"/>
      <c r="AW575" s="1277"/>
      <c r="AX575" s="1278"/>
      <c r="BA575" s="187"/>
      <c r="BM575" s="293"/>
      <c r="BN575" s="294"/>
      <c r="BO575" s="294"/>
      <c r="BP575" s="294"/>
      <c r="BQ575" s="294"/>
      <c r="BR575" s="294"/>
      <c r="BS575" s="294"/>
      <c r="BT575" s="294"/>
      <c r="BU575" s="294"/>
      <c r="BV575" s="294"/>
      <c r="BW575" s="294"/>
      <c r="BX575" s="294"/>
      <c r="BY575" s="294"/>
      <c r="BZ575" s="294"/>
      <c r="CA575" s="294"/>
      <c r="CB575" s="294"/>
      <c r="CC575" s="294"/>
      <c r="CD575" s="294"/>
      <c r="CE575" s="294"/>
      <c r="CF575" s="295"/>
      <c r="CG575" s="187"/>
      <c r="CH575" s="523"/>
      <c r="CI575" s="524"/>
    </row>
    <row r="576" spans="1:87" s="188" customFormat="1" ht="18" customHeight="1" x14ac:dyDescent="0.45">
      <c r="A576" s="184"/>
      <c r="B576" s="185"/>
      <c r="C576" s="185"/>
      <c r="D576" s="185"/>
      <c r="E576" s="185"/>
      <c r="F576" s="186"/>
      <c r="G576" s="184"/>
      <c r="H576" s="185"/>
      <c r="I576" s="1274"/>
      <c r="J576" s="1275"/>
      <c r="K576" s="1275"/>
      <c r="L576" s="1275"/>
      <c r="M576" s="1275"/>
      <c r="N576" s="1275"/>
      <c r="O576" s="1275"/>
      <c r="P576" s="1275"/>
      <c r="Q576" s="1275"/>
      <c r="R576" s="1275"/>
      <c r="S576" s="1275"/>
      <c r="T576" s="1275"/>
      <c r="U576" s="1281"/>
      <c r="V576" s="1279"/>
      <c r="W576" s="1279"/>
      <c r="X576" s="1279" t="s">
        <v>148</v>
      </c>
      <c r="Y576" s="1280"/>
      <c r="Z576" s="1281"/>
      <c r="AA576" s="1279"/>
      <c r="AB576" s="1279"/>
      <c r="AC576" s="1279" t="s">
        <v>148</v>
      </c>
      <c r="AD576" s="1280"/>
      <c r="AE576" s="1281"/>
      <c r="AF576" s="1279"/>
      <c r="AG576" s="1279"/>
      <c r="AH576" s="1279" t="s">
        <v>148</v>
      </c>
      <c r="AI576" s="1280"/>
      <c r="AJ576" s="1281"/>
      <c r="AK576" s="1279"/>
      <c r="AL576" s="1279"/>
      <c r="AM576" s="1279" t="s">
        <v>148</v>
      </c>
      <c r="AN576" s="1280"/>
      <c r="AO576" s="1281"/>
      <c r="AP576" s="1279"/>
      <c r="AQ576" s="1279"/>
      <c r="AR576" s="1279" t="s">
        <v>148</v>
      </c>
      <c r="AS576" s="1280"/>
      <c r="AT576" s="1281"/>
      <c r="AU576" s="1279"/>
      <c r="AV576" s="1279"/>
      <c r="AW576" s="1279" t="s">
        <v>148</v>
      </c>
      <c r="AX576" s="1280"/>
      <c r="BA576" s="187"/>
      <c r="BM576" s="293"/>
      <c r="BN576" s="294"/>
      <c r="BO576" s="294"/>
      <c r="BP576" s="294"/>
      <c r="BQ576" s="294"/>
      <c r="BR576" s="294"/>
      <c r="BS576" s="294"/>
      <c r="BT576" s="294"/>
      <c r="BU576" s="294"/>
      <c r="BV576" s="294"/>
      <c r="BW576" s="294"/>
      <c r="BX576" s="294"/>
      <c r="BY576" s="294"/>
      <c r="BZ576" s="294"/>
      <c r="CA576" s="294"/>
      <c r="CB576" s="294"/>
      <c r="CC576" s="294"/>
      <c r="CD576" s="294"/>
      <c r="CE576" s="294"/>
      <c r="CF576" s="295"/>
      <c r="CG576" s="187"/>
      <c r="CH576" s="523"/>
      <c r="CI576" s="524"/>
    </row>
    <row r="577" spans="1:87" s="188" customFormat="1" ht="18" customHeight="1" x14ac:dyDescent="0.45">
      <c r="A577" s="184"/>
      <c r="B577" s="185"/>
      <c r="C577" s="185"/>
      <c r="D577" s="185"/>
      <c r="E577" s="185"/>
      <c r="F577" s="186"/>
      <c r="G577" s="184"/>
      <c r="H577" s="185"/>
      <c r="I577" s="1362"/>
      <c r="J577" s="1362"/>
      <c r="K577" s="1362"/>
      <c r="L577" s="1362"/>
      <c r="M577" s="1362"/>
      <c r="N577" s="1362"/>
      <c r="O577" s="1362"/>
      <c r="P577" s="1362"/>
      <c r="Q577" s="1362"/>
      <c r="R577" s="1362"/>
      <c r="S577" s="1362"/>
      <c r="T577" s="1362"/>
      <c r="U577" s="1188" t="s">
        <v>149</v>
      </c>
      <c r="V577" s="1188"/>
      <c r="W577" s="1188"/>
      <c r="X577" s="1188"/>
      <c r="Y577" s="1188"/>
      <c r="Z577" s="1188" t="s">
        <v>150</v>
      </c>
      <c r="AA577" s="1188"/>
      <c r="AB577" s="1188"/>
      <c r="AC577" s="1188"/>
      <c r="AD577" s="1188"/>
      <c r="AE577" s="1188" t="s">
        <v>151</v>
      </c>
      <c r="AF577" s="1188"/>
      <c r="AG577" s="1188"/>
      <c r="AH577" s="1188"/>
      <c r="AI577" s="1188"/>
      <c r="AJ577" s="1188" t="s">
        <v>152</v>
      </c>
      <c r="AK577" s="1188"/>
      <c r="AL577" s="1188"/>
      <c r="AM577" s="1188"/>
      <c r="AN577" s="1188"/>
      <c r="AO577" s="1188" t="s">
        <v>153</v>
      </c>
      <c r="AP577" s="1188"/>
      <c r="AQ577" s="1188"/>
      <c r="AR577" s="1188"/>
      <c r="AS577" s="1188"/>
      <c r="AT577" s="1188" t="s">
        <v>154</v>
      </c>
      <c r="AU577" s="1188"/>
      <c r="AV577" s="1188"/>
      <c r="AW577" s="1188"/>
      <c r="AX577" s="1188"/>
      <c r="BA577" s="187"/>
      <c r="BM577" s="293"/>
      <c r="BN577" s="294"/>
      <c r="BO577" s="294"/>
      <c r="BP577" s="294"/>
      <c r="BQ577" s="294"/>
      <c r="BR577" s="294"/>
      <c r="BS577" s="294"/>
      <c r="BT577" s="294"/>
      <c r="BU577" s="294"/>
      <c r="BV577" s="294"/>
      <c r="BW577" s="294"/>
      <c r="BX577" s="294"/>
      <c r="BY577" s="294"/>
      <c r="BZ577" s="294"/>
      <c r="CA577" s="294"/>
      <c r="CB577" s="294"/>
      <c r="CC577" s="294"/>
      <c r="CD577" s="294"/>
      <c r="CE577" s="294"/>
      <c r="CF577" s="295"/>
      <c r="CG577" s="187"/>
      <c r="CH577" s="523"/>
      <c r="CI577" s="524"/>
    </row>
    <row r="578" spans="1:87" s="188" customFormat="1" ht="18" customHeight="1" x14ac:dyDescent="0.45">
      <c r="A578" s="184"/>
      <c r="B578" s="185"/>
      <c r="C578" s="185"/>
      <c r="D578" s="185"/>
      <c r="E578" s="185"/>
      <c r="F578" s="186"/>
      <c r="G578" s="184"/>
      <c r="H578" s="185"/>
      <c r="I578" s="1218" t="s">
        <v>147</v>
      </c>
      <c r="J578" s="1219"/>
      <c r="K578" s="1219"/>
      <c r="L578" s="1219"/>
      <c r="M578" s="1219"/>
      <c r="N578" s="1219"/>
      <c r="O578" s="1219"/>
      <c r="P578" s="1219"/>
      <c r="Q578" s="1219"/>
      <c r="R578" s="1219"/>
      <c r="S578" s="1219"/>
      <c r="T578" s="1219"/>
      <c r="U578" s="1276"/>
      <c r="V578" s="1277"/>
      <c r="W578" s="1277"/>
      <c r="X578" s="1277"/>
      <c r="Y578" s="1278"/>
      <c r="Z578" s="1276"/>
      <c r="AA578" s="1277"/>
      <c r="AB578" s="1277"/>
      <c r="AC578" s="1277"/>
      <c r="AD578" s="1278"/>
      <c r="AE578" s="1276"/>
      <c r="AF578" s="1277"/>
      <c r="AG578" s="1277"/>
      <c r="AH578" s="1277"/>
      <c r="AI578" s="1278"/>
      <c r="AJ578" s="1276"/>
      <c r="AK578" s="1277"/>
      <c r="AL578" s="1277"/>
      <c r="AM578" s="1277"/>
      <c r="AN578" s="1278"/>
      <c r="AO578" s="1276"/>
      <c r="AP578" s="1277"/>
      <c r="AQ578" s="1277"/>
      <c r="AR578" s="1277"/>
      <c r="AS578" s="1278"/>
      <c r="AT578" s="1276"/>
      <c r="AU578" s="1277"/>
      <c r="AV578" s="1277"/>
      <c r="AW578" s="1277"/>
      <c r="AX578" s="1278"/>
      <c r="BA578" s="187"/>
      <c r="BM578" s="293"/>
      <c r="BN578" s="294"/>
      <c r="BO578" s="294"/>
      <c r="BP578" s="294"/>
      <c r="BQ578" s="294"/>
      <c r="BR578" s="294"/>
      <c r="BS578" s="294"/>
      <c r="BT578" s="294"/>
      <c r="BU578" s="294"/>
      <c r="BV578" s="294"/>
      <c r="BW578" s="294"/>
      <c r="BX578" s="294"/>
      <c r="BY578" s="294"/>
      <c r="BZ578" s="294"/>
      <c r="CA578" s="294"/>
      <c r="CB578" s="294"/>
      <c r="CC578" s="294"/>
      <c r="CD578" s="294"/>
      <c r="CE578" s="294"/>
      <c r="CF578" s="295"/>
      <c r="CG578" s="187"/>
      <c r="CH578" s="523"/>
      <c r="CI578" s="524"/>
    </row>
    <row r="579" spans="1:87" s="188" customFormat="1" ht="18" customHeight="1" x14ac:dyDescent="0.45">
      <c r="A579" s="184"/>
      <c r="B579" s="185"/>
      <c r="C579" s="185"/>
      <c r="D579" s="185"/>
      <c r="E579" s="185"/>
      <c r="F579" s="186"/>
      <c r="G579" s="184"/>
      <c r="H579" s="185"/>
      <c r="I579" s="1274"/>
      <c r="J579" s="1275"/>
      <c r="K579" s="1275"/>
      <c r="L579" s="1275"/>
      <c r="M579" s="1275"/>
      <c r="N579" s="1275"/>
      <c r="O579" s="1275"/>
      <c r="P579" s="1275"/>
      <c r="Q579" s="1275"/>
      <c r="R579" s="1275"/>
      <c r="S579" s="1275"/>
      <c r="T579" s="1275"/>
      <c r="U579" s="1281"/>
      <c r="V579" s="1279"/>
      <c r="W579" s="1279"/>
      <c r="X579" s="1279" t="s">
        <v>148</v>
      </c>
      <c r="Y579" s="1280"/>
      <c r="Z579" s="1281"/>
      <c r="AA579" s="1279"/>
      <c r="AB579" s="1279"/>
      <c r="AC579" s="1279" t="s">
        <v>148</v>
      </c>
      <c r="AD579" s="1280"/>
      <c r="AE579" s="1281"/>
      <c r="AF579" s="1279"/>
      <c r="AG579" s="1279"/>
      <c r="AH579" s="1279" t="s">
        <v>148</v>
      </c>
      <c r="AI579" s="1280"/>
      <c r="AJ579" s="1281"/>
      <c r="AK579" s="1279"/>
      <c r="AL579" s="1279"/>
      <c r="AM579" s="1279" t="s">
        <v>148</v>
      </c>
      <c r="AN579" s="1280"/>
      <c r="AO579" s="1281"/>
      <c r="AP579" s="1279"/>
      <c r="AQ579" s="1279"/>
      <c r="AR579" s="1279" t="s">
        <v>148</v>
      </c>
      <c r="AS579" s="1280"/>
      <c r="AT579" s="1281"/>
      <c r="AU579" s="1279"/>
      <c r="AV579" s="1279"/>
      <c r="AW579" s="1279" t="s">
        <v>148</v>
      </c>
      <c r="AX579" s="1280"/>
      <c r="BA579" s="187"/>
      <c r="BM579" s="293"/>
      <c r="BN579" s="294"/>
      <c r="BO579" s="294"/>
      <c r="BP579" s="294"/>
      <c r="BQ579" s="294"/>
      <c r="BR579" s="294"/>
      <c r="BS579" s="294"/>
      <c r="BT579" s="294"/>
      <c r="BU579" s="294"/>
      <c r="BV579" s="294"/>
      <c r="BW579" s="294"/>
      <c r="BX579" s="294"/>
      <c r="BY579" s="294"/>
      <c r="BZ579" s="294"/>
      <c r="CA579" s="294"/>
      <c r="CB579" s="294"/>
      <c r="CC579" s="294"/>
      <c r="CD579" s="294"/>
      <c r="CE579" s="294"/>
      <c r="CF579" s="295"/>
      <c r="CG579" s="187"/>
      <c r="CH579" s="523"/>
      <c r="CI579" s="524"/>
    </row>
    <row r="580" spans="1:87" s="188" customFormat="1" ht="20.25" customHeight="1" x14ac:dyDescent="0.45">
      <c r="A580" s="184"/>
      <c r="B580" s="185"/>
      <c r="C580" s="185"/>
      <c r="D580" s="185"/>
      <c r="E580" s="185"/>
      <c r="F580" s="186"/>
      <c r="G580" s="184"/>
      <c r="H580" s="185"/>
      <c r="I580" s="185"/>
      <c r="J580" s="1347" t="s">
        <v>1213</v>
      </c>
      <c r="K580" s="1347"/>
      <c r="L580" s="1347"/>
      <c r="M580" s="1347"/>
      <c r="N580" s="1347"/>
      <c r="O580" s="1347"/>
      <c r="P580" s="1347"/>
      <c r="Q580" s="1347"/>
      <c r="R580" s="1347"/>
      <c r="S580" s="1347"/>
      <c r="T580" s="1347"/>
      <c r="U580" s="1213"/>
      <c r="V580" s="1213"/>
      <c r="W580" s="1213"/>
      <c r="X580" s="1213"/>
      <c r="Y580" s="1213"/>
      <c r="Z580" s="1213"/>
      <c r="AA580" s="1213"/>
      <c r="AB580" s="1213"/>
      <c r="AC580" s="1213"/>
      <c r="AD580" s="1213"/>
      <c r="AE580" s="1213"/>
      <c r="AF580" s="1213"/>
      <c r="AG580" s="1213"/>
      <c r="AH580" s="1213"/>
      <c r="AI580" s="1213"/>
      <c r="AJ580" s="1213"/>
      <c r="AK580" s="1213"/>
      <c r="AL580" s="1213"/>
      <c r="AM580" s="1213"/>
      <c r="AN580" s="1213"/>
      <c r="AO580" s="1213"/>
      <c r="AP580" s="1213"/>
      <c r="AQ580" s="1213"/>
      <c r="AR580" s="1213"/>
      <c r="AS580" s="1213"/>
      <c r="AT580" s="1213"/>
      <c r="BA580" s="187"/>
      <c r="BM580" s="293"/>
      <c r="BN580" s="294"/>
      <c r="BO580" s="294"/>
      <c r="BP580" s="294"/>
      <c r="BQ580" s="294"/>
      <c r="BR580" s="294"/>
      <c r="BS580" s="294"/>
      <c r="BT580" s="294"/>
      <c r="BU580" s="294"/>
      <c r="BV580" s="294"/>
      <c r="BW580" s="294"/>
      <c r="BX580" s="294"/>
      <c r="BY580" s="294"/>
      <c r="BZ580" s="294"/>
      <c r="CA580" s="294"/>
      <c r="CB580" s="294"/>
      <c r="CC580" s="294"/>
      <c r="CD580" s="294"/>
      <c r="CE580" s="294"/>
      <c r="CF580" s="295"/>
      <c r="CG580" s="187"/>
      <c r="CH580" s="523"/>
      <c r="CI580" s="524"/>
    </row>
    <row r="581" spans="1:87" s="188" customFormat="1" ht="15" customHeight="1" x14ac:dyDescent="0.45">
      <c r="A581" s="184"/>
      <c r="B581" s="185"/>
      <c r="C581" s="185"/>
      <c r="D581" s="185"/>
      <c r="E581" s="185"/>
      <c r="F581" s="186"/>
      <c r="G581" s="184"/>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BA581" s="187"/>
      <c r="BM581" s="293"/>
      <c r="BN581" s="294"/>
      <c r="BO581" s="294"/>
      <c r="BP581" s="294"/>
      <c r="BQ581" s="294"/>
      <c r="BR581" s="294"/>
      <c r="BS581" s="294"/>
      <c r="BT581" s="294"/>
      <c r="BU581" s="294"/>
      <c r="BV581" s="294"/>
      <c r="BW581" s="294"/>
      <c r="BX581" s="294"/>
      <c r="BY581" s="294"/>
      <c r="BZ581" s="294"/>
      <c r="CA581" s="294"/>
      <c r="CB581" s="294"/>
      <c r="CC581" s="294"/>
      <c r="CD581" s="294"/>
      <c r="CE581" s="294"/>
      <c r="CF581" s="295"/>
      <c r="CG581" s="187"/>
      <c r="CH581" s="523"/>
      <c r="CI581" s="524"/>
    </row>
    <row r="582" spans="1:87" s="188" customFormat="1" ht="15" customHeight="1" x14ac:dyDescent="0.45">
      <c r="A582" s="184"/>
      <c r="B582" s="185"/>
      <c r="C582" s="185"/>
      <c r="D582" s="185"/>
      <c r="E582" s="185"/>
      <c r="F582" s="186"/>
      <c r="G582" s="184"/>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BA582" s="187"/>
      <c r="BM582" s="293"/>
      <c r="BN582" s="294"/>
      <c r="BO582" s="294"/>
      <c r="BP582" s="294"/>
      <c r="BQ582" s="294"/>
      <c r="BR582" s="294"/>
      <c r="BS582" s="294"/>
      <c r="BT582" s="294"/>
      <c r="BU582" s="294"/>
      <c r="BV582" s="294"/>
      <c r="BW582" s="294"/>
      <c r="BX582" s="294"/>
      <c r="BY582" s="294"/>
      <c r="BZ582" s="294"/>
      <c r="CA582" s="294"/>
      <c r="CB582" s="294"/>
      <c r="CC582" s="294"/>
      <c r="CD582" s="294"/>
      <c r="CE582" s="294"/>
      <c r="CF582" s="295"/>
      <c r="CG582" s="187"/>
      <c r="CH582" s="523"/>
      <c r="CI582" s="524"/>
    </row>
    <row r="583" spans="1:87" s="188" customFormat="1" ht="15" customHeight="1" x14ac:dyDescent="0.45">
      <c r="A583" s="184"/>
      <c r="B583" s="185"/>
      <c r="C583" s="185"/>
      <c r="D583" s="185"/>
      <c r="E583" s="185"/>
      <c r="F583" s="186"/>
      <c r="G583" s="184"/>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BA583" s="187"/>
      <c r="BM583" s="293"/>
      <c r="BN583" s="294"/>
      <c r="BO583" s="294"/>
      <c r="BP583" s="294"/>
      <c r="BQ583" s="294"/>
      <c r="BR583" s="294"/>
      <c r="BS583" s="294"/>
      <c r="BT583" s="294"/>
      <c r="BU583" s="294"/>
      <c r="BV583" s="294"/>
      <c r="BW583" s="294"/>
      <c r="BX583" s="294"/>
      <c r="BY583" s="294"/>
      <c r="BZ583" s="294"/>
      <c r="CA583" s="294"/>
      <c r="CB583" s="294"/>
      <c r="CC583" s="294"/>
      <c r="CD583" s="294"/>
      <c r="CE583" s="294"/>
      <c r="CF583" s="295"/>
      <c r="CG583" s="187"/>
      <c r="CH583" s="523"/>
      <c r="CI583" s="524"/>
    </row>
    <row r="584" spans="1:87" s="188" customFormat="1" ht="15" customHeight="1" x14ac:dyDescent="0.45">
      <c r="A584" s="202"/>
      <c r="B584" s="203"/>
      <c r="C584" s="203"/>
      <c r="D584" s="203"/>
      <c r="E584" s="203"/>
      <c r="F584" s="204"/>
      <c r="G584" s="202"/>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c r="AE584" s="203"/>
      <c r="AF584" s="203"/>
      <c r="AG584" s="203"/>
      <c r="AH584" s="203"/>
      <c r="AI584" s="203"/>
      <c r="AJ584" s="203"/>
      <c r="AK584" s="203"/>
      <c r="AL584" s="203"/>
      <c r="AM584" s="203"/>
      <c r="AN584" s="206"/>
      <c r="AO584" s="206"/>
      <c r="AP584" s="206"/>
      <c r="AQ584" s="206"/>
      <c r="AR584" s="206"/>
      <c r="AS584" s="206"/>
      <c r="AT584" s="206"/>
      <c r="AU584" s="206"/>
      <c r="AV584" s="206"/>
      <c r="AW584" s="206"/>
      <c r="AX584" s="206"/>
      <c r="AY584" s="206"/>
      <c r="AZ584" s="206"/>
      <c r="BA584" s="205"/>
      <c r="BB584" s="206"/>
      <c r="BC584" s="206"/>
      <c r="BD584" s="206"/>
      <c r="BE584" s="206"/>
      <c r="BF584" s="206"/>
      <c r="BG584" s="206"/>
      <c r="BH584" s="206"/>
      <c r="BI584" s="206"/>
      <c r="BJ584" s="206"/>
      <c r="BK584" s="206"/>
      <c r="BL584" s="206"/>
      <c r="BM584" s="296"/>
      <c r="BN584" s="297"/>
      <c r="BO584" s="297"/>
      <c r="BP584" s="297"/>
      <c r="BQ584" s="297"/>
      <c r="BR584" s="297"/>
      <c r="BS584" s="297"/>
      <c r="BT584" s="297"/>
      <c r="BU584" s="297"/>
      <c r="BV584" s="297"/>
      <c r="BW584" s="297"/>
      <c r="BX584" s="297"/>
      <c r="BY584" s="297"/>
      <c r="BZ584" s="297"/>
      <c r="CA584" s="297"/>
      <c r="CB584" s="297"/>
      <c r="CC584" s="297"/>
      <c r="CD584" s="297"/>
      <c r="CE584" s="297"/>
      <c r="CF584" s="298"/>
      <c r="CG584" s="205"/>
      <c r="CH584" s="525"/>
      <c r="CI584" s="526"/>
    </row>
    <row r="585" spans="1:87" s="188" customFormat="1" ht="16.5" customHeight="1" x14ac:dyDescent="0.45">
      <c r="A585" s="184"/>
      <c r="B585" s="185"/>
      <c r="C585" s="185"/>
      <c r="D585" s="185"/>
      <c r="E585" s="185"/>
      <c r="F585" s="186"/>
      <c r="G585" s="184"/>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BM585" s="1045"/>
      <c r="BN585" s="1046"/>
      <c r="BO585" s="1046"/>
      <c r="BP585" s="1046"/>
      <c r="BQ585" s="1046"/>
      <c r="BR585" s="1046"/>
      <c r="BS585" s="1046"/>
      <c r="BT585" s="1046"/>
      <c r="BU585" s="1046"/>
      <c r="BV585" s="1046"/>
      <c r="BW585" s="1046"/>
      <c r="BX585" s="1046"/>
      <c r="BY585" s="1046"/>
      <c r="BZ585" s="1046"/>
      <c r="CA585" s="1046"/>
      <c r="CB585" s="1046"/>
      <c r="CC585" s="1046"/>
      <c r="CD585" s="1046"/>
      <c r="CE585" s="1046"/>
      <c r="CF585" s="1047"/>
      <c r="CG585" s="201"/>
      <c r="CH585" s="502"/>
      <c r="CI585" s="503"/>
    </row>
    <row r="586" spans="1:87" s="188" customFormat="1" ht="15" customHeight="1" x14ac:dyDescent="0.45">
      <c r="A586" s="184"/>
      <c r="B586" s="185"/>
      <c r="C586" s="1232" t="s">
        <v>748</v>
      </c>
      <c r="D586" s="1232"/>
      <c r="E586" s="1232"/>
      <c r="F586" s="1233"/>
      <c r="G586" s="1038" t="s">
        <v>155</v>
      </c>
      <c r="H586" s="1039"/>
      <c r="I586" s="1039"/>
      <c r="J586" s="1039"/>
      <c r="K586" s="1039"/>
      <c r="L586" s="1039"/>
      <c r="M586" s="1039"/>
      <c r="N586" s="1039"/>
      <c r="O586" s="1039"/>
      <c r="P586" s="1039"/>
      <c r="Q586" s="1039"/>
      <c r="R586" s="1039"/>
      <c r="S586" s="1039"/>
      <c r="T586" s="185"/>
      <c r="U586" s="185"/>
      <c r="V586" s="185"/>
      <c r="W586" s="185"/>
      <c r="X586" s="185"/>
      <c r="Y586" s="185"/>
      <c r="Z586" s="185"/>
      <c r="AA586" s="185"/>
      <c r="AB586" s="185"/>
      <c r="AC586" s="185"/>
      <c r="AD586" s="185"/>
      <c r="AE586" s="185"/>
      <c r="AF586" s="185"/>
      <c r="AG586" s="185"/>
      <c r="AH586" s="185"/>
      <c r="AI586" s="185"/>
      <c r="AJ586" s="185"/>
      <c r="AK586" s="185"/>
      <c r="AL586" s="185"/>
      <c r="AM586" s="185"/>
      <c r="BM586" s="1045"/>
      <c r="BN586" s="1046"/>
      <c r="BO586" s="1046"/>
      <c r="BP586" s="1046"/>
      <c r="BQ586" s="1046"/>
      <c r="BR586" s="1046"/>
      <c r="BS586" s="1046"/>
      <c r="BT586" s="1046"/>
      <c r="BU586" s="1046"/>
      <c r="BV586" s="1046"/>
      <c r="BW586" s="1046"/>
      <c r="BX586" s="1046"/>
      <c r="BY586" s="1046"/>
      <c r="BZ586" s="1046"/>
      <c r="CA586" s="1046"/>
      <c r="CB586" s="1046"/>
      <c r="CC586" s="1046"/>
      <c r="CD586" s="1046"/>
      <c r="CE586" s="1046"/>
      <c r="CF586" s="1047"/>
      <c r="CG586" s="201"/>
      <c r="CH586" s="502"/>
      <c r="CI586" s="503"/>
    </row>
    <row r="587" spans="1:87" s="188" customFormat="1" ht="20.25" customHeight="1" x14ac:dyDescent="0.45">
      <c r="A587" s="184"/>
      <c r="B587" s="185"/>
      <c r="C587" s="185"/>
      <c r="D587" s="185"/>
      <c r="E587" s="185"/>
      <c r="F587" s="186"/>
      <c r="G587" s="184"/>
      <c r="H587" s="185"/>
      <c r="I587" s="185" t="s">
        <v>1109</v>
      </c>
      <c r="J587" s="185"/>
      <c r="K587" s="1282" t="s">
        <v>770</v>
      </c>
      <c r="L587" s="1282"/>
      <c r="M587" s="1282"/>
      <c r="N587" s="1282"/>
      <c r="O587" s="1282"/>
      <c r="P587" s="1282"/>
      <c r="Q587" s="1282"/>
      <c r="R587" s="1282"/>
      <c r="S587" s="1282"/>
      <c r="T587" s="1282"/>
      <c r="U587" s="1282"/>
      <c r="V587" s="1282"/>
      <c r="W587" s="1282"/>
      <c r="X587" s="1282"/>
      <c r="Y587" s="1282"/>
      <c r="Z587" s="1282"/>
      <c r="AA587" s="1282"/>
      <c r="AB587" s="1282"/>
      <c r="AC587" s="1282"/>
      <c r="AD587" s="1282"/>
      <c r="AE587" s="1282"/>
      <c r="AF587" s="1282"/>
      <c r="AG587" s="1282"/>
      <c r="AH587" s="1282"/>
      <c r="AI587" s="1282"/>
      <c r="AJ587" s="1282"/>
      <c r="AK587" s="1282"/>
      <c r="AL587" s="1282"/>
      <c r="AM587" s="1282"/>
      <c r="AN587" s="1282"/>
      <c r="AO587" s="1282"/>
      <c r="AP587" s="1282"/>
      <c r="AQ587" s="1282"/>
      <c r="AR587" s="1282"/>
      <c r="AS587" s="1282"/>
      <c r="AT587" s="1282"/>
      <c r="AU587" s="1282"/>
      <c r="AV587" s="1282"/>
      <c r="AW587" s="1282"/>
      <c r="AX587" s="1282"/>
      <c r="AY587" s="1282"/>
      <c r="AZ587" s="1282"/>
      <c r="BA587" s="1282"/>
      <c r="BB587" s="1282"/>
      <c r="BC587" s="1282"/>
      <c r="BD587" s="1282"/>
      <c r="BE587" s="1282"/>
      <c r="BF587" s="1282"/>
      <c r="BG587" s="1282"/>
      <c r="BH587" s="1282"/>
      <c r="BI587" s="1282"/>
      <c r="BJ587" s="1282"/>
      <c r="BM587" s="1048" t="s">
        <v>1697</v>
      </c>
      <c r="BN587" s="1046"/>
      <c r="BO587" s="1046"/>
      <c r="BP587" s="1046"/>
      <c r="BQ587" s="1046"/>
      <c r="BR587" s="1046"/>
      <c r="BS587" s="1046"/>
      <c r="BT587" s="1046"/>
      <c r="BU587" s="1046"/>
      <c r="BV587" s="1046"/>
      <c r="BW587" s="1046"/>
      <c r="BX587" s="1046"/>
      <c r="BY587" s="1046"/>
      <c r="BZ587" s="1046"/>
      <c r="CA587" s="1046"/>
      <c r="CB587" s="1046"/>
      <c r="CC587" s="1046"/>
      <c r="CD587" s="1046"/>
      <c r="CE587" s="1046"/>
      <c r="CF587" s="1047"/>
      <c r="CG587" s="1174" t="s">
        <v>1086</v>
      </c>
      <c r="CH587" s="892" t="s">
        <v>1474</v>
      </c>
      <c r="CI587" s="1503" t="s">
        <v>1457</v>
      </c>
    </row>
    <row r="588" spans="1:87" s="188" customFormat="1" ht="18.75" customHeight="1" x14ac:dyDescent="0.45">
      <c r="A588" s="184"/>
      <c r="B588" s="185"/>
      <c r="C588" s="185"/>
      <c r="D588" s="185"/>
      <c r="E588" s="185"/>
      <c r="F588" s="186"/>
      <c r="G588" s="184"/>
      <c r="H588" s="185"/>
      <c r="I588" s="1084" t="s">
        <v>25</v>
      </c>
      <c r="J588" s="1084"/>
      <c r="K588" s="1084"/>
      <c r="L588" s="1084"/>
      <c r="M588" s="1084"/>
      <c r="N588" s="1084"/>
      <c r="O588" s="1084"/>
      <c r="P588" s="1084"/>
      <c r="Q588" s="1084"/>
      <c r="R588" s="1084"/>
      <c r="S588" s="1084"/>
      <c r="T588" s="1084"/>
      <c r="U588" s="1084" t="s">
        <v>26</v>
      </c>
      <c r="V588" s="1084"/>
      <c r="W588" s="1084"/>
      <c r="X588" s="1084"/>
      <c r="Y588" s="1084"/>
      <c r="Z588" s="1084"/>
      <c r="AA588" s="1084"/>
      <c r="AB588" s="1084"/>
      <c r="AC588" s="1084"/>
      <c r="AD588" s="1084"/>
      <c r="AE588" s="1084"/>
      <c r="AF588" s="1084"/>
      <c r="AG588" s="1084"/>
      <c r="AH588" s="1084"/>
      <c r="AI588" s="1084"/>
      <c r="AJ588" s="1084"/>
      <c r="AK588" s="1084"/>
      <c r="AL588" s="1084"/>
      <c r="AM588" s="1084"/>
      <c r="AN588" s="1084"/>
      <c r="AO588" s="1084"/>
      <c r="AP588" s="1084"/>
      <c r="AQ588" s="1084"/>
      <c r="AR588" s="1084"/>
      <c r="AS588" s="1084"/>
      <c r="AT588" s="1084"/>
      <c r="AU588" s="1084"/>
      <c r="AV588" s="1084"/>
      <c r="AW588" s="1084"/>
      <c r="AX588" s="1084"/>
      <c r="AY588" s="1084"/>
      <c r="AZ588" s="1084"/>
      <c r="BA588" s="1084"/>
      <c r="BB588" s="1084"/>
      <c r="BC588" s="1283" t="s">
        <v>248</v>
      </c>
      <c r="BD588" s="1283"/>
      <c r="BE588" s="1283"/>
      <c r="BF588" s="1283"/>
      <c r="BG588" s="1283"/>
      <c r="BH588" s="1283"/>
      <c r="BI588" s="1283"/>
      <c r="BJ588" s="1283"/>
      <c r="BM588" s="1045"/>
      <c r="BN588" s="1046"/>
      <c r="BO588" s="1046"/>
      <c r="BP588" s="1046"/>
      <c r="BQ588" s="1046"/>
      <c r="BR588" s="1046"/>
      <c r="BS588" s="1046"/>
      <c r="BT588" s="1046"/>
      <c r="BU588" s="1046"/>
      <c r="BV588" s="1046"/>
      <c r="BW588" s="1046"/>
      <c r="BX588" s="1046"/>
      <c r="BY588" s="1046"/>
      <c r="BZ588" s="1046"/>
      <c r="CA588" s="1046"/>
      <c r="CB588" s="1046"/>
      <c r="CC588" s="1046"/>
      <c r="CD588" s="1046"/>
      <c r="CE588" s="1046"/>
      <c r="CF588" s="1047"/>
      <c r="CG588" s="1174"/>
      <c r="CH588" s="892"/>
      <c r="CI588" s="1504"/>
    </row>
    <row r="589" spans="1:87" s="188" customFormat="1" ht="18.75" customHeight="1" x14ac:dyDescent="0.45">
      <c r="A589" s="184"/>
      <c r="B589" s="185"/>
      <c r="C589" s="185"/>
      <c r="D589" s="185"/>
      <c r="E589" s="185"/>
      <c r="F589" s="186"/>
      <c r="G589" s="184"/>
      <c r="H589" s="185"/>
      <c r="I589" s="1291" t="s">
        <v>156</v>
      </c>
      <c r="J589" s="1292"/>
      <c r="K589" s="1292"/>
      <c r="L589" s="1292"/>
      <c r="M589" s="1292"/>
      <c r="N589" s="1292"/>
      <c r="O589" s="1292"/>
      <c r="P589" s="1292"/>
      <c r="Q589" s="1292"/>
      <c r="R589" s="1292"/>
      <c r="S589" s="1292"/>
      <c r="T589" s="1293"/>
      <c r="U589" s="1302" t="s">
        <v>749</v>
      </c>
      <c r="V589" s="1303"/>
      <c r="W589" s="1303"/>
      <c r="X589" s="1303"/>
      <c r="Y589" s="1303"/>
      <c r="Z589" s="1303"/>
      <c r="AA589" s="1303"/>
      <c r="AB589" s="1303"/>
      <c r="AC589" s="1303"/>
      <c r="AD589" s="1303"/>
      <c r="AE589" s="1303"/>
      <c r="AF589" s="1303"/>
      <c r="AG589" s="1303"/>
      <c r="AH589" s="1303"/>
      <c r="AI589" s="1303"/>
      <c r="AJ589" s="1303"/>
      <c r="AK589" s="1303"/>
      <c r="AL589" s="1303"/>
      <c r="AM589" s="1303"/>
      <c r="AN589" s="1303"/>
      <c r="AO589" s="1303"/>
      <c r="AP589" s="1303"/>
      <c r="AQ589" s="1303"/>
      <c r="AR589" s="1303"/>
      <c r="AS589" s="1303"/>
      <c r="AT589" s="1303"/>
      <c r="AU589" s="1303"/>
      <c r="AV589" s="1303"/>
      <c r="AW589" s="1303"/>
      <c r="AX589" s="1303"/>
      <c r="AY589" s="1303"/>
      <c r="AZ589" s="1303"/>
      <c r="BA589" s="1303"/>
      <c r="BB589" s="1304"/>
      <c r="BC589" s="1103" t="s">
        <v>253</v>
      </c>
      <c r="BD589" s="1103"/>
      <c r="BE589" s="1103"/>
      <c r="BF589" s="1103"/>
      <c r="BG589" s="1103"/>
      <c r="BH589" s="1103"/>
      <c r="BI589" s="1103"/>
      <c r="BJ589" s="1103"/>
      <c r="BM589" s="1045"/>
      <c r="BN589" s="1046"/>
      <c r="BO589" s="1046"/>
      <c r="BP589" s="1046"/>
      <c r="BQ589" s="1046"/>
      <c r="BR589" s="1046"/>
      <c r="BS589" s="1046"/>
      <c r="BT589" s="1046"/>
      <c r="BU589" s="1046"/>
      <c r="BV589" s="1046"/>
      <c r="BW589" s="1046"/>
      <c r="BX589" s="1046"/>
      <c r="BY589" s="1046"/>
      <c r="BZ589" s="1046"/>
      <c r="CA589" s="1046"/>
      <c r="CB589" s="1046"/>
      <c r="CC589" s="1046"/>
      <c r="CD589" s="1046"/>
      <c r="CE589" s="1046"/>
      <c r="CF589" s="1047"/>
      <c r="CG589" s="201"/>
      <c r="CH589" s="502"/>
      <c r="CI589" s="503"/>
    </row>
    <row r="590" spans="1:87" s="188" customFormat="1" ht="18.75" customHeight="1" x14ac:dyDescent="0.45">
      <c r="A590" s="184"/>
      <c r="B590" s="185"/>
      <c r="C590" s="185"/>
      <c r="D590" s="185"/>
      <c r="E590" s="185"/>
      <c r="F590" s="186"/>
      <c r="G590" s="184"/>
      <c r="H590" s="185"/>
      <c r="I590" s="1297" t="s">
        <v>157</v>
      </c>
      <c r="J590" s="1298"/>
      <c r="K590" s="1298"/>
      <c r="L590" s="1298"/>
      <c r="M590" s="1298"/>
      <c r="N590" s="1298"/>
      <c r="O590" s="1298"/>
      <c r="P590" s="1298"/>
      <c r="Q590" s="1298"/>
      <c r="R590" s="1298"/>
      <c r="S590" s="1298"/>
      <c r="T590" s="1299"/>
      <c r="U590" s="1294" t="s">
        <v>771</v>
      </c>
      <c r="V590" s="1295"/>
      <c r="W590" s="1295"/>
      <c r="X590" s="1295"/>
      <c r="Y590" s="1295"/>
      <c r="Z590" s="1295"/>
      <c r="AA590" s="1295"/>
      <c r="AB590" s="1295"/>
      <c r="AC590" s="1295"/>
      <c r="AD590" s="1295"/>
      <c r="AE590" s="1295"/>
      <c r="AF590" s="1295"/>
      <c r="AG590" s="1295"/>
      <c r="AH590" s="1295"/>
      <c r="AI590" s="1295"/>
      <c r="AJ590" s="1295"/>
      <c r="AK590" s="1295"/>
      <c r="AL590" s="1295"/>
      <c r="AM590" s="1295"/>
      <c r="AN590" s="1295"/>
      <c r="AO590" s="1295"/>
      <c r="AP590" s="1295"/>
      <c r="AQ590" s="1295"/>
      <c r="AR590" s="1295"/>
      <c r="AS590" s="1295"/>
      <c r="AT590" s="1295"/>
      <c r="AU590" s="1295"/>
      <c r="AV590" s="1295"/>
      <c r="AW590" s="1295"/>
      <c r="AX590" s="1295"/>
      <c r="AY590" s="1295"/>
      <c r="AZ590" s="1295"/>
      <c r="BA590" s="1295"/>
      <c r="BB590" s="1296"/>
      <c r="BC590" s="1077" t="s">
        <v>253</v>
      </c>
      <c r="BD590" s="1077"/>
      <c r="BE590" s="1077"/>
      <c r="BF590" s="1077"/>
      <c r="BG590" s="1077"/>
      <c r="BH590" s="1077"/>
      <c r="BI590" s="1077"/>
      <c r="BJ590" s="1077"/>
      <c r="BM590" s="1045"/>
      <c r="BN590" s="1046"/>
      <c r="BO590" s="1046"/>
      <c r="BP590" s="1046"/>
      <c r="BQ590" s="1046"/>
      <c r="BR590" s="1046"/>
      <c r="BS590" s="1046"/>
      <c r="BT590" s="1046"/>
      <c r="BU590" s="1046"/>
      <c r="BV590" s="1046"/>
      <c r="BW590" s="1046"/>
      <c r="BX590" s="1046"/>
      <c r="BY590" s="1046"/>
      <c r="BZ590" s="1046"/>
      <c r="CA590" s="1046"/>
      <c r="CB590" s="1046"/>
      <c r="CC590" s="1046"/>
      <c r="CD590" s="1046"/>
      <c r="CE590" s="1046"/>
      <c r="CF590" s="1047"/>
      <c r="CG590" s="201"/>
      <c r="CH590" s="502"/>
      <c r="CI590" s="503"/>
    </row>
    <row r="591" spans="1:87" s="188" customFormat="1" ht="18.75" customHeight="1" x14ac:dyDescent="0.45">
      <c r="A591" s="184"/>
      <c r="B591" s="185"/>
      <c r="C591" s="185"/>
      <c r="D591" s="185"/>
      <c r="E591" s="185"/>
      <c r="F591" s="186"/>
      <c r="G591" s="184"/>
      <c r="H591" s="185"/>
      <c r="I591" s="1285" t="s">
        <v>959</v>
      </c>
      <c r="J591" s="1286"/>
      <c r="K591" s="1286"/>
      <c r="L591" s="1286"/>
      <c r="M591" s="1286"/>
      <c r="N591" s="1286"/>
      <c r="O591" s="1286"/>
      <c r="P591" s="1286"/>
      <c r="Q591" s="1286"/>
      <c r="R591" s="1286"/>
      <c r="S591" s="1286"/>
      <c r="T591" s="1287"/>
      <c r="U591" s="1288" t="s">
        <v>1387</v>
      </c>
      <c r="V591" s="1289"/>
      <c r="W591" s="1289"/>
      <c r="X591" s="1289"/>
      <c r="Y591" s="1289"/>
      <c r="Z591" s="1289"/>
      <c r="AA591" s="1289"/>
      <c r="AB591" s="1289"/>
      <c r="AC591" s="1289"/>
      <c r="AD591" s="1289"/>
      <c r="AE591" s="1289"/>
      <c r="AF591" s="1289"/>
      <c r="AG591" s="1289"/>
      <c r="AH591" s="1289"/>
      <c r="AI591" s="1289"/>
      <c r="AJ591" s="1289"/>
      <c r="AK591" s="1289"/>
      <c r="AL591" s="1289"/>
      <c r="AM591" s="1289"/>
      <c r="AN591" s="1289"/>
      <c r="AO591" s="1289"/>
      <c r="AP591" s="1289"/>
      <c r="AQ591" s="1289"/>
      <c r="AR591" s="1289"/>
      <c r="AS591" s="1289"/>
      <c r="AT591" s="1289"/>
      <c r="AU591" s="1289"/>
      <c r="AV591" s="1289"/>
      <c r="AW591" s="1289"/>
      <c r="AX591" s="1289"/>
      <c r="AY591" s="1289"/>
      <c r="AZ591" s="1289"/>
      <c r="BA591" s="1289"/>
      <c r="BB591" s="1290"/>
      <c r="BC591" s="1077" t="s">
        <v>253</v>
      </c>
      <c r="BD591" s="1077"/>
      <c r="BE591" s="1077"/>
      <c r="BF591" s="1077"/>
      <c r="BG591" s="1077"/>
      <c r="BH591" s="1077"/>
      <c r="BI591" s="1077"/>
      <c r="BJ591" s="1077"/>
      <c r="BM591" s="1045"/>
      <c r="BN591" s="1046"/>
      <c r="BO591" s="1046"/>
      <c r="BP591" s="1046"/>
      <c r="BQ591" s="1046"/>
      <c r="BR591" s="1046"/>
      <c r="BS591" s="1046"/>
      <c r="BT591" s="1046"/>
      <c r="BU591" s="1046"/>
      <c r="BV591" s="1046"/>
      <c r="BW591" s="1046"/>
      <c r="BX591" s="1046"/>
      <c r="BY591" s="1046"/>
      <c r="BZ591" s="1046"/>
      <c r="CA591" s="1046"/>
      <c r="CB591" s="1046"/>
      <c r="CC591" s="1046"/>
      <c r="CD591" s="1046"/>
      <c r="CE591" s="1046"/>
      <c r="CF591" s="1047"/>
      <c r="CG591" s="201"/>
      <c r="CH591" s="502"/>
      <c r="CI591" s="503"/>
    </row>
    <row r="592" spans="1:87" s="188" customFormat="1" ht="27" customHeight="1" x14ac:dyDescent="0.45">
      <c r="A592" s="184"/>
      <c r="B592" s="185"/>
      <c r="C592" s="185"/>
      <c r="D592" s="185"/>
      <c r="E592" s="185"/>
      <c r="F592" s="186"/>
      <c r="G592" s="184"/>
      <c r="H592" s="185"/>
      <c r="I592" s="1297" t="s">
        <v>158</v>
      </c>
      <c r="J592" s="1298"/>
      <c r="K592" s="1298"/>
      <c r="L592" s="1298"/>
      <c r="M592" s="1298"/>
      <c r="N592" s="1298"/>
      <c r="O592" s="1298"/>
      <c r="P592" s="1298"/>
      <c r="Q592" s="1298"/>
      <c r="R592" s="1298"/>
      <c r="S592" s="1298"/>
      <c r="T592" s="1299"/>
      <c r="U592" s="1294" t="s">
        <v>159</v>
      </c>
      <c r="V592" s="1295"/>
      <c r="W592" s="1295"/>
      <c r="X592" s="1295"/>
      <c r="Y592" s="1295"/>
      <c r="Z592" s="1295"/>
      <c r="AA592" s="1295"/>
      <c r="AB592" s="1295"/>
      <c r="AC592" s="1295"/>
      <c r="AD592" s="1295"/>
      <c r="AE592" s="1295"/>
      <c r="AF592" s="1295"/>
      <c r="AG592" s="1295"/>
      <c r="AH592" s="1295"/>
      <c r="AI592" s="1295"/>
      <c r="AJ592" s="1295"/>
      <c r="AK592" s="1295"/>
      <c r="AL592" s="1295"/>
      <c r="AM592" s="1295"/>
      <c r="AN592" s="1295"/>
      <c r="AO592" s="1295"/>
      <c r="AP592" s="1295"/>
      <c r="AQ592" s="1295"/>
      <c r="AR592" s="1295"/>
      <c r="AS592" s="1295"/>
      <c r="AT592" s="1295"/>
      <c r="AU592" s="1295"/>
      <c r="AV592" s="1295"/>
      <c r="AW592" s="1295"/>
      <c r="AX592" s="1295"/>
      <c r="AY592" s="1295"/>
      <c r="AZ592" s="1295"/>
      <c r="BA592" s="1295"/>
      <c r="BB592" s="1296"/>
      <c r="BC592" s="1077" t="s">
        <v>253</v>
      </c>
      <c r="BD592" s="1077"/>
      <c r="BE592" s="1077"/>
      <c r="BF592" s="1077"/>
      <c r="BG592" s="1077"/>
      <c r="BH592" s="1077"/>
      <c r="BI592" s="1077"/>
      <c r="BJ592" s="1077"/>
      <c r="BM592" s="1045"/>
      <c r="BN592" s="1046"/>
      <c r="BO592" s="1046"/>
      <c r="BP592" s="1046"/>
      <c r="BQ592" s="1046"/>
      <c r="BR592" s="1046"/>
      <c r="BS592" s="1046"/>
      <c r="BT592" s="1046"/>
      <c r="BU592" s="1046"/>
      <c r="BV592" s="1046"/>
      <c r="BW592" s="1046"/>
      <c r="BX592" s="1046"/>
      <c r="BY592" s="1046"/>
      <c r="BZ592" s="1046"/>
      <c r="CA592" s="1046"/>
      <c r="CB592" s="1046"/>
      <c r="CC592" s="1046"/>
      <c r="CD592" s="1046"/>
      <c r="CE592" s="1046"/>
      <c r="CF592" s="1047"/>
      <c r="CG592" s="201"/>
      <c r="CH592" s="502"/>
      <c r="CI592" s="503"/>
    </row>
    <row r="593" spans="1:87" s="188" customFormat="1" ht="18.75" customHeight="1" x14ac:dyDescent="0.45">
      <c r="A593" s="184"/>
      <c r="B593" s="185"/>
      <c r="C593" s="185"/>
      <c r="D593" s="185"/>
      <c r="E593" s="185"/>
      <c r="F593" s="186"/>
      <c r="G593" s="184"/>
      <c r="H593" s="185"/>
      <c r="I593" s="1297" t="s">
        <v>160</v>
      </c>
      <c r="J593" s="1298"/>
      <c r="K593" s="1298"/>
      <c r="L593" s="1298"/>
      <c r="M593" s="1298"/>
      <c r="N593" s="1298"/>
      <c r="O593" s="1298"/>
      <c r="P593" s="1298"/>
      <c r="Q593" s="1298"/>
      <c r="R593" s="1298"/>
      <c r="S593" s="1298"/>
      <c r="T593" s="1299"/>
      <c r="U593" s="1294" t="s">
        <v>161</v>
      </c>
      <c r="V593" s="1376"/>
      <c r="W593" s="1376"/>
      <c r="X593" s="1376"/>
      <c r="Y593" s="1376"/>
      <c r="Z593" s="1376"/>
      <c r="AA593" s="1376"/>
      <c r="AB593" s="1376"/>
      <c r="AC593" s="1376"/>
      <c r="AD593" s="1376"/>
      <c r="AE593" s="1376"/>
      <c r="AF593" s="1376"/>
      <c r="AG593" s="1376"/>
      <c r="AH593" s="1376"/>
      <c r="AI593" s="1376"/>
      <c r="AJ593" s="1376"/>
      <c r="AK593" s="1376"/>
      <c r="AL593" s="1376"/>
      <c r="AM593" s="1376"/>
      <c r="AN593" s="1376"/>
      <c r="AO593" s="1376"/>
      <c r="AP593" s="1376"/>
      <c r="AQ593" s="1376"/>
      <c r="AR593" s="1376"/>
      <c r="AS593" s="1376"/>
      <c r="AT593" s="1376"/>
      <c r="AU593" s="1376"/>
      <c r="AV593" s="1376"/>
      <c r="AW593" s="1376"/>
      <c r="AX593" s="1376"/>
      <c r="AY593" s="1376"/>
      <c r="AZ593" s="1376"/>
      <c r="BA593" s="1376"/>
      <c r="BB593" s="1377"/>
      <c r="BC593" s="1077" t="s">
        <v>253</v>
      </c>
      <c r="BD593" s="1077"/>
      <c r="BE593" s="1077"/>
      <c r="BF593" s="1077"/>
      <c r="BG593" s="1077"/>
      <c r="BH593" s="1077"/>
      <c r="BI593" s="1077"/>
      <c r="BJ593" s="1077"/>
      <c r="BM593" s="1045"/>
      <c r="BN593" s="1046"/>
      <c r="BO593" s="1046"/>
      <c r="BP593" s="1046"/>
      <c r="BQ593" s="1046"/>
      <c r="BR593" s="1046"/>
      <c r="BS593" s="1046"/>
      <c r="BT593" s="1046"/>
      <c r="BU593" s="1046"/>
      <c r="BV593" s="1046"/>
      <c r="BW593" s="1046"/>
      <c r="BX593" s="1046"/>
      <c r="BY593" s="1046"/>
      <c r="BZ593" s="1046"/>
      <c r="CA593" s="1046"/>
      <c r="CB593" s="1046"/>
      <c r="CC593" s="1046"/>
      <c r="CD593" s="1046"/>
      <c r="CE593" s="1046"/>
      <c r="CF593" s="1047"/>
      <c r="CG593" s="201"/>
      <c r="CH593" s="502"/>
      <c r="CI593" s="503"/>
    </row>
    <row r="594" spans="1:87" s="188" customFormat="1" ht="27.75" customHeight="1" x14ac:dyDescent="0.45">
      <c r="A594" s="184"/>
      <c r="B594" s="185"/>
      <c r="C594" s="185"/>
      <c r="D594" s="185"/>
      <c r="E594" s="185"/>
      <c r="F594" s="186"/>
      <c r="G594" s="184"/>
      <c r="H594" s="185"/>
      <c r="I594" s="1375" t="s">
        <v>1698</v>
      </c>
      <c r="J594" s="1286"/>
      <c r="K594" s="1286"/>
      <c r="L594" s="1286"/>
      <c r="M594" s="1286"/>
      <c r="N594" s="1286"/>
      <c r="O594" s="1286"/>
      <c r="P594" s="1286"/>
      <c r="Q594" s="1286"/>
      <c r="R594" s="1286"/>
      <c r="S594" s="1286"/>
      <c r="T594" s="1287"/>
      <c r="U594" s="1348" t="s">
        <v>1388</v>
      </c>
      <c r="V594" s="1349"/>
      <c r="W594" s="1349"/>
      <c r="X594" s="1349"/>
      <c r="Y594" s="1349"/>
      <c r="Z594" s="1349"/>
      <c r="AA594" s="1349"/>
      <c r="AB594" s="1349"/>
      <c r="AC594" s="1349"/>
      <c r="AD594" s="1349"/>
      <c r="AE594" s="1349"/>
      <c r="AF594" s="1349"/>
      <c r="AG594" s="1349"/>
      <c r="AH594" s="1349"/>
      <c r="AI594" s="1349"/>
      <c r="AJ594" s="1349"/>
      <c r="AK594" s="1349"/>
      <c r="AL594" s="1349"/>
      <c r="AM594" s="1349"/>
      <c r="AN594" s="1349"/>
      <c r="AO594" s="1349"/>
      <c r="AP594" s="1349"/>
      <c r="AQ594" s="1349"/>
      <c r="AR594" s="1349"/>
      <c r="AS594" s="1349"/>
      <c r="AT594" s="1349"/>
      <c r="AU594" s="1349"/>
      <c r="AV594" s="1349"/>
      <c r="AW594" s="1349"/>
      <c r="AX594" s="1349"/>
      <c r="AY594" s="1349"/>
      <c r="AZ594" s="1349"/>
      <c r="BA594" s="1349"/>
      <c r="BB594" s="1350"/>
      <c r="BC594" s="1077" t="s">
        <v>253</v>
      </c>
      <c r="BD594" s="1077"/>
      <c r="BE594" s="1077"/>
      <c r="BF594" s="1077"/>
      <c r="BG594" s="1077"/>
      <c r="BH594" s="1077"/>
      <c r="BI594" s="1077"/>
      <c r="BJ594" s="1077"/>
      <c r="BM594" s="1045"/>
      <c r="BN594" s="1046"/>
      <c r="BO594" s="1046"/>
      <c r="BP594" s="1046"/>
      <c r="BQ594" s="1046"/>
      <c r="BR594" s="1046"/>
      <c r="BS594" s="1046"/>
      <c r="BT594" s="1046"/>
      <c r="BU594" s="1046"/>
      <c r="BV594" s="1046"/>
      <c r="BW594" s="1046"/>
      <c r="BX594" s="1046"/>
      <c r="BY594" s="1046"/>
      <c r="BZ594" s="1046"/>
      <c r="CA594" s="1046"/>
      <c r="CB594" s="1046"/>
      <c r="CC594" s="1046"/>
      <c r="CD594" s="1046"/>
      <c r="CE594" s="1046"/>
      <c r="CF594" s="1047"/>
      <c r="CG594" s="201"/>
      <c r="CH594" s="502"/>
      <c r="CI594" s="503"/>
    </row>
    <row r="595" spans="1:87" s="188" customFormat="1" ht="27.75" customHeight="1" x14ac:dyDescent="0.45">
      <c r="A595" s="184"/>
      <c r="B595" s="185"/>
      <c r="C595" s="185"/>
      <c r="D595" s="185"/>
      <c r="E595" s="185"/>
      <c r="F595" s="186"/>
      <c r="G595" s="184"/>
      <c r="H595" s="185"/>
      <c r="I595" s="1522" t="s">
        <v>1214</v>
      </c>
      <c r="J595" s="1523"/>
      <c r="K595" s="1523"/>
      <c r="L595" s="1523"/>
      <c r="M595" s="1523"/>
      <c r="N595" s="1523"/>
      <c r="O595" s="1523"/>
      <c r="P595" s="1523"/>
      <c r="Q595" s="1523"/>
      <c r="R595" s="1523"/>
      <c r="S595" s="1523"/>
      <c r="T595" s="1524"/>
      <c r="U595" s="1294" t="s">
        <v>960</v>
      </c>
      <c r="V595" s="1295"/>
      <c r="W595" s="1295"/>
      <c r="X595" s="1295"/>
      <c r="Y595" s="1295"/>
      <c r="Z595" s="1295"/>
      <c r="AA595" s="1295"/>
      <c r="AB595" s="1295"/>
      <c r="AC595" s="1295"/>
      <c r="AD595" s="1295"/>
      <c r="AE595" s="1295"/>
      <c r="AF595" s="1295"/>
      <c r="AG595" s="1295"/>
      <c r="AH595" s="1295"/>
      <c r="AI595" s="1295"/>
      <c r="AJ595" s="1295"/>
      <c r="AK595" s="1295"/>
      <c r="AL595" s="1295"/>
      <c r="AM595" s="1295"/>
      <c r="AN595" s="1295"/>
      <c r="AO595" s="1295"/>
      <c r="AP595" s="1295"/>
      <c r="AQ595" s="1295"/>
      <c r="AR595" s="1295"/>
      <c r="AS595" s="1295"/>
      <c r="AT595" s="1295"/>
      <c r="AU595" s="1295"/>
      <c r="AV595" s="1295"/>
      <c r="AW595" s="1295"/>
      <c r="AX595" s="1295"/>
      <c r="AY595" s="1295"/>
      <c r="AZ595" s="1295"/>
      <c r="BA595" s="1295"/>
      <c r="BB595" s="1296"/>
      <c r="BC595" s="1077" t="s">
        <v>253</v>
      </c>
      <c r="BD595" s="1077"/>
      <c r="BE595" s="1077"/>
      <c r="BF595" s="1077"/>
      <c r="BG595" s="1077"/>
      <c r="BH595" s="1077"/>
      <c r="BI595" s="1077"/>
      <c r="BJ595" s="1077"/>
      <c r="BM595" s="1045"/>
      <c r="BN595" s="1046"/>
      <c r="BO595" s="1046"/>
      <c r="BP595" s="1046"/>
      <c r="BQ595" s="1046"/>
      <c r="BR595" s="1046"/>
      <c r="BS595" s="1046"/>
      <c r="BT595" s="1046"/>
      <c r="BU595" s="1046"/>
      <c r="BV595" s="1046"/>
      <c r="BW595" s="1046"/>
      <c r="BX595" s="1046"/>
      <c r="BY595" s="1046"/>
      <c r="BZ595" s="1046"/>
      <c r="CA595" s="1046"/>
      <c r="CB595" s="1046"/>
      <c r="CC595" s="1046"/>
      <c r="CD595" s="1046"/>
      <c r="CE595" s="1046"/>
      <c r="CF595" s="1047"/>
      <c r="CG595" s="201"/>
      <c r="CH595" s="502"/>
      <c r="CI595" s="503"/>
    </row>
    <row r="596" spans="1:87" s="188" customFormat="1" ht="27" customHeight="1" x14ac:dyDescent="0.45">
      <c r="A596" s="184"/>
      <c r="B596" s="185"/>
      <c r="C596" s="185"/>
      <c r="D596" s="185"/>
      <c r="E596" s="185"/>
      <c r="F596" s="186"/>
      <c r="G596" s="184"/>
      <c r="H596" s="185"/>
      <c r="I596" s="1297" t="s">
        <v>162</v>
      </c>
      <c r="J596" s="1298"/>
      <c r="K596" s="1298"/>
      <c r="L596" s="1298"/>
      <c r="M596" s="1298"/>
      <c r="N596" s="1298"/>
      <c r="O596" s="1298"/>
      <c r="P596" s="1298"/>
      <c r="Q596" s="1298"/>
      <c r="R596" s="1298"/>
      <c r="S596" s="1298"/>
      <c r="T596" s="1299"/>
      <c r="U596" s="1294" t="s">
        <v>750</v>
      </c>
      <c r="V596" s="1295"/>
      <c r="W596" s="1295"/>
      <c r="X596" s="1295"/>
      <c r="Y596" s="1295"/>
      <c r="Z596" s="1295"/>
      <c r="AA596" s="1295"/>
      <c r="AB596" s="1295"/>
      <c r="AC596" s="1295"/>
      <c r="AD596" s="1295"/>
      <c r="AE596" s="1295"/>
      <c r="AF596" s="1295"/>
      <c r="AG596" s="1295"/>
      <c r="AH596" s="1295"/>
      <c r="AI596" s="1295"/>
      <c r="AJ596" s="1295"/>
      <c r="AK596" s="1295"/>
      <c r="AL596" s="1295"/>
      <c r="AM596" s="1295"/>
      <c r="AN596" s="1295"/>
      <c r="AO596" s="1295"/>
      <c r="AP596" s="1295"/>
      <c r="AQ596" s="1295"/>
      <c r="AR596" s="1295"/>
      <c r="AS596" s="1295"/>
      <c r="AT596" s="1295"/>
      <c r="AU596" s="1295"/>
      <c r="AV596" s="1295"/>
      <c r="AW596" s="1295"/>
      <c r="AX596" s="1295"/>
      <c r="AY596" s="1295"/>
      <c r="AZ596" s="1295"/>
      <c r="BA596" s="1295"/>
      <c r="BB596" s="1296"/>
      <c r="BC596" s="1077" t="s">
        <v>253</v>
      </c>
      <c r="BD596" s="1077"/>
      <c r="BE596" s="1077"/>
      <c r="BF596" s="1077"/>
      <c r="BG596" s="1077"/>
      <c r="BH596" s="1077"/>
      <c r="BI596" s="1077"/>
      <c r="BJ596" s="1077"/>
      <c r="BM596" s="1045"/>
      <c r="BN596" s="1046"/>
      <c r="BO596" s="1046"/>
      <c r="BP596" s="1046"/>
      <c r="BQ596" s="1046"/>
      <c r="BR596" s="1046"/>
      <c r="BS596" s="1046"/>
      <c r="BT596" s="1046"/>
      <c r="BU596" s="1046"/>
      <c r="BV596" s="1046"/>
      <c r="BW596" s="1046"/>
      <c r="BX596" s="1046"/>
      <c r="BY596" s="1046"/>
      <c r="BZ596" s="1046"/>
      <c r="CA596" s="1046"/>
      <c r="CB596" s="1046"/>
      <c r="CC596" s="1046"/>
      <c r="CD596" s="1046"/>
      <c r="CE596" s="1046"/>
      <c r="CF596" s="1047"/>
      <c r="CG596" s="201"/>
      <c r="CH596" s="502"/>
      <c r="CI596" s="503"/>
    </row>
    <row r="597" spans="1:87" s="188" customFormat="1" ht="18.75" customHeight="1" x14ac:dyDescent="0.45">
      <c r="A597" s="184"/>
      <c r="B597" s="185"/>
      <c r="C597" s="185"/>
      <c r="D597" s="185"/>
      <c r="E597" s="185"/>
      <c r="F597" s="186"/>
      <c r="G597" s="184"/>
      <c r="H597" s="185"/>
      <c r="I597" s="1297" t="s">
        <v>163</v>
      </c>
      <c r="J597" s="1298"/>
      <c r="K597" s="1298"/>
      <c r="L597" s="1298"/>
      <c r="M597" s="1298"/>
      <c r="N597" s="1298"/>
      <c r="O597" s="1298"/>
      <c r="P597" s="1298"/>
      <c r="Q597" s="1298"/>
      <c r="R597" s="1298"/>
      <c r="S597" s="1298"/>
      <c r="T597" s="1299"/>
      <c r="U597" s="1294" t="s">
        <v>751</v>
      </c>
      <c r="V597" s="1295"/>
      <c r="W597" s="1295"/>
      <c r="X597" s="1295"/>
      <c r="Y597" s="1295"/>
      <c r="Z597" s="1295"/>
      <c r="AA597" s="1295"/>
      <c r="AB597" s="1295"/>
      <c r="AC597" s="1295"/>
      <c r="AD597" s="1295"/>
      <c r="AE597" s="1295"/>
      <c r="AF597" s="1295"/>
      <c r="AG597" s="1295"/>
      <c r="AH597" s="1295"/>
      <c r="AI597" s="1295"/>
      <c r="AJ597" s="1295"/>
      <c r="AK597" s="1295"/>
      <c r="AL597" s="1295"/>
      <c r="AM597" s="1295"/>
      <c r="AN597" s="1295"/>
      <c r="AO597" s="1295"/>
      <c r="AP597" s="1295"/>
      <c r="AQ597" s="1295"/>
      <c r="AR597" s="1295"/>
      <c r="AS597" s="1295"/>
      <c r="AT597" s="1295"/>
      <c r="AU597" s="1295"/>
      <c r="AV597" s="1295"/>
      <c r="AW597" s="1295"/>
      <c r="AX597" s="1295"/>
      <c r="AY597" s="1295"/>
      <c r="AZ597" s="1295"/>
      <c r="BA597" s="1295"/>
      <c r="BB597" s="1296"/>
      <c r="BC597" s="1077" t="s">
        <v>253</v>
      </c>
      <c r="BD597" s="1077"/>
      <c r="BE597" s="1077"/>
      <c r="BF597" s="1077"/>
      <c r="BG597" s="1077"/>
      <c r="BH597" s="1077"/>
      <c r="BI597" s="1077"/>
      <c r="BJ597" s="1077"/>
      <c r="BM597" s="1045"/>
      <c r="BN597" s="1046"/>
      <c r="BO597" s="1046"/>
      <c r="BP597" s="1046"/>
      <c r="BQ597" s="1046"/>
      <c r="BR597" s="1046"/>
      <c r="BS597" s="1046"/>
      <c r="BT597" s="1046"/>
      <c r="BU597" s="1046"/>
      <c r="BV597" s="1046"/>
      <c r="BW597" s="1046"/>
      <c r="BX597" s="1046"/>
      <c r="BY597" s="1046"/>
      <c r="BZ597" s="1046"/>
      <c r="CA597" s="1046"/>
      <c r="CB597" s="1046"/>
      <c r="CC597" s="1046"/>
      <c r="CD597" s="1046"/>
      <c r="CE597" s="1046"/>
      <c r="CF597" s="1047"/>
      <c r="CG597" s="201"/>
      <c r="CH597" s="502"/>
      <c r="CI597" s="503"/>
    </row>
    <row r="598" spans="1:87" s="188" customFormat="1" ht="27.75" customHeight="1" x14ac:dyDescent="0.45">
      <c r="A598" s="184"/>
      <c r="B598" s="185"/>
      <c r="C598" s="185"/>
      <c r="D598" s="185"/>
      <c r="E598" s="185"/>
      <c r="F598" s="186"/>
      <c r="G598" s="184"/>
      <c r="H598" s="185"/>
      <c r="I598" s="1297" t="s">
        <v>164</v>
      </c>
      <c r="J598" s="1298"/>
      <c r="K598" s="1298"/>
      <c r="L598" s="1298"/>
      <c r="M598" s="1298"/>
      <c r="N598" s="1298"/>
      <c r="O598" s="1298"/>
      <c r="P598" s="1298"/>
      <c r="Q598" s="1298"/>
      <c r="R598" s="1298"/>
      <c r="S598" s="1298"/>
      <c r="T598" s="1299"/>
      <c r="U598" s="1288" t="s">
        <v>1699</v>
      </c>
      <c r="V598" s="1300"/>
      <c r="W598" s="1300"/>
      <c r="X598" s="1300"/>
      <c r="Y598" s="1300"/>
      <c r="Z598" s="1300"/>
      <c r="AA598" s="1300"/>
      <c r="AB598" s="1300"/>
      <c r="AC598" s="1300"/>
      <c r="AD598" s="1300"/>
      <c r="AE598" s="1300"/>
      <c r="AF598" s="1300"/>
      <c r="AG598" s="1300"/>
      <c r="AH598" s="1300"/>
      <c r="AI598" s="1300"/>
      <c r="AJ598" s="1300"/>
      <c r="AK598" s="1300"/>
      <c r="AL598" s="1300"/>
      <c r="AM598" s="1300"/>
      <c r="AN598" s="1300"/>
      <c r="AO598" s="1300"/>
      <c r="AP598" s="1300"/>
      <c r="AQ598" s="1300"/>
      <c r="AR598" s="1300"/>
      <c r="AS598" s="1300"/>
      <c r="AT598" s="1300"/>
      <c r="AU598" s="1300"/>
      <c r="AV598" s="1300"/>
      <c r="AW598" s="1300"/>
      <c r="AX598" s="1300"/>
      <c r="AY598" s="1300"/>
      <c r="AZ598" s="1300"/>
      <c r="BA598" s="1300"/>
      <c r="BB598" s="1301"/>
      <c r="BC598" s="1077" t="s">
        <v>253</v>
      </c>
      <c r="BD598" s="1077"/>
      <c r="BE598" s="1077"/>
      <c r="BF598" s="1077"/>
      <c r="BG598" s="1077"/>
      <c r="BH598" s="1077"/>
      <c r="BI598" s="1077"/>
      <c r="BJ598" s="1077"/>
      <c r="BM598" s="1045"/>
      <c r="BN598" s="1046"/>
      <c r="BO598" s="1046"/>
      <c r="BP598" s="1046"/>
      <c r="BQ598" s="1046"/>
      <c r="BR598" s="1046"/>
      <c r="BS598" s="1046"/>
      <c r="BT598" s="1046"/>
      <c r="BU598" s="1046"/>
      <c r="BV598" s="1046"/>
      <c r="BW598" s="1046"/>
      <c r="BX598" s="1046"/>
      <c r="BY598" s="1046"/>
      <c r="BZ598" s="1046"/>
      <c r="CA598" s="1046"/>
      <c r="CB598" s="1046"/>
      <c r="CC598" s="1046"/>
      <c r="CD598" s="1046"/>
      <c r="CE598" s="1046"/>
      <c r="CF598" s="1047"/>
      <c r="CG598" s="201"/>
      <c r="CH598" s="502"/>
      <c r="CI598" s="503"/>
    </row>
    <row r="599" spans="1:87" s="188" customFormat="1" ht="18.75" customHeight="1" x14ac:dyDescent="0.45">
      <c r="A599" s="184"/>
      <c r="B599" s="185"/>
      <c r="C599" s="185"/>
      <c r="D599" s="185"/>
      <c r="E599" s="185"/>
      <c r="F599" s="186"/>
      <c r="G599" s="184"/>
      <c r="H599" s="185"/>
      <c r="I599" s="1297" t="s">
        <v>165</v>
      </c>
      <c r="J599" s="1298"/>
      <c r="K599" s="1298"/>
      <c r="L599" s="1298"/>
      <c r="M599" s="1298"/>
      <c r="N599" s="1298"/>
      <c r="O599" s="1298"/>
      <c r="P599" s="1298"/>
      <c r="Q599" s="1298"/>
      <c r="R599" s="1298"/>
      <c r="S599" s="1298"/>
      <c r="T599" s="1299"/>
      <c r="U599" s="1294" t="s">
        <v>752</v>
      </c>
      <c r="V599" s="1295"/>
      <c r="W599" s="1295"/>
      <c r="X599" s="1295"/>
      <c r="Y599" s="1295"/>
      <c r="Z599" s="1295"/>
      <c r="AA599" s="1295"/>
      <c r="AB599" s="1295"/>
      <c r="AC599" s="1295"/>
      <c r="AD599" s="1295"/>
      <c r="AE599" s="1295"/>
      <c r="AF599" s="1295"/>
      <c r="AG599" s="1295"/>
      <c r="AH599" s="1295"/>
      <c r="AI599" s="1295"/>
      <c r="AJ599" s="1295"/>
      <c r="AK599" s="1295"/>
      <c r="AL599" s="1295"/>
      <c r="AM599" s="1295"/>
      <c r="AN599" s="1295"/>
      <c r="AO599" s="1295"/>
      <c r="AP599" s="1295"/>
      <c r="AQ599" s="1295"/>
      <c r="AR599" s="1295"/>
      <c r="AS599" s="1295"/>
      <c r="AT599" s="1295"/>
      <c r="AU599" s="1295"/>
      <c r="AV599" s="1295"/>
      <c r="AW599" s="1295"/>
      <c r="AX599" s="1295"/>
      <c r="AY599" s="1295"/>
      <c r="AZ599" s="1295"/>
      <c r="BA599" s="1295"/>
      <c r="BB599" s="1296"/>
      <c r="BC599" s="1077" t="s">
        <v>253</v>
      </c>
      <c r="BD599" s="1077"/>
      <c r="BE599" s="1077"/>
      <c r="BF599" s="1077"/>
      <c r="BG599" s="1077"/>
      <c r="BH599" s="1077"/>
      <c r="BI599" s="1077"/>
      <c r="BJ599" s="1077"/>
      <c r="BM599" s="1045"/>
      <c r="BN599" s="1046"/>
      <c r="BO599" s="1046"/>
      <c r="BP599" s="1046"/>
      <c r="BQ599" s="1046"/>
      <c r="BR599" s="1046"/>
      <c r="BS599" s="1046"/>
      <c r="BT599" s="1046"/>
      <c r="BU599" s="1046"/>
      <c r="BV599" s="1046"/>
      <c r="BW599" s="1046"/>
      <c r="BX599" s="1046"/>
      <c r="BY599" s="1046"/>
      <c r="BZ599" s="1046"/>
      <c r="CA599" s="1046"/>
      <c r="CB599" s="1046"/>
      <c r="CC599" s="1046"/>
      <c r="CD599" s="1046"/>
      <c r="CE599" s="1046"/>
      <c r="CF599" s="1047"/>
      <c r="CG599" s="201"/>
      <c r="CH599" s="502"/>
      <c r="CI599" s="503"/>
    </row>
    <row r="600" spans="1:87" s="188" customFormat="1" ht="27" customHeight="1" x14ac:dyDescent="0.45">
      <c r="A600" s="184"/>
      <c r="B600" s="185"/>
      <c r="C600" s="185"/>
      <c r="D600" s="185"/>
      <c r="E600" s="185"/>
      <c r="F600" s="186"/>
      <c r="G600" s="184"/>
      <c r="H600" s="185"/>
      <c r="I600" s="1367" t="s">
        <v>166</v>
      </c>
      <c r="J600" s="1367"/>
      <c r="K600" s="1367"/>
      <c r="L600" s="1367"/>
      <c r="M600" s="1367"/>
      <c r="N600" s="1367"/>
      <c r="O600" s="1367"/>
      <c r="P600" s="1367"/>
      <c r="Q600" s="1367"/>
      <c r="R600" s="1367"/>
      <c r="S600" s="1367"/>
      <c r="T600" s="1367"/>
      <c r="U600" s="1368" t="s">
        <v>753</v>
      </c>
      <c r="V600" s="1369"/>
      <c r="W600" s="1369"/>
      <c r="X600" s="1369"/>
      <c r="Y600" s="1369"/>
      <c r="Z600" s="1369"/>
      <c r="AA600" s="1369"/>
      <c r="AB600" s="1369"/>
      <c r="AC600" s="1369"/>
      <c r="AD600" s="1369"/>
      <c r="AE600" s="1369"/>
      <c r="AF600" s="1369"/>
      <c r="AG600" s="1369"/>
      <c r="AH600" s="1369"/>
      <c r="AI600" s="1369"/>
      <c r="AJ600" s="1369"/>
      <c r="AK600" s="1369"/>
      <c r="AL600" s="1369"/>
      <c r="AM600" s="1369"/>
      <c r="AN600" s="1369"/>
      <c r="AO600" s="1369"/>
      <c r="AP600" s="1369"/>
      <c r="AQ600" s="1369"/>
      <c r="AR600" s="1369"/>
      <c r="AS600" s="1369"/>
      <c r="AT600" s="1369"/>
      <c r="AU600" s="1369"/>
      <c r="AV600" s="1369"/>
      <c r="AW600" s="1369"/>
      <c r="AX600" s="1369"/>
      <c r="AY600" s="1369"/>
      <c r="AZ600" s="1369"/>
      <c r="BA600" s="1369"/>
      <c r="BB600" s="1369"/>
      <c r="BC600" s="1058" t="s">
        <v>253</v>
      </c>
      <c r="BD600" s="1058"/>
      <c r="BE600" s="1058"/>
      <c r="BF600" s="1058"/>
      <c r="BG600" s="1058"/>
      <c r="BH600" s="1058"/>
      <c r="BI600" s="1058"/>
      <c r="BJ600" s="1058"/>
      <c r="BM600" s="1045"/>
      <c r="BN600" s="1046"/>
      <c r="BO600" s="1046"/>
      <c r="BP600" s="1046"/>
      <c r="BQ600" s="1046"/>
      <c r="BR600" s="1046"/>
      <c r="BS600" s="1046"/>
      <c r="BT600" s="1046"/>
      <c r="BU600" s="1046"/>
      <c r="BV600" s="1046"/>
      <c r="BW600" s="1046"/>
      <c r="BX600" s="1046"/>
      <c r="BY600" s="1046"/>
      <c r="BZ600" s="1046"/>
      <c r="CA600" s="1046"/>
      <c r="CB600" s="1046"/>
      <c r="CC600" s="1046"/>
      <c r="CD600" s="1046"/>
      <c r="CE600" s="1046"/>
      <c r="CF600" s="1047"/>
      <c r="CG600" s="201"/>
      <c r="CH600" s="502"/>
      <c r="CI600" s="503"/>
    </row>
    <row r="601" spans="1:87" s="188" customFormat="1" ht="15.75" customHeight="1" x14ac:dyDescent="0.45">
      <c r="A601" s="184"/>
      <c r="B601" s="185"/>
      <c r="C601" s="185"/>
      <c r="D601" s="185"/>
      <c r="E601" s="185"/>
      <c r="F601" s="186"/>
      <c r="G601" s="184"/>
      <c r="H601" s="185"/>
      <c r="I601" s="5" t="s">
        <v>1686</v>
      </c>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BA601" s="242"/>
      <c r="BB601" s="242"/>
      <c r="BC601" s="242"/>
      <c r="BD601" s="242"/>
      <c r="BE601" s="242"/>
      <c r="BF601" s="242"/>
      <c r="BG601" s="242"/>
      <c r="BH601" s="242"/>
      <c r="BI601" s="242"/>
      <c r="BJ601" s="242"/>
      <c r="BK601" s="242"/>
      <c r="BL601" s="242"/>
      <c r="BM601" s="1045"/>
      <c r="BN601" s="1046"/>
      <c r="BO601" s="1046"/>
      <c r="BP601" s="1046"/>
      <c r="BQ601" s="1046"/>
      <c r="BR601" s="1046"/>
      <c r="BS601" s="1046"/>
      <c r="BT601" s="1046"/>
      <c r="BU601" s="1046"/>
      <c r="BV601" s="1046"/>
      <c r="BW601" s="1046"/>
      <c r="BX601" s="1046"/>
      <c r="BY601" s="1046"/>
      <c r="BZ601" s="1046"/>
      <c r="CA601" s="1046"/>
      <c r="CB601" s="1046"/>
      <c r="CC601" s="1046"/>
      <c r="CD601" s="1046"/>
      <c r="CE601" s="1046"/>
      <c r="CF601" s="1047"/>
      <c r="CG601" s="201"/>
      <c r="CH601" s="502"/>
      <c r="CI601" s="503"/>
    </row>
    <row r="602" spans="1:87" s="188" customFormat="1" ht="15.75" customHeight="1" x14ac:dyDescent="0.45">
      <c r="A602" s="184"/>
      <c r="B602" s="185"/>
      <c r="C602" s="185"/>
      <c r="D602" s="185"/>
      <c r="E602" s="185"/>
      <c r="F602" s="186"/>
      <c r="G602" s="184"/>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BA602" s="242"/>
      <c r="BB602" s="242"/>
      <c r="BC602" s="242"/>
      <c r="BD602" s="242"/>
      <c r="BE602" s="242"/>
      <c r="BF602" s="242"/>
      <c r="BG602" s="242"/>
      <c r="BH602" s="242"/>
      <c r="BI602" s="242"/>
      <c r="BJ602" s="242"/>
      <c r="BK602" s="242"/>
      <c r="BL602" s="242"/>
      <c r="BM602" s="281"/>
      <c r="BN602" s="282"/>
      <c r="BO602" s="282"/>
      <c r="BP602" s="282"/>
      <c r="BQ602" s="282"/>
      <c r="BR602" s="282"/>
      <c r="BS602" s="282"/>
      <c r="BT602" s="282"/>
      <c r="BU602" s="282"/>
      <c r="BV602" s="282"/>
      <c r="BW602" s="282"/>
      <c r="BX602" s="282"/>
      <c r="BY602" s="282"/>
      <c r="BZ602" s="282"/>
      <c r="CA602" s="282"/>
      <c r="CB602" s="282"/>
      <c r="CC602" s="282"/>
      <c r="CD602" s="282"/>
      <c r="CE602" s="282"/>
      <c r="CF602" s="283"/>
      <c r="CG602" s="201"/>
      <c r="CH602" s="502"/>
      <c r="CI602" s="503"/>
    </row>
    <row r="603" spans="1:87" s="188" customFormat="1" ht="15.75" customHeight="1" x14ac:dyDescent="0.45">
      <c r="A603" s="184"/>
      <c r="B603" s="185"/>
      <c r="C603" s="185"/>
      <c r="D603" s="185"/>
      <c r="E603" s="185"/>
      <c r="F603" s="186"/>
      <c r="G603" s="184"/>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BA603" s="242"/>
      <c r="BB603" s="242"/>
      <c r="BC603" s="242"/>
      <c r="BD603" s="242"/>
      <c r="BE603" s="242"/>
      <c r="BF603" s="242"/>
      <c r="BG603" s="242"/>
      <c r="BH603" s="242"/>
      <c r="BI603" s="242"/>
      <c r="BJ603" s="242"/>
      <c r="BK603" s="242"/>
      <c r="BL603" s="242"/>
      <c r="BM603" s="281"/>
      <c r="BN603" s="282"/>
      <c r="BO603" s="282"/>
      <c r="BP603" s="282"/>
      <c r="BQ603" s="282"/>
      <c r="BR603" s="282"/>
      <c r="BS603" s="282"/>
      <c r="BT603" s="282"/>
      <c r="BU603" s="282"/>
      <c r="BV603" s="282"/>
      <c r="BW603" s="282"/>
      <c r="BX603" s="282"/>
      <c r="BY603" s="282"/>
      <c r="BZ603" s="282"/>
      <c r="CA603" s="282"/>
      <c r="CB603" s="282"/>
      <c r="CC603" s="282"/>
      <c r="CD603" s="282"/>
      <c r="CE603" s="282"/>
      <c r="CF603" s="283"/>
      <c r="CG603" s="201"/>
      <c r="CH603" s="502"/>
      <c r="CI603" s="503"/>
    </row>
    <row r="604" spans="1:87" s="188" customFormat="1" ht="15.75" customHeight="1" x14ac:dyDescent="0.45">
      <c r="A604" s="184"/>
      <c r="B604" s="185"/>
      <c r="C604" s="185"/>
      <c r="D604" s="185"/>
      <c r="E604" s="185"/>
      <c r="F604" s="186"/>
      <c r="G604" s="184"/>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BA604" s="242"/>
      <c r="BB604" s="242"/>
      <c r="BC604" s="242"/>
      <c r="BD604" s="242"/>
      <c r="BE604" s="242"/>
      <c r="BF604" s="242"/>
      <c r="BG604" s="242"/>
      <c r="BH604" s="242"/>
      <c r="BI604" s="242"/>
      <c r="BJ604" s="242"/>
      <c r="BK604" s="242"/>
      <c r="BL604" s="242"/>
      <c r="BM604" s="281"/>
      <c r="BN604" s="282"/>
      <c r="BO604" s="282"/>
      <c r="BP604" s="282"/>
      <c r="BQ604" s="282"/>
      <c r="BR604" s="282"/>
      <c r="BS604" s="282"/>
      <c r="BT604" s="282"/>
      <c r="BU604" s="282"/>
      <c r="BV604" s="282"/>
      <c r="BW604" s="282"/>
      <c r="BX604" s="282"/>
      <c r="BY604" s="282"/>
      <c r="BZ604" s="282"/>
      <c r="CA604" s="282"/>
      <c r="CB604" s="282"/>
      <c r="CC604" s="282"/>
      <c r="CD604" s="282"/>
      <c r="CE604" s="282"/>
      <c r="CF604" s="283"/>
      <c r="CG604" s="201"/>
      <c r="CH604" s="502"/>
      <c r="CI604" s="503"/>
    </row>
    <row r="605" spans="1:87" s="188" customFormat="1" ht="15.75" customHeight="1" x14ac:dyDescent="0.45">
      <c r="A605" s="184"/>
      <c r="B605" s="185"/>
      <c r="C605" s="185"/>
      <c r="D605" s="185"/>
      <c r="E605" s="185"/>
      <c r="F605" s="186"/>
      <c r="G605" s="184"/>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BA605" s="242"/>
      <c r="BB605" s="242"/>
      <c r="BC605" s="242"/>
      <c r="BD605" s="242"/>
      <c r="BE605" s="242"/>
      <c r="BF605" s="242"/>
      <c r="BG605" s="242"/>
      <c r="BH605" s="242"/>
      <c r="BI605" s="242"/>
      <c r="BJ605" s="242"/>
      <c r="BK605" s="242"/>
      <c r="BL605" s="242"/>
      <c r="BM605" s="281"/>
      <c r="BN605" s="282"/>
      <c r="BO605" s="282"/>
      <c r="BP605" s="282"/>
      <c r="BQ605" s="282"/>
      <c r="BR605" s="282"/>
      <c r="BS605" s="282"/>
      <c r="BT605" s="282"/>
      <c r="BU605" s="282"/>
      <c r="BV605" s="282"/>
      <c r="BW605" s="282"/>
      <c r="BX605" s="282"/>
      <c r="BY605" s="282"/>
      <c r="BZ605" s="282"/>
      <c r="CA605" s="282"/>
      <c r="CB605" s="282"/>
      <c r="CC605" s="282"/>
      <c r="CD605" s="282"/>
      <c r="CE605" s="282"/>
      <c r="CF605" s="283"/>
      <c r="CG605" s="201"/>
      <c r="CH605" s="502"/>
      <c r="CI605" s="503"/>
    </row>
    <row r="606" spans="1:87" s="188" customFormat="1" ht="15.75" customHeight="1" x14ac:dyDescent="0.45">
      <c r="A606" s="184"/>
      <c r="B606" s="185"/>
      <c r="C606" s="185"/>
      <c r="D606" s="185"/>
      <c r="E606" s="185"/>
      <c r="F606" s="186"/>
      <c r="G606" s="184"/>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BA606" s="242"/>
      <c r="BB606" s="242"/>
      <c r="BC606" s="242"/>
      <c r="BD606" s="242"/>
      <c r="BE606" s="242"/>
      <c r="BF606" s="242"/>
      <c r="BG606" s="242"/>
      <c r="BH606" s="242"/>
      <c r="BI606" s="242"/>
      <c r="BJ606" s="242"/>
      <c r="BK606" s="242"/>
      <c r="BL606" s="242"/>
      <c r="BM606" s="281"/>
      <c r="BN606" s="282"/>
      <c r="BO606" s="282"/>
      <c r="BP606" s="282"/>
      <c r="BQ606" s="282"/>
      <c r="BR606" s="282"/>
      <c r="BS606" s="282"/>
      <c r="BT606" s="282"/>
      <c r="BU606" s="282"/>
      <c r="BV606" s="282"/>
      <c r="BW606" s="282"/>
      <c r="BX606" s="282"/>
      <c r="BY606" s="282"/>
      <c r="BZ606" s="282"/>
      <c r="CA606" s="282"/>
      <c r="CB606" s="282"/>
      <c r="CC606" s="282"/>
      <c r="CD606" s="282"/>
      <c r="CE606" s="282"/>
      <c r="CF606" s="283"/>
      <c r="CG606" s="201"/>
      <c r="CH606" s="502"/>
      <c r="CI606" s="503"/>
    </row>
    <row r="607" spans="1:87" s="188" customFormat="1" ht="15.75" customHeight="1" x14ac:dyDescent="0.45">
      <c r="A607" s="184"/>
      <c r="B607" s="185"/>
      <c r="C607" s="185"/>
      <c r="D607" s="185"/>
      <c r="E607" s="185"/>
      <c r="F607" s="186"/>
      <c r="G607" s="184"/>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BA607" s="242"/>
      <c r="BB607" s="242"/>
      <c r="BC607" s="242"/>
      <c r="BD607" s="242"/>
      <c r="BE607" s="242"/>
      <c r="BF607" s="242"/>
      <c r="BG607" s="242"/>
      <c r="BH607" s="242"/>
      <c r="BI607" s="242"/>
      <c r="BJ607" s="242"/>
      <c r="BK607" s="242"/>
      <c r="BL607" s="242"/>
      <c r="BM607" s="281"/>
      <c r="BN607" s="282"/>
      <c r="BO607" s="282"/>
      <c r="BP607" s="282"/>
      <c r="BQ607" s="282"/>
      <c r="BR607" s="282"/>
      <c r="BS607" s="282"/>
      <c r="BT607" s="282"/>
      <c r="BU607" s="282"/>
      <c r="BV607" s="282"/>
      <c r="BW607" s="282"/>
      <c r="BX607" s="282"/>
      <c r="BY607" s="282"/>
      <c r="BZ607" s="282"/>
      <c r="CA607" s="282"/>
      <c r="CB607" s="282"/>
      <c r="CC607" s="282"/>
      <c r="CD607" s="282"/>
      <c r="CE607" s="282"/>
      <c r="CF607" s="283"/>
      <c r="CG607" s="201"/>
      <c r="CH607" s="502"/>
      <c r="CI607" s="503"/>
    </row>
    <row r="608" spans="1:87" s="188" customFormat="1" ht="15.75" customHeight="1" x14ac:dyDescent="0.45">
      <c r="A608" s="184"/>
      <c r="B608" s="185"/>
      <c r="C608" s="185"/>
      <c r="D608" s="185"/>
      <c r="E608" s="185"/>
      <c r="F608" s="186"/>
      <c r="G608" s="184"/>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BA608" s="242"/>
      <c r="BB608" s="242"/>
      <c r="BC608" s="242"/>
      <c r="BD608" s="242"/>
      <c r="BE608" s="242"/>
      <c r="BF608" s="242"/>
      <c r="BG608" s="242"/>
      <c r="BH608" s="242"/>
      <c r="BI608" s="242"/>
      <c r="BJ608" s="242"/>
      <c r="BK608" s="242"/>
      <c r="BL608" s="242"/>
      <c r="BM608" s="281"/>
      <c r="BN608" s="282"/>
      <c r="BO608" s="282"/>
      <c r="BP608" s="282"/>
      <c r="BQ608" s="282"/>
      <c r="BR608" s="282"/>
      <c r="BS608" s="282"/>
      <c r="BT608" s="282"/>
      <c r="BU608" s="282"/>
      <c r="BV608" s="282"/>
      <c r="BW608" s="282"/>
      <c r="BX608" s="282"/>
      <c r="BY608" s="282"/>
      <c r="BZ608" s="282"/>
      <c r="CA608" s="282"/>
      <c r="CB608" s="282"/>
      <c r="CC608" s="282"/>
      <c r="CD608" s="282"/>
      <c r="CE608" s="282"/>
      <c r="CF608" s="283"/>
      <c r="CG608" s="201"/>
      <c r="CH608" s="502"/>
      <c r="CI608" s="503"/>
    </row>
    <row r="609" spans="1:87" s="188" customFormat="1" ht="15.75" customHeight="1" x14ac:dyDescent="0.45">
      <c r="A609" s="184"/>
      <c r="B609" s="185"/>
      <c r="C609" s="185"/>
      <c r="D609" s="185"/>
      <c r="E609" s="185"/>
      <c r="F609" s="186"/>
      <c r="G609" s="184"/>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BA609" s="242"/>
      <c r="BB609" s="242"/>
      <c r="BC609" s="242"/>
      <c r="BD609" s="242"/>
      <c r="BE609" s="242"/>
      <c r="BF609" s="242"/>
      <c r="BG609" s="242"/>
      <c r="BH609" s="242"/>
      <c r="BI609" s="242"/>
      <c r="BJ609" s="242"/>
      <c r="BK609" s="242"/>
      <c r="BL609" s="242"/>
      <c r="BM609" s="281"/>
      <c r="BN609" s="282"/>
      <c r="BO609" s="282"/>
      <c r="BP609" s="282"/>
      <c r="BQ609" s="282"/>
      <c r="BR609" s="282"/>
      <c r="BS609" s="282"/>
      <c r="BT609" s="282"/>
      <c r="BU609" s="282"/>
      <c r="BV609" s="282"/>
      <c r="BW609" s="282"/>
      <c r="BX609" s="282"/>
      <c r="BY609" s="282"/>
      <c r="BZ609" s="282"/>
      <c r="CA609" s="282"/>
      <c r="CB609" s="282"/>
      <c r="CC609" s="282"/>
      <c r="CD609" s="282"/>
      <c r="CE609" s="282"/>
      <c r="CF609" s="283"/>
      <c r="CG609" s="201"/>
      <c r="CH609" s="502"/>
      <c r="CI609" s="503"/>
    </row>
    <row r="610" spans="1:87" s="188" customFormat="1" ht="15.75" customHeight="1" x14ac:dyDescent="0.45">
      <c r="A610" s="184"/>
      <c r="B610" s="185"/>
      <c r="C610" s="185"/>
      <c r="D610" s="185"/>
      <c r="E610" s="185"/>
      <c r="F610" s="186"/>
      <c r="G610" s="184"/>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BA610" s="242"/>
      <c r="BB610" s="242"/>
      <c r="BC610" s="242"/>
      <c r="BD610" s="242"/>
      <c r="BE610" s="242"/>
      <c r="BF610" s="242"/>
      <c r="BG610" s="242"/>
      <c r="BH610" s="242"/>
      <c r="BI610" s="242"/>
      <c r="BJ610" s="242"/>
      <c r="BK610" s="242"/>
      <c r="BL610" s="242"/>
      <c r="BM610" s="281"/>
      <c r="BN610" s="282"/>
      <c r="BO610" s="282"/>
      <c r="BP610" s="282"/>
      <c r="BQ610" s="282"/>
      <c r="BR610" s="282"/>
      <c r="BS610" s="282"/>
      <c r="BT610" s="282"/>
      <c r="BU610" s="282"/>
      <c r="BV610" s="282"/>
      <c r="BW610" s="282"/>
      <c r="BX610" s="282"/>
      <c r="BY610" s="282"/>
      <c r="BZ610" s="282"/>
      <c r="CA610" s="282"/>
      <c r="CB610" s="282"/>
      <c r="CC610" s="282"/>
      <c r="CD610" s="282"/>
      <c r="CE610" s="282"/>
      <c r="CF610" s="283"/>
      <c r="CG610" s="201"/>
      <c r="CH610" s="502"/>
      <c r="CI610" s="503"/>
    </row>
    <row r="611" spans="1:87" s="188" customFormat="1" ht="15.75" customHeight="1" x14ac:dyDescent="0.45">
      <c r="A611" s="184"/>
      <c r="B611" s="185"/>
      <c r="C611" s="185"/>
      <c r="D611" s="185"/>
      <c r="E611" s="185"/>
      <c r="F611" s="186"/>
      <c r="G611" s="184"/>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BA611" s="242"/>
      <c r="BB611" s="242"/>
      <c r="BC611" s="242"/>
      <c r="BD611" s="242"/>
      <c r="BE611" s="242"/>
      <c r="BF611" s="242"/>
      <c r="BG611" s="242"/>
      <c r="BH611" s="242"/>
      <c r="BI611" s="242"/>
      <c r="BJ611" s="242"/>
      <c r="BK611" s="242"/>
      <c r="BL611" s="242"/>
      <c r="BM611" s="281"/>
      <c r="BN611" s="282"/>
      <c r="BO611" s="282"/>
      <c r="BP611" s="282"/>
      <c r="BQ611" s="282"/>
      <c r="BR611" s="282"/>
      <c r="BS611" s="282"/>
      <c r="BT611" s="282"/>
      <c r="BU611" s="282"/>
      <c r="BV611" s="282"/>
      <c r="BW611" s="282"/>
      <c r="BX611" s="282"/>
      <c r="BY611" s="282"/>
      <c r="BZ611" s="282"/>
      <c r="CA611" s="282"/>
      <c r="CB611" s="282"/>
      <c r="CC611" s="282"/>
      <c r="CD611" s="282"/>
      <c r="CE611" s="282"/>
      <c r="CF611" s="283"/>
      <c r="CG611" s="201"/>
      <c r="CH611" s="502"/>
      <c r="CI611" s="503"/>
    </row>
    <row r="612" spans="1:87" s="188" customFormat="1" ht="15.75" customHeight="1" x14ac:dyDescent="0.45">
      <c r="A612" s="202"/>
      <c r="B612" s="203"/>
      <c r="C612" s="203"/>
      <c r="D612" s="203"/>
      <c r="E612" s="203"/>
      <c r="F612" s="204"/>
      <c r="G612" s="202"/>
      <c r="H612" s="203"/>
      <c r="I612" s="203"/>
      <c r="J612" s="203"/>
      <c r="K612" s="203"/>
      <c r="L612" s="203"/>
      <c r="M612" s="203"/>
      <c r="N612" s="203"/>
      <c r="O612" s="203"/>
      <c r="P612" s="203"/>
      <c r="Q612" s="203"/>
      <c r="R612" s="203"/>
      <c r="S612" s="203"/>
      <c r="T612" s="203"/>
      <c r="U612" s="203"/>
      <c r="V612" s="203"/>
      <c r="W612" s="203"/>
      <c r="X612" s="203"/>
      <c r="Y612" s="203"/>
      <c r="Z612" s="203"/>
      <c r="AA612" s="203"/>
      <c r="AB612" s="203"/>
      <c r="AC612" s="203"/>
      <c r="AD612" s="203"/>
      <c r="AE612" s="203"/>
      <c r="AF612" s="203"/>
      <c r="AG612" s="203"/>
      <c r="AH612" s="203"/>
      <c r="AI612" s="203"/>
      <c r="AJ612" s="203"/>
      <c r="AK612" s="203"/>
      <c r="AL612" s="203"/>
      <c r="AM612" s="203"/>
      <c r="AN612" s="206"/>
      <c r="AO612" s="206"/>
      <c r="AP612" s="206"/>
      <c r="AQ612" s="206"/>
      <c r="AR612" s="206"/>
      <c r="AS612" s="206"/>
      <c r="AT612" s="206"/>
      <c r="AU612" s="206"/>
      <c r="AV612" s="206"/>
      <c r="AW612" s="206"/>
      <c r="AX612" s="206"/>
      <c r="AY612" s="206"/>
      <c r="AZ612" s="206"/>
      <c r="BA612" s="246"/>
      <c r="BB612" s="246"/>
      <c r="BC612" s="246"/>
      <c r="BD612" s="246"/>
      <c r="BE612" s="246"/>
      <c r="BF612" s="246"/>
      <c r="BG612" s="246"/>
      <c r="BH612" s="246"/>
      <c r="BI612" s="246"/>
      <c r="BJ612" s="246"/>
      <c r="BK612" s="246"/>
      <c r="BL612" s="246"/>
      <c r="BM612" s="284"/>
      <c r="BN612" s="285"/>
      <c r="BO612" s="285"/>
      <c r="BP612" s="285"/>
      <c r="BQ612" s="285"/>
      <c r="BR612" s="285"/>
      <c r="BS612" s="285"/>
      <c r="BT612" s="285"/>
      <c r="BU612" s="285"/>
      <c r="BV612" s="285"/>
      <c r="BW612" s="285"/>
      <c r="BX612" s="285"/>
      <c r="BY612" s="285"/>
      <c r="BZ612" s="285"/>
      <c r="CA612" s="285"/>
      <c r="CB612" s="285"/>
      <c r="CC612" s="285"/>
      <c r="CD612" s="285"/>
      <c r="CE612" s="285"/>
      <c r="CF612" s="286"/>
      <c r="CG612" s="209"/>
      <c r="CH612" s="504"/>
      <c r="CI612" s="505"/>
    </row>
    <row r="613" spans="1:87" s="188" customFormat="1" ht="12.75" customHeight="1" x14ac:dyDescent="0.45">
      <c r="A613" s="640"/>
      <c r="B613" s="609"/>
      <c r="C613" s="609"/>
      <c r="D613" s="609"/>
      <c r="E613" s="609"/>
      <c r="F613" s="641"/>
      <c r="G613" s="640"/>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09"/>
      <c r="AL613" s="609"/>
      <c r="AM613" s="609"/>
      <c r="AN613" s="308"/>
      <c r="AO613" s="308"/>
      <c r="AP613" s="308"/>
      <c r="AQ613" s="308"/>
      <c r="AR613" s="308"/>
      <c r="AS613" s="308"/>
      <c r="AT613" s="308"/>
      <c r="AU613" s="308"/>
      <c r="AV613" s="308"/>
      <c r="AW613" s="308"/>
      <c r="AX613" s="308"/>
      <c r="AY613" s="308"/>
      <c r="AZ613" s="308"/>
      <c r="BA613" s="311"/>
      <c r="BB613" s="642"/>
      <c r="BC613" s="642"/>
      <c r="BD613" s="642"/>
      <c r="BE613" s="642"/>
      <c r="BF613" s="642"/>
      <c r="BG613" s="642"/>
      <c r="BH613" s="642"/>
      <c r="BI613" s="642"/>
      <c r="BJ613" s="642"/>
      <c r="BK613" s="642"/>
      <c r="BL613" s="642"/>
      <c r="BM613" s="643"/>
      <c r="BN613" s="644"/>
      <c r="BO613" s="644"/>
      <c r="BP613" s="644"/>
      <c r="BQ613" s="644"/>
      <c r="BR613" s="644"/>
      <c r="BS613" s="644"/>
      <c r="BT613" s="644"/>
      <c r="BU613" s="644"/>
      <c r="BV613" s="644"/>
      <c r="BW613" s="644"/>
      <c r="BX613" s="644"/>
      <c r="BY613" s="644"/>
      <c r="BZ613" s="644"/>
      <c r="CA613" s="644"/>
      <c r="CB613" s="644"/>
      <c r="CC613" s="644"/>
      <c r="CD613" s="644"/>
      <c r="CE613" s="644"/>
      <c r="CF613" s="645"/>
      <c r="CG613" s="646"/>
      <c r="CH613" s="647"/>
      <c r="CI613" s="648"/>
    </row>
    <row r="614" spans="1:87" s="112" customFormat="1" ht="16.5" customHeight="1" x14ac:dyDescent="0.45">
      <c r="A614" s="214"/>
      <c r="B614" s="110"/>
      <c r="C614" s="1232" t="s">
        <v>754</v>
      </c>
      <c r="D614" s="1232"/>
      <c r="E614" s="1232"/>
      <c r="F614" s="1233"/>
      <c r="G614" s="971" t="s">
        <v>539</v>
      </c>
      <c r="H614" s="972"/>
      <c r="I614" s="972"/>
      <c r="J614" s="972"/>
      <c r="K614" s="972"/>
      <c r="L614" s="972"/>
      <c r="M614" s="972"/>
      <c r="N614" s="972"/>
      <c r="O614" s="972"/>
      <c r="P614" s="972"/>
      <c r="Q614" s="972"/>
      <c r="R614" s="972"/>
      <c r="S614" s="972"/>
      <c r="T614" s="972"/>
      <c r="U614" s="972"/>
      <c r="V614" s="972"/>
      <c r="W614" s="972"/>
      <c r="X614" s="972"/>
      <c r="Y614" s="972"/>
      <c r="Z614" s="972"/>
      <c r="AA614" s="972"/>
      <c r="AB614" s="972"/>
      <c r="AC614" s="972"/>
      <c r="AD614" s="972"/>
      <c r="AE614" s="972"/>
      <c r="AF614" s="972"/>
      <c r="AG614" s="972"/>
      <c r="AH614" s="972"/>
      <c r="AI614" s="972"/>
      <c r="AJ614" s="972"/>
      <c r="AK614" s="972"/>
      <c r="AL614" s="972"/>
      <c r="AM614" s="972"/>
      <c r="AN614" s="972"/>
      <c r="AO614" s="972"/>
      <c r="AP614" s="972"/>
      <c r="AQ614" s="972"/>
      <c r="AR614" s="972"/>
      <c r="AS614" s="972"/>
      <c r="AT614" s="972"/>
      <c r="AU614" s="972"/>
      <c r="AV614" s="972"/>
      <c r="AW614" s="972"/>
      <c r="AX614" s="972"/>
      <c r="AY614" s="972"/>
      <c r="AZ614" s="973"/>
      <c r="BA614" s="111"/>
      <c r="BL614" s="113"/>
      <c r="BM614" s="290"/>
      <c r="BN614" s="291"/>
      <c r="BO614" s="291"/>
      <c r="BP614" s="291"/>
      <c r="BQ614" s="291"/>
      <c r="BR614" s="291"/>
      <c r="BS614" s="291"/>
      <c r="BT614" s="291"/>
      <c r="BU614" s="291"/>
      <c r="BV614" s="291"/>
      <c r="BW614" s="291"/>
      <c r="BX614" s="291"/>
      <c r="BY614" s="291"/>
      <c r="BZ614" s="291"/>
      <c r="CA614" s="291"/>
      <c r="CB614" s="291"/>
      <c r="CC614" s="291"/>
      <c r="CD614" s="291"/>
      <c r="CE614" s="291"/>
      <c r="CF614" s="292"/>
      <c r="CG614" s="200"/>
      <c r="CH614" s="506"/>
      <c r="CI614" s="497"/>
    </row>
    <row r="615" spans="1:87" s="112" customFormat="1" ht="16.5" customHeight="1" x14ac:dyDescent="0.45">
      <c r="A615" s="214"/>
      <c r="B615" s="110"/>
      <c r="C615" s="613"/>
      <c r="D615" s="613"/>
      <c r="E615" s="613"/>
      <c r="F615" s="610"/>
      <c r="G615" s="111"/>
      <c r="AZ615" s="113"/>
      <c r="BA615" s="111"/>
      <c r="BL615" s="113"/>
      <c r="BM615" s="290"/>
      <c r="BN615" s="291"/>
      <c r="BO615" s="291"/>
      <c r="BP615" s="291"/>
      <c r="BQ615" s="291"/>
      <c r="BR615" s="291"/>
      <c r="BS615" s="291"/>
      <c r="BT615" s="291"/>
      <c r="BU615" s="291"/>
      <c r="BV615" s="291"/>
      <c r="BW615" s="291"/>
      <c r="BX615" s="291"/>
      <c r="BY615" s="291"/>
      <c r="BZ615" s="291"/>
      <c r="CA615" s="291"/>
      <c r="CB615" s="291"/>
      <c r="CC615" s="291"/>
      <c r="CD615" s="291"/>
      <c r="CE615" s="291"/>
      <c r="CF615" s="292"/>
      <c r="CG615" s="200"/>
      <c r="CH615" s="506"/>
      <c r="CI615" s="497"/>
    </row>
    <row r="616" spans="1:87" s="115" customFormat="1" ht="20.25" customHeight="1" x14ac:dyDescent="0.45">
      <c r="A616" s="149"/>
      <c r="B616" s="105"/>
      <c r="C616" s="105"/>
      <c r="D616" s="105"/>
      <c r="E616" s="105"/>
      <c r="F616" s="150"/>
      <c r="G616" s="178"/>
      <c r="H616" s="614" t="s">
        <v>254</v>
      </c>
      <c r="I616" s="615"/>
      <c r="J616" s="615"/>
      <c r="K616" s="1337" t="s">
        <v>1735</v>
      </c>
      <c r="L616" s="1337"/>
      <c r="M616" s="1337"/>
      <c r="N616" s="1337"/>
      <c r="O616" s="1337"/>
      <c r="P616" s="1337"/>
      <c r="Q616" s="1337"/>
      <c r="R616" s="1337"/>
      <c r="S616" s="1337"/>
      <c r="T616" s="1337"/>
      <c r="U616" s="1337"/>
      <c r="V616" s="1337"/>
      <c r="W616" s="1337"/>
      <c r="X616" s="1337"/>
      <c r="Y616" s="1337"/>
      <c r="Z616" s="1337"/>
      <c r="AA616" s="1337"/>
      <c r="AB616" s="1337"/>
      <c r="AC616" s="1337"/>
      <c r="AD616" s="1337"/>
      <c r="AE616" s="1337"/>
      <c r="AF616" s="1337"/>
      <c r="AG616" s="1337"/>
      <c r="AH616" s="1337"/>
      <c r="AI616" s="1337"/>
      <c r="AJ616" s="1337"/>
      <c r="AK616" s="1337"/>
      <c r="AL616" s="1337"/>
      <c r="AM616" s="1337"/>
      <c r="AN616" s="1337"/>
      <c r="AO616" s="1337"/>
      <c r="AP616" s="1337"/>
      <c r="AQ616" s="1337"/>
      <c r="AR616" s="1337"/>
      <c r="AS616" s="1337"/>
      <c r="AT616" s="1337"/>
      <c r="AU616" s="1337"/>
      <c r="AV616" s="1337"/>
      <c r="AW616" s="1337"/>
      <c r="AX616" s="1337"/>
      <c r="AY616" s="1337"/>
      <c r="AZ616" s="1338"/>
      <c r="BA616" s="616"/>
      <c r="BB616" s="615"/>
      <c r="BC616" s="615"/>
      <c r="BD616" s="615"/>
      <c r="BE616" s="615"/>
      <c r="BF616" s="615"/>
      <c r="BG616" s="615"/>
      <c r="BH616" s="615"/>
      <c r="BI616" s="615"/>
      <c r="BJ616" s="615"/>
      <c r="BK616" s="615"/>
      <c r="BL616" s="617"/>
      <c r="BM616" s="1355" t="s">
        <v>1740</v>
      </c>
      <c r="BN616" s="1356"/>
      <c r="BO616" s="1356"/>
      <c r="BP616" s="1356"/>
      <c r="BQ616" s="1356"/>
      <c r="BR616" s="1356"/>
      <c r="BS616" s="1356"/>
      <c r="BT616" s="1356"/>
      <c r="BU616" s="1356"/>
      <c r="BV616" s="1356"/>
      <c r="BW616" s="1356"/>
      <c r="BX616" s="1356"/>
      <c r="BY616" s="1356"/>
      <c r="BZ616" s="1356"/>
      <c r="CA616" s="1356"/>
      <c r="CB616" s="1356"/>
      <c r="CC616" s="1356"/>
      <c r="CD616" s="1356"/>
      <c r="CE616" s="1356"/>
      <c r="CF616" s="1357"/>
      <c r="CG616" s="621"/>
      <c r="CH616" s="622"/>
      <c r="CI616" s="623"/>
    </row>
    <row r="617" spans="1:87" s="115" customFormat="1" ht="26.4" customHeight="1" x14ac:dyDescent="0.45">
      <c r="A617" s="149"/>
      <c r="B617" s="105"/>
      <c r="C617" s="105"/>
      <c r="D617" s="105"/>
      <c r="E617" s="105"/>
      <c r="F617" s="150"/>
      <c r="I617" s="1346" t="s">
        <v>1109</v>
      </c>
      <c r="J617" s="1346"/>
      <c r="K617" s="1340" t="s">
        <v>1736</v>
      </c>
      <c r="L617" s="1340"/>
      <c r="M617" s="1340"/>
      <c r="N617" s="1340"/>
      <c r="O617" s="1340"/>
      <c r="P617" s="1340"/>
      <c r="Q617" s="1340"/>
      <c r="R617" s="1340"/>
      <c r="S617" s="1340"/>
      <c r="T617" s="1340"/>
      <c r="U617" s="1340"/>
      <c r="V617" s="1340"/>
      <c r="W617" s="1340"/>
      <c r="X617" s="1340"/>
      <c r="Y617" s="1340"/>
      <c r="Z617" s="1340"/>
      <c r="AA617" s="1340"/>
      <c r="AB617" s="1340"/>
      <c r="AC617" s="1340"/>
      <c r="AD617" s="1340"/>
      <c r="AE617" s="1340"/>
      <c r="AF617" s="1340"/>
      <c r="AG617" s="1340"/>
      <c r="AH617" s="1340"/>
      <c r="AI617" s="1340"/>
      <c r="AJ617" s="1340"/>
      <c r="AK617" s="1340"/>
      <c r="AL617" s="1340"/>
      <c r="AM617" s="1340"/>
      <c r="AN617" s="1340"/>
      <c r="AO617" s="1340"/>
      <c r="AP617" s="1340"/>
      <c r="AQ617" s="1340"/>
      <c r="AR617" s="1340"/>
      <c r="AS617" s="1340"/>
      <c r="AT617" s="1340"/>
      <c r="AU617" s="1340"/>
      <c r="AV617" s="1340"/>
      <c r="AW617" s="1340"/>
      <c r="AX617" s="1340"/>
      <c r="AY617" s="1340"/>
      <c r="AZ617" s="1341"/>
      <c r="BA617" s="1374" t="s">
        <v>174</v>
      </c>
      <c r="BB617" s="1340"/>
      <c r="BC617" s="1340"/>
      <c r="BD617" s="1340"/>
      <c r="BE617" s="1340"/>
      <c r="BF617" s="1340"/>
      <c r="BG617" s="1340"/>
      <c r="BH617" s="1340"/>
      <c r="BI617" s="1340"/>
      <c r="BJ617" s="1340"/>
      <c r="BK617" s="1340"/>
      <c r="BL617" s="1341"/>
      <c r="BM617" s="1355"/>
      <c r="BN617" s="1356"/>
      <c r="BO617" s="1356"/>
      <c r="BP617" s="1356"/>
      <c r="BQ617" s="1356"/>
      <c r="BR617" s="1356"/>
      <c r="BS617" s="1356"/>
      <c r="BT617" s="1356"/>
      <c r="BU617" s="1356"/>
      <c r="BV617" s="1356"/>
      <c r="BW617" s="1356"/>
      <c r="BX617" s="1356"/>
      <c r="BY617" s="1356"/>
      <c r="BZ617" s="1356"/>
      <c r="CA617" s="1356"/>
      <c r="CB617" s="1356"/>
      <c r="CC617" s="1356"/>
      <c r="CD617" s="1356"/>
      <c r="CE617" s="1356"/>
      <c r="CF617" s="1357"/>
      <c r="CG617" s="624" t="s">
        <v>1717</v>
      </c>
      <c r="CH617" s="625" t="s">
        <v>1445</v>
      </c>
      <c r="CI617" s="626" t="s">
        <v>175</v>
      </c>
    </row>
    <row r="618" spans="1:87" s="115" customFormat="1" ht="26.25" customHeight="1" x14ac:dyDescent="0.45">
      <c r="A618" s="149"/>
      <c r="B618" s="105"/>
      <c r="C618" s="105"/>
      <c r="D618" s="105"/>
      <c r="E618" s="105"/>
      <c r="F618" s="150"/>
      <c r="I618" s="1346" t="s">
        <v>1112</v>
      </c>
      <c r="J618" s="1346"/>
      <c r="K618" s="1337" t="s">
        <v>1737</v>
      </c>
      <c r="L618" s="1337"/>
      <c r="M618" s="1337"/>
      <c r="N618" s="1337"/>
      <c r="O618" s="1337"/>
      <c r="P618" s="1337"/>
      <c r="Q618" s="1337"/>
      <c r="R618" s="1337"/>
      <c r="S618" s="1337"/>
      <c r="T618" s="1337"/>
      <c r="U618" s="1337"/>
      <c r="V618" s="1337"/>
      <c r="W618" s="1337"/>
      <c r="X618" s="1337"/>
      <c r="Y618" s="1337"/>
      <c r="Z618" s="1337"/>
      <c r="AA618" s="1337"/>
      <c r="AB618" s="1337"/>
      <c r="AC618" s="1337"/>
      <c r="AD618" s="1337"/>
      <c r="AE618" s="1337"/>
      <c r="AF618" s="1337"/>
      <c r="AG618" s="1337"/>
      <c r="AH618" s="1337"/>
      <c r="AI618" s="1337"/>
      <c r="AJ618" s="1337"/>
      <c r="AK618" s="1337"/>
      <c r="AL618" s="1337"/>
      <c r="AM618" s="1337"/>
      <c r="AN618" s="1337"/>
      <c r="AO618" s="1337"/>
      <c r="AP618" s="1337"/>
      <c r="AQ618" s="1337"/>
      <c r="AR618" s="1337"/>
      <c r="AS618" s="1337"/>
      <c r="AT618" s="1337"/>
      <c r="AU618" s="1337"/>
      <c r="AV618" s="1337"/>
      <c r="AW618" s="1337"/>
      <c r="AX618" s="1337"/>
      <c r="AY618" s="1337"/>
      <c r="AZ618" s="1338"/>
      <c r="BA618" s="1374" t="s">
        <v>174</v>
      </c>
      <c r="BB618" s="1340"/>
      <c r="BC618" s="1340"/>
      <c r="BD618" s="1340"/>
      <c r="BE618" s="1340"/>
      <c r="BF618" s="1340"/>
      <c r="BG618" s="1340"/>
      <c r="BH618" s="1340"/>
      <c r="BI618" s="1340"/>
      <c r="BJ618" s="1340"/>
      <c r="BK618" s="1340"/>
      <c r="BL618" s="1341"/>
      <c r="BM618" s="1355"/>
      <c r="BN618" s="1356"/>
      <c r="BO618" s="1356"/>
      <c r="BP618" s="1356"/>
      <c r="BQ618" s="1356"/>
      <c r="BR618" s="1356"/>
      <c r="BS618" s="1356"/>
      <c r="BT618" s="1356"/>
      <c r="BU618" s="1356"/>
      <c r="BV618" s="1356"/>
      <c r="BW618" s="1356"/>
      <c r="BX618" s="1356"/>
      <c r="BY618" s="1356"/>
      <c r="BZ618" s="1356"/>
      <c r="CA618" s="1356"/>
      <c r="CB618" s="1356"/>
      <c r="CC618" s="1356"/>
      <c r="CD618" s="1356"/>
      <c r="CE618" s="1356"/>
      <c r="CF618" s="1357"/>
      <c r="CG618" s="624" t="s">
        <v>1718</v>
      </c>
      <c r="CH618" s="625" t="s">
        <v>1447</v>
      </c>
      <c r="CI618" s="626" t="s">
        <v>878</v>
      </c>
    </row>
    <row r="619" spans="1:87" s="115" customFormat="1" ht="26.25" customHeight="1" x14ac:dyDescent="0.45">
      <c r="A619" s="149"/>
      <c r="B619" s="105"/>
      <c r="C619" s="105"/>
      <c r="D619" s="105"/>
      <c r="E619" s="105"/>
      <c r="F619" s="150"/>
      <c r="I619" s="1346" t="s">
        <v>1672</v>
      </c>
      <c r="J619" s="1346"/>
      <c r="K619" s="1337" t="s">
        <v>1738</v>
      </c>
      <c r="L619" s="1337"/>
      <c r="M619" s="1337"/>
      <c r="N619" s="1337"/>
      <c r="O619" s="1337"/>
      <c r="P619" s="1337"/>
      <c r="Q619" s="1337"/>
      <c r="R619" s="1337"/>
      <c r="S619" s="1337"/>
      <c r="T619" s="1337"/>
      <c r="U619" s="1337"/>
      <c r="V619" s="1337"/>
      <c r="W619" s="1337"/>
      <c r="X619" s="1337"/>
      <c r="Y619" s="1337"/>
      <c r="Z619" s="1337"/>
      <c r="AA619" s="1337"/>
      <c r="AB619" s="1337"/>
      <c r="AC619" s="1337"/>
      <c r="AD619" s="1337"/>
      <c r="AE619" s="1337"/>
      <c r="AF619" s="1337"/>
      <c r="AG619" s="1337"/>
      <c r="AH619" s="1337"/>
      <c r="AI619" s="1337"/>
      <c r="AJ619" s="1337"/>
      <c r="AK619" s="1337"/>
      <c r="AL619" s="1337"/>
      <c r="AM619" s="1337"/>
      <c r="AN619" s="1337"/>
      <c r="AO619" s="1337"/>
      <c r="AP619" s="1337"/>
      <c r="AQ619" s="1337"/>
      <c r="AR619" s="1337"/>
      <c r="AS619" s="1337"/>
      <c r="AT619" s="1337"/>
      <c r="AU619" s="1337"/>
      <c r="AV619" s="1337"/>
      <c r="AW619" s="1337"/>
      <c r="AX619" s="1337"/>
      <c r="AY619" s="1337"/>
      <c r="AZ619" s="1338"/>
      <c r="BA619" s="1374" t="s">
        <v>174</v>
      </c>
      <c r="BB619" s="1340"/>
      <c r="BC619" s="1340"/>
      <c r="BD619" s="1340"/>
      <c r="BE619" s="1340"/>
      <c r="BF619" s="1340"/>
      <c r="BG619" s="1340"/>
      <c r="BH619" s="1340"/>
      <c r="BI619" s="1340"/>
      <c r="BJ619" s="1340"/>
      <c r="BK619" s="1340"/>
      <c r="BL619" s="1341"/>
      <c r="BM619" s="618"/>
      <c r="BN619" s="619"/>
      <c r="BO619" s="619"/>
      <c r="BP619" s="619"/>
      <c r="BQ619" s="619"/>
      <c r="BR619" s="619"/>
      <c r="BS619" s="619"/>
      <c r="BT619" s="619"/>
      <c r="BU619" s="619"/>
      <c r="BV619" s="619"/>
      <c r="BW619" s="619"/>
      <c r="BX619" s="619"/>
      <c r="BY619" s="619"/>
      <c r="BZ619" s="619"/>
      <c r="CA619" s="619"/>
      <c r="CB619" s="619"/>
      <c r="CC619" s="619"/>
      <c r="CD619" s="619"/>
      <c r="CE619" s="619"/>
      <c r="CF619" s="620"/>
      <c r="CG619" s="628" t="s">
        <v>1574</v>
      </c>
      <c r="CH619" s="629" t="s">
        <v>1445</v>
      </c>
      <c r="CI619" s="630" t="s">
        <v>175</v>
      </c>
    </row>
    <row r="620" spans="1:87" s="115" customFormat="1" ht="43.2" customHeight="1" x14ac:dyDescent="0.45">
      <c r="A620" s="149"/>
      <c r="B620" s="105"/>
      <c r="C620" s="105"/>
      <c r="D620" s="105"/>
      <c r="E620" s="105"/>
      <c r="F620" s="150"/>
      <c r="I620" s="1346" t="s">
        <v>1673</v>
      </c>
      <c r="J620" s="1346"/>
      <c r="K620" s="1337" t="s">
        <v>1739</v>
      </c>
      <c r="L620" s="1337"/>
      <c r="M620" s="1337"/>
      <c r="N620" s="1337"/>
      <c r="O620" s="1337"/>
      <c r="P620" s="1337"/>
      <c r="Q620" s="1337"/>
      <c r="R620" s="1337"/>
      <c r="S620" s="1337"/>
      <c r="T620" s="1337"/>
      <c r="U620" s="1337"/>
      <c r="V620" s="1337"/>
      <c r="W620" s="1337"/>
      <c r="X620" s="1337"/>
      <c r="Y620" s="1337"/>
      <c r="Z620" s="1337"/>
      <c r="AA620" s="1337"/>
      <c r="AB620" s="1337"/>
      <c r="AC620" s="1337"/>
      <c r="AD620" s="1337"/>
      <c r="AE620" s="1337"/>
      <c r="AF620" s="1337"/>
      <c r="AG620" s="1337"/>
      <c r="AH620" s="1337"/>
      <c r="AI620" s="1337"/>
      <c r="AJ620" s="1337"/>
      <c r="AK620" s="1337"/>
      <c r="AL620" s="1337"/>
      <c r="AM620" s="1337"/>
      <c r="AN620" s="1337"/>
      <c r="AO620" s="1337"/>
      <c r="AP620" s="1337"/>
      <c r="AQ620" s="1337"/>
      <c r="AR620" s="1337"/>
      <c r="AS620" s="1337"/>
      <c r="AT620" s="1337"/>
      <c r="AU620" s="1337"/>
      <c r="AV620" s="1337"/>
      <c r="AW620" s="1337"/>
      <c r="AX620" s="1337"/>
      <c r="AY620" s="1337"/>
      <c r="AZ620" s="1338"/>
      <c r="BA620" s="1339" t="s">
        <v>174</v>
      </c>
      <c r="BB620" s="1340"/>
      <c r="BC620" s="1340"/>
      <c r="BD620" s="1340"/>
      <c r="BE620" s="1340"/>
      <c r="BF620" s="1340"/>
      <c r="BG620" s="1340"/>
      <c r="BH620" s="1340"/>
      <c r="BI620" s="1340"/>
      <c r="BJ620" s="1340"/>
      <c r="BK620" s="1340"/>
      <c r="BL620" s="1341"/>
      <c r="BM620" s="618"/>
      <c r="BN620" s="619"/>
      <c r="BO620" s="619"/>
      <c r="BP620" s="619"/>
      <c r="BQ620" s="619"/>
      <c r="BR620" s="619"/>
      <c r="BS620" s="619"/>
      <c r="BT620" s="619"/>
      <c r="BU620" s="619"/>
      <c r="BV620" s="619"/>
      <c r="BW620" s="619"/>
      <c r="BX620" s="619"/>
      <c r="BY620" s="619"/>
      <c r="BZ620" s="619"/>
      <c r="CA620" s="619"/>
      <c r="CB620" s="619"/>
      <c r="CC620" s="619"/>
      <c r="CD620" s="619"/>
      <c r="CE620" s="619"/>
      <c r="CF620" s="620"/>
      <c r="CG620" s="627" t="s">
        <v>1719</v>
      </c>
      <c r="CH620" s="629" t="s">
        <v>1445</v>
      </c>
      <c r="CI620" s="630" t="s">
        <v>175</v>
      </c>
    </row>
    <row r="621" spans="1:87" s="615" customFormat="1" ht="16.5" customHeight="1" x14ac:dyDescent="0.45">
      <c r="A621" s="631"/>
      <c r="B621" s="597"/>
      <c r="C621" s="597"/>
      <c r="D621" s="597"/>
      <c r="E621" s="597"/>
      <c r="F621" s="632"/>
      <c r="H621" s="1342" t="s">
        <v>263</v>
      </c>
      <c r="I621" s="1342"/>
      <c r="J621" s="1342"/>
      <c r="K621" s="1340" t="s">
        <v>1720</v>
      </c>
      <c r="L621" s="1340"/>
      <c r="M621" s="1340"/>
      <c r="N621" s="1340"/>
      <c r="O621" s="1340"/>
      <c r="P621" s="1340"/>
      <c r="Q621" s="1340"/>
      <c r="R621" s="1340"/>
      <c r="S621" s="1340"/>
      <c r="T621" s="1340"/>
      <c r="U621" s="1340"/>
      <c r="V621" s="1340"/>
      <c r="W621" s="1340"/>
      <c r="X621" s="1340"/>
      <c r="Y621" s="1340"/>
      <c r="Z621" s="1340"/>
      <c r="AA621" s="1340"/>
      <c r="AB621" s="1340"/>
      <c r="AC621" s="1340"/>
      <c r="AD621" s="1340"/>
      <c r="AE621" s="1340"/>
      <c r="AF621" s="1340"/>
      <c r="AG621" s="1340"/>
      <c r="AH621" s="1340"/>
      <c r="AI621" s="1340"/>
      <c r="AJ621" s="1340"/>
      <c r="AK621" s="1340"/>
      <c r="AL621" s="1340"/>
      <c r="AM621" s="1340"/>
      <c r="AN621" s="1340"/>
      <c r="AO621" s="1340"/>
      <c r="AP621" s="1340"/>
      <c r="AQ621" s="1340"/>
      <c r="AR621" s="1340"/>
      <c r="AS621" s="1340"/>
      <c r="AT621" s="1340"/>
      <c r="AU621" s="1340"/>
      <c r="AV621" s="1340"/>
      <c r="AW621" s="1340"/>
      <c r="AX621" s="1340"/>
      <c r="AY621" s="1340"/>
      <c r="AZ621" s="1341"/>
      <c r="BA621" s="616"/>
      <c r="BL621" s="617"/>
      <c r="BM621" s="1343" t="s">
        <v>1741</v>
      </c>
      <c r="BN621" s="1344"/>
      <c r="BO621" s="1344"/>
      <c r="BP621" s="1344"/>
      <c r="BQ621" s="1344"/>
      <c r="BR621" s="1344"/>
      <c r="BS621" s="1344"/>
      <c r="BT621" s="1344"/>
      <c r="BU621" s="1344"/>
      <c r="BV621" s="1344"/>
      <c r="BW621" s="1344"/>
      <c r="BX621" s="1344"/>
      <c r="BY621" s="1344"/>
      <c r="BZ621" s="1344"/>
      <c r="CA621" s="1344"/>
      <c r="CB621" s="1344"/>
      <c r="CC621" s="1344"/>
      <c r="CD621" s="1344"/>
      <c r="CE621" s="1344"/>
      <c r="CF621" s="1345"/>
      <c r="CG621" s="621"/>
      <c r="CH621" s="622"/>
      <c r="CI621" s="623"/>
    </row>
    <row r="622" spans="1:87" s="615" customFormat="1" ht="57" customHeight="1" x14ac:dyDescent="0.45">
      <c r="A622" s="631"/>
      <c r="B622" s="597"/>
      <c r="C622" s="597"/>
      <c r="D622" s="597"/>
      <c r="E622" s="597"/>
      <c r="F622" s="632"/>
      <c r="I622" s="1346" t="s">
        <v>1109</v>
      </c>
      <c r="J622" s="1346"/>
      <c r="K622" s="1337" t="s">
        <v>1721</v>
      </c>
      <c r="L622" s="1337"/>
      <c r="M622" s="1337"/>
      <c r="N622" s="1337"/>
      <c r="O622" s="1337"/>
      <c r="P622" s="1337"/>
      <c r="Q622" s="1337"/>
      <c r="R622" s="1337"/>
      <c r="S622" s="1337"/>
      <c r="T622" s="1337"/>
      <c r="U622" s="1337"/>
      <c r="V622" s="1337"/>
      <c r="W622" s="1337"/>
      <c r="X622" s="1337"/>
      <c r="Y622" s="1337"/>
      <c r="Z622" s="1337"/>
      <c r="AA622" s="1337"/>
      <c r="AB622" s="1337"/>
      <c r="AC622" s="1337"/>
      <c r="AD622" s="1337"/>
      <c r="AE622" s="1337"/>
      <c r="AF622" s="1337"/>
      <c r="AG622" s="1337"/>
      <c r="AH622" s="1337"/>
      <c r="AI622" s="1337"/>
      <c r="AJ622" s="1337"/>
      <c r="AK622" s="1337"/>
      <c r="AL622" s="1337"/>
      <c r="AM622" s="1337"/>
      <c r="AN622" s="1337"/>
      <c r="AO622" s="1337"/>
      <c r="AP622" s="1337"/>
      <c r="AQ622" s="1337"/>
      <c r="AR622" s="1337"/>
      <c r="AS622" s="1337"/>
      <c r="AT622" s="1337"/>
      <c r="AU622" s="1337"/>
      <c r="AV622" s="1337"/>
      <c r="AW622" s="1337"/>
      <c r="AX622" s="1337"/>
      <c r="AY622" s="1337"/>
      <c r="AZ622" s="1338"/>
      <c r="BA622" s="1517" t="s">
        <v>1722</v>
      </c>
      <c r="BB622" s="1518"/>
      <c r="BC622" s="1518"/>
      <c r="BD622" s="1518"/>
      <c r="BE622" s="1518"/>
      <c r="BF622" s="1518"/>
      <c r="BG622" s="1518"/>
      <c r="BH622" s="1518"/>
      <c r="BI622" s="1518"/>
      <c r="BJ622" s="1518"/>
      <c r="BK622" s="1518"/>
      <c r="BL622" s="1519"/>
      <c r="BM622" s="1343"/>
      <c r="BN622" s="1344"/>
      <c r="BO622" s="1344"/>
      <c r="BP622" s="1344"/>
      <c r="BQ622" s="1344"/>
      <c r="BR622" s="1344"/>
      <c r="BS622" s="1344"/>
      <c r="BT622" s="1344"/>
      <c r="BU622" s="1344"/>
      <c r="BV622" s="1344"/>
      <c r="BW622" s="1344"/>
      <c r="BX622" s="1344"/>
      <c r="BY622" s="1344"/>
      <c r="BZ622" s="1344"/>
      <c r="CA622" s="1344"/>
      <c r="CB622" s="1344"/>
      <c r="CC622" s="1344"/>
      <c r="CD622" s="1344"/>
      <c r="CE622" s="1344"/>
      <c r="CF622" s="1345"/>
      <c r="CG622" s="633" t="s">
        <v>1723</v>
      </c>
      <c r="CH622" s="634" t="s">
        <v>1445</v>
      </c>
      <c r="CI622" s="635" t="s">
        <v>175</v>
      </c>
    </row>
    <row r="623" spans="1:87" s="615" customFormat="1" ht="93" customHeight="1" x14ac:dyDescent="0.45">
      <c r="A623" s="631"/>
      <c r="B623" s="597"/>
      <c r="C623" s="597"/>
      <c r="D623" s="597"/>
      <c r="E623" s="597"/>
      <c r="F623" s="632"/>
      <c r="I623" s="1346" t="s">
        <v>1112</v>
      </c>
      <c r="J623" s="1346"/>
      <c r="K623" s="1337" t="s">
        <v>1724</v>
      </c>
      <c r="L623" s="1337"/>
      <c r="M623" s="1337"/>
      <c r="N623" s="1337"/>
      <c r="O623" s="1337"/>
      <c r="P623" s="1337"/>
      <c r="Q623" s="1337"/>
      <c r="R623" s="1337"/>
      <c r="S623" s="1337"/>
      <c r="T623" s="1337"/>
      <c r="U623" s="1337"/>
      <c r="V623" s="1337"/>
      <c r="W623" s="1337"/>
      <c r="X623" s="1337"/>
      <c r="Y623" s="1337"/>
      <c r="Z623" s="1337"/>
      <c r="AA623" s="1337"/>
      <c r="AB623" s="1337"/>
      <c r="AC623" s="1337"/>
      <c r="AD623" s="1337"/>
      <c r="AE623" s="1337"/>
      <c r="AF623" s="1337"/>
      <c r="AG623" s="1337"/>
      <c r="AH623" s="1337"/>
      <c r="AI623" s="1337"/>
      <c r="AJ623" s="1337"/>
      <c r="AK623" s="1337"/>
      <c r="AL623" s="1337"/>
      <c r="AM623" s="1337"/>
      <c r="AN623" s="1337"/>
      <c r="AO623" s="1337"/>
      <c r="AP623" s="1337"/>
      <c r="AQ623" s="1337"/>
      <c r="AR623" s="1337"/>
      <c r="AS623" s="1337"/>
      <c r="AT623" s="1337"/>
      <c r="AU623" s="1337"/>
      <c r="AV623" s="1337"/>
      <c r="AW623" s="1337"/>
      <c r="AX623" s="1337"/>
      <c r="AY623" s="1337"/>
      <c r="AZ623" s="1338"/>
      <c r="BA623" s="1517" t="s">
        <v>1722</v>
      </c>
      <c r="BB623" s="1518"/>
      <c r="BC623" s="1518"/>
      <c r="BD623" s="1518"/>
      <c r="BE623" s="1518"/>
      <c r="BF623" s="1518"/>
      <c r="BG623" s="1518"/>
      <c r="BH623" s="1518"/>
      <c r="BI623" s="1518"/>
      <c r="BJ623" s="1518"/>
      <c r="BK623" s="1518"/>
      <c r="BL623" s="1519"/>
      <c r="BM623" s="608"/>
      <c r="BN623" s="637"/>
      <c r="BO623" s="637"/>
      <c r="BP623" s="637"/>
      <c r="BQ623" s="637"/>
      <c r="BR623" s="637"/>
      <c r="BS623" s="637"/>
      <c r="BT623" s="637"/>
      <c r="BU623" s="637"/>
      <c r="BV623" s="637"/>
      <c r="BW623" s="637"/>
      <c r="BX623" s="637"/>
      <c r="BY623" s="637"/>
      <c r="BZ623" s="637"/>
      <c r="CA623" s="637"/>
      <c r="CB623" s="637"/>
      <c r="CC623" s="637"/>
      <c r="CD623" s="637"/>
      <c r="CE623" s="637"/>
      <c r="CF623" s="638"/>
      <c r="CG623" s="639" t="s">
        <v>1725</v>
      </c>
      <c r="CH623" s="622" t="s">
        <v>1445</v>
      </c>
      <c r="CI623" s="623" t="s">
        <v>1445</v>
      </c>
    </row>
    <row r="624" spans="1:87" s="112" customFormat="1" ht="15.75" customHeight="1" x14ac:dyDescent="0.45">
      <c r="A624" s="214"/>
      <c r="B624" s="110"/>
      <c r="C624" s="110"/>
      <c r="D624" s="110"/>
      <c r="E624" s="110"/>
      <c r="F624" s="215"/>
      <c r="G624" s="111"/>
      <c r="H624" s="1284" t="s">
        <v>255</v>
      </c>
      <c r="I624" s="1284"/>
      <c r="J624" s="110"/>
      <c r="K624" s="1055" t="s">
        <v>516</v>
      </c>
      <c r="L624" s="1055"/>
      <c r="M624" s="1055"/>
      <c r="N624" s="1055"/>
      <c r="O624" s="1055"/>
      <c r="P624" s="1055"/>
      <c r="Q624" s="1055"/>
      <c r="R624" s="1055"/>
      <c r="S624" s="1055"/>
      <c r="T624" s="1055"/>
      <c r="U624" s="1055"/>
      <c r="V624" s="1055"/>
      <c r="W624" s="1055"/>
      <c r="X624" s="1055"/>
      <c r="Y624" s="1055"/>
      <c r="Z624" s="1055"/>
      <c r="AA624" s="1055"/>
      <c r="AB624" s="1055"/>
      <c r="AC624" s="1055"/>
      <c r="AD624" s="1055"/>
      <c r="AE624" s="1055"/>
      <c r="AF624" s="1055"/>
      <c r="AG624" s="1055"/>
      <c r="AH624" s="1055"/>
      <c r="AI624" s="1055"/>
      <c r="AJ624" s="1055"/>
      <c r="AK624" s="1055"/>
      <c r="AL624" s="1055"/>
      <c r="AM624" s="1055"/>
      <c r="AN624" s="1055"/>
      <c r="AO624" s="1055"/>
      <c r="AP624" s="1055"/>
      <c r="AQ624" s="1055"/>
      <c r="AR624" s="1055"/>
      <c r="AS624" s="1055"/>
      <c r="AT624" s="1055"/>
      <c r="AU624" s="1055"/>
      <c r="AV624" s="1055"/>
      <c r="AW624" s="1055"/>
      <c r="AX624" s="1055"/>
      <c r="AY624" s="1055"/>
      <c r="AZ624" s="1060"/>
      <c r="BA624" s="111"/>
      <c r="BL624" s="113"/>
      <c r="BM624" s="290"/>
      <c r="BN624" s="291"/>
      <c r="BO624" s="291"/>
      <c r="BP624" s="291"/>
      <c r="BQ624" s="291"/>
      <c r="BR624" s="291"/>
      <c r="BS624" s="291"/>
      <c r="BT624" s="291"/>
      <c r="BU624" s="291"/>
      <c r="BV624" s="291"/>
      <c r="BW624" s="291"/>
      <c r="BX624" s="291"/>
      <c r="BY624" s="291"/>
      <c r="BZ624" s="291"/>
      <c r="CA624" s="291"/>
      <c r="CB624" s="291"/>
      <c r="CC624" s="291"/>
      <c r="CD624" s="291"/>
      <c r="CE624" s="291"/>
      <c r="CF624" s="292"/>
      <c r="CG624" s="200"/>
      <c r="CH624" s="506"/>
      <c r="CI624" s="497"/>
    </row>
    <row r="625" spans="1:87" s="112" customFormat="1" ht="22.5" customHeight="1" x14ac:dyDescent="0.45">
      <c r="A625" s="214"/>
      <c r="B625" s="110"/>
      <c r="C625" s="110"/>
      <c r="D625" s="110"/>
      <c r="E625" s="110"/>
      <c r="F625" s="215"/>
      <c r="G625" s="111"/>
      <c r="I625" s="110" t="s">
        <v>1109</v>
      </c>
      <c r="J625" s="110"/>
      <c r="K625" s="1055" t="s">
        <v>517</v>
      </c>
      <c r="L625" s="1055"/>
      <c r="M625" s="1055"/>
      <c r="N625" s="1055"/>
      <c r="O625" s="1055"/>
      <c r="P625" s="1055"/>
      <c r="Q625" s="1055"/>
      <c r="R625" s="1055"/>
      <c r="S625" s="1055"/>
      <c r="T625" s="1055"/>
      <c r="U625" s="1055"/>
      <c r="V625" s="1055"/>
      <c r="W625" s="1055"/>
      <c r="X625" s="1055"/>
      <c r="Y625" s="1055"/>
      <c r="Z625" s="1055"/>
      <c r="AA625" s="1055"/>
      <c r="AB625" s="1055"/>
      <c r="AC625" s="1055"/>
      <c r="AD625" s="1055"/>
      <c r="AE625" s="1055"/>
      <c r="AF625" s="1055"/>
      <c r="AG625" s="1055"/>
      <c r="AH625" s="1055"/>
      <c r="AI625" s="1055"/>
      <c r="AJ625" s="1055"/>
      <c r="AK625" s="1055"/>
      <c r="AL625" s="1055"/>
      <c r="AM625" s="1055"/>
      <c r="AN625" s="1055"/>
      <c r="AO625" s="1055"/>
      <c r="AP625" s="1055"/>
      <c r="AQ625" s="1055"/>
      <c r="AR625" s="1055"/>
      <c r="AS625" s="1055"/>
      <c r="AT625" s="1055"/>
      <c r="AU625" s="1055"/>
      <c r="AV625" s="1055"/>
      <c r="AW625" s="1055"/>
      <c r="AX625" s="1055"/>
      <c r="AY625" s="1055"/>
      <c r="AZ625" s="1060"/>
      <c r="BA625" s="111" t="s">
        <v>755</v>
      </c>
      <c r="BL625" s="113"/>
      <c r="BM625" s="1048" t="s">
        <v>1389</v>
      </c>
      <c r="BN625" s="1049"/>
      <c r="BO625" s="1049"/>
      <c r="BP625" s="1049"/>
      <c r="BQ625" s="1049"/>
      <c r="BR625" s="1049"/>
      <c r="BS625" s="1049"/>
      <c r="BT625" s="1049"/>
      <c r="BU625" s="1049"/>
      <c r="BV625" s="1049"/>
      <c r="BW625" s="1049"/>
      <c r="BX625" s="1049"/>
      <c r="BY625" s="1049"/>
      <c r="BZ625" s="1049"/>
      <c r="CA625" s="1049"/>
      <c r="CB625" s="1049"/>
      <c r="CC625" s="1049"/>
      <c r="CD625" s="1049"/>
      <c r="CE625" s="1049"/>
      <c r="CF625" s="1050"/>
      <c r="CG625" s="862" t="s">
        <v>1499</v>
      </c>
      <c r="CH625" s="902" t="s">
        <v>1456</v>
      </c>
      <c r="CI625" s="903" t="s">
        <v>1457</v>
      </c>
    </row>
    <row r="626" spans="1:87" s="188" customFormat="1" ht="16.5" customHeight="1" x14ac:dyDescent="0.45">
      <c r="A626" s="184"/>
      <c r="B626" s="185"/>
      <c r="C626" s="185"/>
      <c r="D626" s="185"/>
      <c r="E626" s="185"/>
      <c r="F626" s="186"/>
      <c r="G626" s="187"/>
      <c r="I626" s="1078" t="s">
        <v>524</v>
      </c>
      <c r="J626" s="1078"/>
      <c r="K626" s="1078"/>
      <c r="L626" s="1078"/>
      <c r="M626" s="1078"/>
      <c r="N626" s="1078"/>
      <c r="O626" s="1078"/>
      <c r="P626" s="1078"/>
      <c r="Q626" s="1078"/>
      <c r="R626" s="1078"/>
      <c r="S626" s="1078"/>
      <c r="T626" s="1078"/>
      <c r="U626" s="1078"/>
      <c r="V626" s="1078"/>
      <c r="W626" s="1078"/>
      <c r="X626" s="1078"/>
      <c r="Y626" s="1078"/>
      <c r="Z626" s="1078"/>
      <c r="AA626" s="1078"/>
      <c r="AB626" s="1078"/>
      <c r="AC626" s="1078"/>
      <c r="AD626" s="1078"/>
      <c r="AE626" s="1078"/>
      <c r="BL626" s="189"/>
      <c r="BM626" s="1048"/>
      <c r="BN626" s="1049"/>
      <c r="BO626" s="1049"/>
      <c r="BP626" s="1049"/>
      <c r="BQ626" s="1049"/>
      <c r="BR626" s="1049"/>
      <c r="BS626" s="1049"/>
      <c r="BT626" s="1049"/>
      <c r="BU626" s="1049"/>
      <c r="BV626" s="1049"/>
      <c r="BW626" s="1049"/>
      <c r="BX626" s="1049"/>
      <c r="BY626" s="1049"/>
      <c r="BZ626" s="1049"/>
      <c r="CA626" s="1049"/>
      <c r="CB626" s="1049"/>
      <c r="CC626" s="1049"/>
      <c r="CD626" s="1049"/>
      <c r="CE626" s="1049"/>
      <c r="CF626" s="1050"/>
      <c r="CG626" s="862"/>
      <c r="CH626" s="902"/>
      <c r="CI626" s="904"/>
    </row>
    <row r="627" spans="1:87" s="3" customFormat="1" ht="15" customHeight="1" x14ac:dyDescent="0.45">
      <c r="A627" s="1"/>
      <c r="B627" s="5"/>
      <c r="C627" s="5"/>
      <c r="D627" s="5"/>
      <c r="E627" s="5"/>
      <c r="F627" s="151"/>
      <c r="I627" s="905" t="s">
        <v>518</v>
      </c>
      <c r="J627" s="906"/>
      <c r="K627" s="906"/>
      <c r="L627" s="906"/>
      <c r="M627" s="906"/>
      <c r="N627" s="906"/>
      <c r="O627" s="906"/>
      <c r="P627" s="906"/>
      <c r="Q627" s="906"/>
      <c r="R627" s="906"/>
      <c r="S627" s="906"/>
      <c r="T627" s="906"/>
      <c r="U627" s="906"/>
      <c r="V627" s="906"/>
      <c r="W627" s="906"/>
      <c r="X627" s="906"/>
      <c r="Y627" s="906"/>
      <c r="Z627" s="906"/>
      <c r="AA627" s="906"/>
      <c r="AB627" s="906"/>
      <c r="AC627" s="906"/>
      <c r="AD627" s="906"/>
      <c r="AE627" s="906"/>
      <c r="AF627" s="906"/>
      <c r="AG627" s="906"/>
      <c r="AH627" s="906"/>
      <c r="AI627" s="906"/>
      <c r="AJ627" s="906"/>
      <c r="AK627" s="906"/>
      <c r="AL627" s="906"/>
      <c r="AM627" s="906"/>
      <c r="AN627" s="906"/>
      <c r="AO627" s="906"/>
      <c r="AP627" s="906"/>
      <c r="AQ627" s="906"/>
      <c r="AR627" s="906"/>
      <c r="AS627" s="906"/>
      <c r="AT627" s="906"/>
      <c r="AU627" s="906"/>
      <c r="AV627" s="906"/>
      <c r="AW627" s="906"/>
      <c r="AX627" s="906"/>
      <c r="AY627" s="906"/>
      <c r="AZ627" s="907"/>
      <c r="BA627" s="1323" t="s">
        <v>314</v>
      </c>
      <c r="BB627" s="1324"/>
      <c r="BC627" s="1324"/>
      <c r="BD627" s="1324"/>
      <c r="BE627" s="1324"/>
      <c r="BF627" s="1324"/>
      <c r="BG627" s="1324"/>
      <c r="BH627" s="1324"/>
      <c r="BI627" s="1324"/>
      <c r="BJ627" s="1325"/>
      <c r="BL627" s="6"/>
      <c r="BM627" s="1048"/>
      <c r="BN627" s="1049"/>
      <c r="BO627" s="1049"/>
      <c r="BP627" s="1049"/>
      <c r="BQ627" s="1049"/>
      <c r="BR627" s="1049"/>
      <c r="BS627" s="1049"/>
      <c r="BT627" s="1049"/>
      <c r="BU627" s="1049"/>
      <c r="BV627" s="1049"/>
      <c r="BW627" s="1049"/>
      <c r="BX627" s="1049"/>
      <c r="BY627" s="1049"/>
      <c r="BZ627" s="1049"/>
      <c r="CA627" s="1049"/>
      <c r="CB627" s="1049"/>
      <c r="CC627" s="1049"/>
      <c r="CD627" s="1049"/>
      <c r="CE627" s="1049"/>
      <c r="CF627" s="1050"/>
      <c r="CG627" s="862"/>
      <c r="CH627" s="902"/>
      <c r="CI627" s="904"/>
    </row>
    <row r="628" spans="1:87" s="3" customFormat="1" ht="27" customHeight="1" x14ac:dyDescent="0.45">
      <c r="A628" s="1"/>
      <c r="B628" s="5"/>
      <c r="C628" s="5"/>
      <c r="D628" s="5"/>
      <c r="E628" s="5"/>
      <c r="F628" s="151"/>
      <c r="I628" s="1320" t="s">
        <v>1145</v>
      </c>
      <c r="J628" s="1321"/>
      <c r="K628" s="1321"/>
      <c r="L628" s="1321"/>
      <c r="M628" s="1321"/>
      <c r="N628" s="1321"/>
      <c r="O628" s="1321"/>
      <c r="P628" s="1321"/>
      <c r="Q628" s="1321"/>
      <c r="R628" s="1321"/>
      <c r="S628" s="1321"/>
      <c r="T628" s="1321"/>
      <c r="U628" s="1321"/>
      <c r="V628" s="1321"/>
      <c r="W628" s="1321"/>
      <c r="X628" s="1321"/>
      <c r="Y628" s="1321"/>
      <c r="Z628" s="1321"/>
      <c r="AA628" s="1321"/>
      <c r="AB628" s="1321"/>
      <c r="AC628" s="1321"/>
      <c r="AD628" s="1321"/>
      <c r="AE628" s="1321"/>
      <c r="AF628" s="1321"/>
      <c r="AG628" s="1321"/>
      <c r="AH628" s="1321"/>
      <c r="AI628" s="1321"/>
      <c r="AJ628" s="1321"/>
      <c r="AK628" s="1321"/>
      <c r="AL628" s="1321"/>
      <c r="AM628" s="1321"/>
      <c r="AN628" s="1321"/>
      <c r="AO628" s="1321"/>
      <c r="AP628" s="1321"/>
      <c r="AQ628" s="1321"/>
      <c r="AR628" s="1321"/>
      <c r="AS628" s="1321"/>
      <c r="AT628" s="1321"/>
      <c r="AU628" s="1321"/>
      <c r="AV628" s="1321"/>
      <c r="AW628" s="1321"/>
      <c r="AX628" s="1321"/>
      <c r="AY628" s="1321"/>
      <c r="AZ628" s="1322"/>
      <c r="BA628" s="998" t="s">
        <v>756</v>
      </c>
      <c r="BB628" s="999"/>
      <c r="BC628" s="999"/>
      <c r="BD628" s="999"/>
      <c r="BE628" s="999"/>
      <c r="BF628" s="999"/>
      <c r="BG628" s="999"/>
      <c r="BH628" s="999"/>
      <c r="BI628" s="999"/>
      <c r="BJ628" s="1326"/>
      <c r="BL628" s="6"/>
      <c r="BM628" s="1048"/>
      <c r="BN628" s="1049"/>
      <c r="BO628" s="1049"/>
      <c r="BP628" s="1049"/>
      <c r="BQ628" s="1049"/>
      <c r="BR628" s="1049"/>
      <c r="BS628" s="1049"/>
      <c r="BT628" s="1049"/>
      <c r="BU628" s="1049"/>
      <c r="BV628" s="1049"/>
      <c r="BW628" s="1049"/>
      <c r="BX628" s="1049"/>
      <c r="BY628" s="1049"/>
      <c r="BZ628" s="1049"/>
      <c r="CA628" s="1049"/>
      <c r="CB628" s="1049"/>
      <c r="CC628" s="1049"/>
      <c r="CD628" s="1049"/>
      <c r="CE628" s="1049"/>
      <c r="CF628" s="1050"/>
      <c r="CG628" s="862"/>
      <c r="CH628" s="902"/>
      <c r="CI628" s="904"/>
    </row>
    <row r="629" spans="1:87" s="3" customFormat="1" ht="15" customHeight="1" x14ac:dyDescent="0.45">
      <c r="A629" s="1"/>
      <c r="B629" s="5"/>
      <c r="C629" s="5"/>
      <c r="D629" s="5"/>
      <c r="E629" s="5"/>
      <c r="F629" s="151"/>
      <c r="I629" s="961" t="s">
        <v>519</v>
      </c>
      <c r="J629" s="962"/>
      <c r="K629" s="962"/>
      <c r="L629" s="962"/>
      <c r="M629" s="962"/>
      <c r="N629" s="962"/>
      <c r="O629" s="962"/>
      <c r="P629" s="962"/>
      <c r="Q629" s="962"/>
      <c r="R629" s="962"/>
      <c r="S629" s="962"/>
      <c r="T629" s="962"/>
      <c r="U629" s="962"/>
      <c r="V629" s="962"/>
      <c r="W629" s="962"/>
      <c r="X629" s="962"/>
      <c r="Y629" s="962"/>
      <c r="Z629" s="962"/>
      <c r="AA629" s="962"/>
      <c r="AB629" s="962"/>
      <c r="AC629" s="962"/>
      <c r="AD629" s="962"/>
      <c r="AE629" s="962"/>
      <c r="AF629" s="962"/>
      <c r="AG629" s="962"/>
      <c r="AH629" s="962"/>
      <c r="AI629" s="962"/>
      <c r="AJ629" s="962"/>
      <c r="AK629" s="962"/>
      <c r="AL629" s="962"/>
      <c r="AM629" s="962"/>
      <c r="AN629" s="962"/>
      <c r="AO629" s="962"/>
      <c r="AP629" s="962"/>
      <c r="AQ629" s="962"/>
      <c r="AR629" s="962"/>
      <c r="AS629" s="962"/>
      <c r="AT629" s="962"/>
      <c r="AU629" s="962"/>
      <c r="AV629" s="962"/>
      <c r="AW629" s="962"/>
      <c r="AX629" s="962"/>
      <c r="AY629" s="962"/>
      <c r="AZ629" s="963"/>
      <c r="BA629" s="1305" t="s">
        <v>756</v>
      </c>
      <c r="BB629" s="1306"/>
      <c r="BC629" s="1306"/>
      <c r="BD629" s="1306"/>
      <c r="BE629" s="1306"/>
      <c r="BF629" s="1306"/>
      <c r="BG629" s="1306"/>
      <c r="BH629" s="1306"/>
      <c r="BI629" s="1306"/>
      <c r="BJ629" s="1307"/>
      <c r="BL629" s="6"/>
      <c r="BM629" s="1048"/>
      <c r="BN629" s="1049"/>
      <c r="BO629" s="1049"/>
      <c r="BP629" s="1049"/>
      <c r="BQ629" s="1049"/>
      <c r="BR629" s="1049"/>
      <c r="BS629" s="1049"/>
      <c r="BT629" s="1049"/>
      <c r="BU629" s="1049"/>
      <c r="BV629" s="1049"/>
      <c r="BW629" s="1049"/>
      <c r="BX629" s="1049"/>
      <c r="BY629" s="1049"/>
      <c r="BZ629" s="1049"/>
      <c r="CA629" s="1049"/>
      <c r="CB629" s="1049"/>
      <c r="CC629" s="1049"/>
      <c r="CD629" s="1049"/>
      <c r="CE629" s="1049"/>
      <c r="CF629" s="1050"/>
      <c r="CG629" s="862"/>
      <c r="CH629" s="902"/>
      <c r="CI629" s="904"/>
    </row>
    <row r="630" spans="1:87" s="3" customFormat="1" ht="15" customHeight="1" x14ac:dyDescent="0.45">
      <c r="A630" s="1"/>
      <c r="B630" s="5"/>
      <c r="C630" s="5"/>
      <c r="D630" s="5"/>
      <c r="E630" s="5"/>
      <c r="F630" s="151"/>
      <c r="I630" s="961" t="s">
        <v>520</v>
      </c>
      <c r="J630" s="962"/>
      <c r="K630" s="962"/>
      <c r="L630" s="962"/>
      <c r="M630" s="962"/>
      <c r="N630" s="962"/>
      <c r="O630" s="962"/>
      <c r="P630" s="962"/>
      <c r="Q630" s="962"/>
      <c r="R630" s="962"/>
      <c r="S630" s="962"/>
      <c r="T630" s="962"/>
      <c r="U630" s="962"/>
      <c r="V630" s="962"/>
      <c r="W630" s="962"/>
      <c r="X630" s="962"/>
      <c r="Y630" s="962"/>
      <c r="Z630" s="962"/>
      <c r="AA630" s="962"/>
      <c r="AB630" s="962"/>
      <c r="AC630" s="962"/>
      <c r="AD630" s="962"/>
      <c r="AE630" s="962"/>
      <c r="AF630" s="962"/>
      <c r="AG630" s="962"/>
      <c r="AH630" s="962"/>
      <c r="AI630" s="962"/>
      <c r="AJ630" s="962"/>
      <c r="AK630" s="962"/>
      <c r="AL630" s="962"/>
      <c r="AM630" s="962"/>
      <c r="AN630" s="962"/>
      <c r="AO630" s="962"/>
      <c r="AP630" s="962"/>
      <c r="AQ630" s="962"/>
      <c r="AR630" s="962"/>
      <c r="AS630" s="962"/>
      <c r="AT630" s="962"/>
      <c r="AU630" s="962"/>
      <c r="AV630" s="962"/>
      <c r="AW630" s="962"/>
      <c r="AX630" s="962"/>
      <c r="AY630" s="962"/>
      <c r="AZ630" s="963"/>
      <c r="BA630" s="1305" t="s">
        <v>756</v>
      </c>
      <c r="BB630" s="1306"/>
      <c r="BC630" s="1306"/>
      <c r="BD630" s="1306"/>
      <c r="BE630" s="1306"/>
      <c r="BF630" s="1306"/>
      <c r="BG630" s="1306"/>
      <c r="BH630" s="1306"/>
      <c r="BI630" s="1306"/>
      <c r="BJ630" s="1307"/>
      <c r="BL630" s="6"/>
      <c r="BM630" s="1048"/>
      <c r="BN630" s="1049"/>
      <c r="BO630" s="1049"/>
      <c r="BP630" s="1049"/>
      <c r="BQ630" s="1049"/>
      <c r="BR630" s="1049"/>
      <c r="BS630" s="1049"/>
      <c r="BT630" s="1049"/>
      <c r="BU630" s="1049"/>
      <c r="BV630" s="1049"/>
      <c r="BW630" s="1049"/>
      <c r="BX630" s="1049"/>
      <c r="BY630" s="1049"/>
      <c r="BZ630" s="1049"/>
      <c r="CA630" s="1049"/>
      <c r="CB630" s="1049"/>
      <c r="CC630" s="1049"/>
      <c r="CD630" s="1049"/>
      <c r="CE630" s="1049"/>
      <c r="CF630" s="1050"/>
      <c r="CG630" s="862"/>
      <c r="CH630" s="902"/>
      <c r="CI630" s="904"/>
    </row>
    <row r="631" spans="1:87" s="3" customFormat="1" ht="15" customHeight="1" x14ac:dyDescent="0.45">
      <c r="A631" s="1"/>
      <c r="B631" s="5"/>
      <c r="C631" s="5"/>
      <c r="D631" s="5"/>
      <c r="E631" s="5"/>
      <c r="F631" s="151"/>
      <c r="I631" s="961" t="s">
        <v>521</v>
      </c>
      <c r="J631" s="962"/>
      <c r="K631" s="962"/>
      <c r="L631" s="962"/>
      <c r="M631" s="962"/>
      <c r="N631" s="962"/>
      <c r="O631" s="962"/>
      <c r="P631" s="962"/>
      <c r="Q631" s="962"/>
      <c r="R631" s="962"/>
      <c r="S631" s="962"/>
      <c r="T631" s="962"/>
      <c r="U631" s="962"/>
      <c r="V631" s="962"/>
      <c r="W631" s="962"/>
      <c r="X631" s="962"/>
      <c r="Y631" s="962"/>
      <c r="Z631" s="962"/>
      <c r="AA631" s="962"/>
      <c r="AB631" s="962"/>
      <c r="AC631" s="962"/>
      <c r="AD631" s="962"/>
      <c r="AE631" s="962"/>
      <c r="AF631" s="962"/>
      <c r="AG631" s="962"/>
      <c r="AH631" s="962"/>
      <c r="AI631" s="962"/>
      <c r="AJ631" s="962"/>
      <c r="AK631" s="962"/>
      <c r="AL631" s="962"/>
      <c r="AM631" s="962"/>
      <c r="AN631" s="962"/>
      <c r="AO631" s="962"/>
      <c r="AP631" s="962"/>
      <c r="AQ631" s="962"/>
      <c r="AR631" s="962"/>
      <c r="AS631" s="962"/>
      <c r="AT631" s="962"/>
      <c r="AU631" s="962"/>
      <c r="AV631" s="962"/>
      <c r="AW631" s="962"/>
      <c r="AX631" s="962"/>
      <c r="AY631" s="962"/>
      <c r="AZ631" s="963"/>
      <c r="BA631" s="1305" t="s">
        <v>756</v>
      </c>
      <c r="BB631" s="1306"/>
      <c r="BC631" s="1306"/>
      <c r="BD631" s="1306"/>
      <c r="BE631" s="1306"/>
      <c r="BF631" s="1306"/>
      <c r="BG631" s="1306"/>
      <c r="BH631" s="1306"/>
      <c r="BI631" s="1306"/>
      <c r="BJ631" s="1307"/>
      <c r="BL631" s="6"/>
      <c r="BM631" s="1048"/>
      <c r="BN631" s="1049"/>
      <c r="BO631" s="1049"/>
      <c r="BP631" s="1049"/>
      <c r="BQ631" s="1049"/>
      <c r="BR631" s="1049"/>
      <c r="BS631" s="1049"/>
      <c r="BT631" s="1049"/>
      <c r="BU631" s="1049"/>
      <c r="BV631" s="1049"/>
      <c r="BW631" s="1049"/>
      <c r="BX631" s="1049"/>
      <c r="BY631" s="1049"/>
      <c r="BZ631" s="1049"/>
      <c r="CA631" s="1049"/>
      <c r="CB631" s="1049"/>
      <c r="CC631" s="1049"/>
      <c r="CD631" s="1049"/>
      <c r="CE631" s="1049"/>
      <c r="CF631" s="1050"/>
      <c r="CG631" s="862"/>
      <c r="CH631" s="902"/>
      <c r="CI631" s="904"/>
    </row>
    <row r="632" spans="1:87" s="3" customFormat="1" ht="15" customHeight="1" x14ac:dyDescent="0.45">
      <c r="A632" s="1"/>
      <c r="B632" s="5"/>
      <c r="C632" s="5"/>
      <c r="D632" s="5"/>
      <c r="E632" s="5"/>
      <c r="F632" s="151"/>
      <c r="I632" s="961" t="s">
        <v>522</v>
      </c>
      <c r="J632" s="962"/>
      <c r="K632" s="962"/>
      <c r="L632" s="962"/>
      <c r="M632" s="962"/>
      <c r="N632" s="962"/>
      <c r="O632" s="962"/>
      <c r="P632" s="962"/>
      <c r="Q632" s="962"/>
      <c r="R632" s="962"/>
      <c r="S632" s="962"/>
      <c r="T632" s="962"/>
      <c r="U632" s="962"/>
      <c r="V632" s="962"/>
      <c r="W632" s="962"/>
      <c r="X632" s="962"/>
      <c r="Y632" s="962"/>
      <c r="Z632" s="962"/>
      <c r="AA632" s="962"/>
      <c r="AB632" s="962"/>
      <c r="AC632" s="962"/>
      <c r="AD632" s="962"/>
      <c r="AE632" s="962"/>
      <c r="AF632" s="962"/>
      <c r="AG632" s="962"/>
      <c r="AH632" s="962"/>
      <c r="AI632" s="962"/>
      <c r="AJ632" s="962"/>
      <c r="AK632" s="962"/>
      <c r="AL632" s="962"/>
      <c r="AM632" s="962"/>
      <c r="AN632" s="962"/>
      <c r="AO632" s="962"/>
      <c r="AP632" s="962"/>
      <c r="AQ632" s="962"/>
      <c r="AR632" s="962"/>
      <c r="AS632" s="962"/>
      <c r="AT632" s="962"/>
      <c r="AU632" s="962"/>
      <c r="AV632" s="962"/>
      <c r="AW632" s="962"/>
      <c r="AX632" s="962"/>
      <c r="AY632" s="962"/>
      <c r="AZ632" s="963"/>
      <c r="BA632" s="1305" t="s">
        <v>756</v>
      </c>
      <c r="BB632" s="1306"/>
      <c r="BC632" s="1306"/>
      <c r="BD632" s="1306"/>
      <c r="BE632" s="1306"/>
      <c r="BF632" s="1306"/>
      <c r="BG632" s="1306"/>
      <c r="BH632" s="1306"/>
      <c r="BI632" s="1306"/>
      <c r="BJ632" s="1307"/>
      <c r="BL632" s="6"/>
      <c r="BM632" s="1048"/>
      <c r="BN632" s="1049"/>
      <c r="BO632" s="1049"/>
      <c r="BP632" s="1049"/>
      <c r="BQ632" s="1049"/>
      <c r="BR632" s="1049"/>
      <c r="BS632" s="1049"/>
      <c r="BT632" s="1049"/>
      <c r="BU632" s="1049"/>
      <c r="BV632" s="1049"/>
      <c r="BW632" s="1049"/>
      <c r="BX632" s="1049"/>
      <c r="BY632" s="1049"/>
      <c r="BZ632" s="1049"/>
      <c r="CA632" s="1049"/>
      <c r="CB632" s="1049"/>
      <c r="CC632" s="1049"/>
      <c r="CD632" s="1049"/>
      <c r="CE632" s="1049"/>
      <c r="CF632" s="1050"/>
      <c r="CG632" s="862"/>
      <c r="CH632" s="902"/>
      <c r="CI632" s="904"/>
    </row>
    <row r="633" spans="1:87" s="3" customFormat="1" ht="15" customHeight="1" x14ac:dyDescent="0.45">
      <c r="A633" s="1"/>
      <c r="B633" s="5"/>
      <c r="C633" s="5"/>
      <c r="D633" s="5"/>
      <c r="E633" s="5"/>
      <c r="F633" s="151"/>
      <c r="I633" s="961" t="s">
        <v>523</v>
      </c>
      <c r="J633" s="962"/>
      <c r="K633" s="962"/>
      <c r="L633" s="962"/>
      <c r="M633" s="962"/>
      <c r="N633" s="962"/>
      <c r="O633" s="962"/>
      <c r="P633" s="962"/>
      <c r="Q633" s="962"/>
      <c r="R633" s="962"/>
      <c r="S633" s="962"/>
      <c r="T633" s="962"/>
      <c r="U633" s="962"/>
      <c r="V633" s="962"/>
      <c r="W633" s="962"/>
      <c r="X633" s="962"/>
      <c r="Y633" s="962"/>
      <c r="Z633" s="962"/>
      <c r="AA633" s="962"/>
      <c r="AB633" s="962"/>
      <c r="AC633" s="962"/>
      <c r="AD633" s="962"/>
      <c r="AE633" s="962"/>
      <c r="AF633" s="962"/>
      <c r="AG633" s="962"/>
      <c r="AH633" s="962"/>
      <c r="AI633" s="962"/>
      <c r="AJ633" s="962"/>
      <c r="AK633" s="962"/>
      <c r="AL633" s="962"/>
      <c r="AM633" s="962"/>
      <c r="AN633" s="962"/>
      <c r="AO633" s="962"/>
      <c r="AP633" s="962"/>
      <c r="AQ633" s="962"/>
      <c r="AR633" s="962"/>
      <c r="AS633" s="962"/>
      <c r="AT633" s="962"/>
      <c r="AU633" s="962"/>
      <c r="AV633" s="962"/>
      <c r="AW633" s="962"/>
      <c r="AX633" s="962"/>
      <c r="AY633" s="962"/>
      <c r="AZ633" s="963"/>
      <c r="BA633" s="1305" t="s">
        <v>756</v>
      </c>
      <c r="BB633" s="1306"/>
      <c r="BC633" s="1306"/>
      <c r="BD633" s="1306"/>
      <c r="BE633" s="1306"/>
      <c r="BF633" s="1306"/>
      <c r="BG633" s="1306"/>
      <c r="BH633" s="1306"/>
      <c r="BI633" s="1306"/>
      <c r="BJ633" s="1307"/>
      <c r="BL633" s="6"/>
      <c r="BM633" s="1048"/>
      <c r="BN633" s="1049"/>
      <c r="BO633" s="1049"/>
      <c r="BP633" s="1049"/>
      <c r="BQ633" s="1049"/>
      <c r="BR633" s="1049"/>
      <c r="BS633" s="1049"/>
      <c r="BT633" s="1049"/>
      <c r="BU633" s="1049"/>
      <c r="BV633" s="1049"/>
      <c r="BW633" s="1049"/>
      <c r="BX633" s="1049"/>
      <c r="BY633" s="1049"/>
      <c r="BZ633" s="1049"/>
      <c r="CA633" s="1049"/>
      <c r="CB633" s="1049"/>
      <c r="CC633" s="1049"/>
      <c r="CD633" s="1049"/>
      <c r="CE633" s="1049"/>
      <c r="CF633" s="1050"/>
      <c r="CG633" s="862"/>
      <c r="CH633" s="902"/>
      <c r="CI633" s="904"/>
    </row>
    <row r="634" spans="1:87" s="3" customFormat="1" ht="15" customHeight="1" x14ac:dyDescent="0.45">
      <c r="A634" s="1"/>
      <c r="B634" s="5"/>
      <c r="C634" s="5"/>
      <c r="D634" s="5"/>
      <c r="E634" s="5"/>
      <c r="F634" s="151"/>
      <c r="I634" s="961" t="s">
        <v>1390</v>
      </c>
      <c r="J634" s="962"/>
      <c r="K634" s="962"/>
      <c r="L634" s="962"/>
      <c r="M634" s="962"/>
      <c r="N634" s="962"/>
      <c r="O634" s="962"/>
      <c r="P634" s="962"/>
      <c r="Q634" s="962"/>
      <c r="R634" s="962"/>
      <c r="S634" s="962"/>
      <c r="T634" s="962"/>
      <c r="U634" s="962"/>
      <c r="V634" s="962"/>
      <c r="W634" s="962"/>
      <c r="X634" s="962"/>
      <c r="Y634" s="962"/>
      <c r="Z634" s="962"/>
      <c r="AA634" s="962"/>
      <c r="AB634" s="962"/>
      <c r="AC634" s="962"/>
      <c r="AD634" s="962"/>
      <c r="AE634" s="962"/>
      <c r="AF634" s="962"/>
      <c r="AG634" s="962"/>
      <c r="AH634" s="962"/>
      <c r="AI634" s="962"/>
      <c r="AJ634" s="962"/>
      <c r="AK634" s="962"/>
      <c r="AL634" s="962"/>
      <c r="AM634" s="962"/>
      <c r="AN634" s="962"/>
      <c r="AO634" s="962"/>
      <c r="AP634" s="962"/>
      <c r="AQ634" s="962"/>
      <c r="AR634" s="962"/>
      <c r="AS634" s="962"/>
      <c r="AT634" s="962"/>
      <c r="AU634" s="962"/>
      <c r="AV634" s="962"/>
      <c r="AW634" s="962"/>
      <c r="AX634" s="962"/>
      <c r="AY634" s="962"/>
      <c r="AZ634" s="963"/>
      <c r="BA634" s="1305" t="s">
        <v>756</v>
      </c>
      <c r="BB634" s="1306"/>
      <c r="BC634" s="1306"/>
      <c r="BD634" s="1306"/>
      <c r="BE634" s="1306"/>
      <c r="BF634" s="1306"/>
      <c r="BG634" s="1306"/>
      <c r="BH634" s="1306"/>
      <c r="BI634" s="1306"/>
      <c r="BJ634" s="1307"/>
      <c r="BL634" s="6"/>
      <c r="BM634" s="1048"/>
      <c r="BN634" s="1049"/>
      <c r="BO634" s="1049"/>
      <c r="BP634" s="1049"/>
      <c r="BQ634" s="1049"/>
      <c r="BR634" s="1049"/>
      <c r="BS634" s="1049"/>
      <c r="BT634" s="1049"/>
      <c r="BU634" s="1049"/>
      <c r="BV634" s="1049"/>
      <c r="BW634" s="1049"/>
      <c r="BX634" s="1049"/>
      <c r="BY634" s="1049"/>
      <c r="BZ634" s="1049"/>
      <c r="CA634" s="1049"/>
      <c r="CB634" s="1049"/>
      <c r="CC634" s="1049"/>
      <c r="CD634" s="1049"/>
      <c r="CE634" s="1049"/>
      <c r="CF634" s="1050"/>
      <c r="CG634" s="862"/>
      <c r="CH634" s="902"/>
      <c r="CI634" s="904"/>
    </row>
    <row r="635" spans="1:87" s="3" customFormat="1" ht="20.25" customHeight="1" x14ac:dyDescent="0.45">
      <c r="A635" s="1"/>
      <c r="B635" s="5"/>
      <c r="C635" s="5"/>
      <c r="D635" s="5"/>
      <c r="E635" s="5"/>
      <c r="F635" s="151"/>
      <c r="I635" s="1318" t="s">
        <v>127</v>
      </c>
      <c r="J635" s="1319"/>
      <c r="K635" s="1319"/>
      <c r="L635" s="1319"/>
      <c r="M635" s="1319"/>
      <c r="N635" s="957" t="s">
        <v>1496</v>
      </c>
      <c r="O635" s="957"/>
      <c r="P635" s="957"/>
      <c r="Q635" s="957"/>
      <c r="R635" s="957"/>
      <c r="S635" s="957"/>
      <c r="T635" s="957"/>
      <c r="U635" s="957"/>
      <c r="V635" s="957"/>
      <c r="W635" s="957"/>
      <c r="X635" s="957"/>
      <c r="Y635" s="957"/>
      <c r="Z635" s="957"/>
      <c r="AA635" s="957"/>
      <c r="AB635" s="957"/>
      <c r="AC635" s="957"/>
      <c r="AD635" s="957"/>
      <c r="AE635" s="957"/>
      <c r="AF635" s="957"/>
      <c r="AG635" s="957"/>
      <c r="AH635" s="957"/>
      <c r="AI635" s="957"/>
      <c r="AJ635" s="957"/>
      <c r="AK635" s="957"/>
      <c r="AL635" s="957"/>
      <c r="AM635" s="957"/>
      <c r="AN635" s="957"/>
      <c r="AO635" s="957"/>
      <c r="AP635" s="957"/>
      <c r="AQ635" s="957"/>
      <c r="AR635" s="957"/>
      <c r="AS635" s="957"/>
      <c r="AT635" s="957"/>
      <c r="AU635" s="957"/>
      <c r="AV635" s="957"/>
      <c r="AW635" s="957"/>
      <c r="AX635" s="957"/>
      <c r="AY635" s="957"/>
      <c r="AZ635" s="958"/>
      <c r="BA635" s="859" t="s">
        <v>756</v>
      </c>
      <c r="BB635" s="860"/>
      <c r="BC635" s="860"/>
      <c r="BD635" s="860"/>
      <c r="BE635" s="860"/>
      <c r="BF635" s="860"/>
      <c r="BG635" s="860"/>
      <c r="BH635" s="860"/>
      <c r="BI635" s="860"/>
      <c r="BJ635" s="861"/>
      <c r="BL635" s="6"/>
      <c r="BM635" s="1048"/>
      <c r="BN635" s="1049"/>
      <c r="BO635" s="1049"/>
      <c r="BP635" s="1049"/>
      <c r="BQ635" s="1049"/>
      <c r="BR635" s="1049"/>
      <c r="BS635" s="1049"/>
      <c r="BT635" s="1049"/>
      <c r="BU635" s="1049"/>
      <c r="BV635" s="1049"/>
      <c r="BW635" s="1049"/>
      <c r="BX635" s="1049"/>
      <c r="BY635" s="1049"/>
      <c r="BZ635" s="1049"/>
      <c r="CA635" s="1049"/>
      <c r="CB635" s="1049"/>
      <c r="CC635" s="1049"/>
      <c r="CD635" s="1049"/>
      <c r="CE635" s="1049"/>
      <c r="CF635" s="1050"/>
      <c r="CG635" s="862"/>
      <c r="CH635" s="902"/>
      <c r="CI635" s="904"/>
    </row>
    <row r="636" spans="1:87" s="188" customFormat="1" ht="19.5" customHeight="1" x14ac:dyDescent="0.45">
      <c r="A636" s="202"/>
      <c r="B636" s="203"/>
      <c r="C636" s="203"/>
      <c r="D636" s="203"/>
      <c r="E636" s="203"/>
      <c r="F636" s="204"/>
      <c r="G636" s="205"/>
      <c r="H636" s="206"/>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649"/>
      <c r="BB636" s="312"/>
      <c r="BC636" s="312"/>
      <c r="BD636" s="312"/>
      <c r="BE636" s="312"/>
      <c r="BF636" s="312"/>
      <c r="BG636" s="312"/>
      <c r="BH636" s="312"/>
      <c r="BI636" s="312"/>
      <c r="BJ636" s="312"/>
      <c r="BK636" s="206"/>
      <c r="BL636" s="207"/>
      <c r="BM636" s="287"/>
      <c r="BN636" s="288"/>
      <c r="BO636" s="288"/>
      <c r="BP636" s="288"/>
      <c r="BQ636" s="288"/>
      <c r="BR636" s="288"/>
      <c r="BS636" s="288"/>
      <c r="BT636" s="288"/>
      <c r="BU636" s="288"/>
      <c r="BV636" s="288"/>
      <c r="BW636" s="288"/>
      <c r="BX636" s="288"/>
      <c r="BY636" s="288"/>
      <c r="BZ636" s="288"/>
      <c r="CA636" s="288"/>
      <c r="CB636" s="288"/>
      <c r="CC636" s="288"/>
      <c r="CD636" s="288"/>
      <c r="CE636" s="288"/>
      <c r="CF636" s="289"/>
      <c r="CG636" s="209"/>
      <c r="CH636" s="504"/>
      <c r="CI636" s="505"/>
    </row>
    <row r="637" spans="1:87" s="112" customFormat="1" ht="15.75" customHeight="1" x14ac:dyDescent="0.45">
      <c r="A637" s="655"/>
      <c r="B637" s="656"/>
      <c r="C637" s="656"/>
      <c r="D637" s="656"/>
      <c r="E637" s="656"/>
      <c r="F637" s="657"/>
      <c r="G637" s="658"/>
      <c r="H637" s="1312" t="s">
        <v>256</v>
      </c>
      <c r="I637" s="1312"/>
      <c r="J637" s="656"/>
      <c r="K637" s="1313" t="s">
        <v>1105</v>
      </c>
      <c r="L637" s="1313"/>
      <c r="M637" s="1313"/>
      <c r="N637" s="1313"/>
      <c r="O637" s="1313"/>
      <c r="P637" s="1313"/>
      <c r="Q637" s="1313"/>
      <c r="R637" s="1313"/>
      <c r="S637" s="1313"/>
      <c r="T637" s="1313"/>
      <c r="U637" s="1313"/>
      <c r="V637" s="1313"/>
      <c r="W637" s="1313"/>
      <c r="X637" s="1313"/>
      <c r="Y637" s="1313"/>
      <c r="Z637" s="1313"/>
      <c r="AA637" s="1313"/>
      <c r="AB637" s="1313"/>
      <c r="AC637" s="1313"/>
      <c r="AD637" s="1313"/>
      <c r="AE637" s="1313"/>
      <c r="AF637" s="1313"/>
      <c r="AG637" s="1313"/>
      <c r="AH637" s="1313"/>
      <c r="AI637" s="1313"/>
      <c r="AJ637" s="1313"/>
      <c r="AK637" s="1313"/>
      <c r="AL637" s="1313"/>
      <c r="AM637" s="1313"/>
      <c r="AN637" s="1313"/>
      <c r="AO637" s="1313"/>
      <c r="AP637" s="1313"/>
      <c r="AQ637" s="1313"/>
      <c r="AR637" s="1313"/>
      <c r="AS637" s="1313"/>
      <c r="AT637" s="1313"/>
      <c r="AU637" s="1313"/>
      <c r="AV637" s="1313"/>
      <c r="AW637" s="1313"/>
      <c r="AX637" s="1313"/>
      <c r="AY637" s="1313"/>
      <c r="AZ637" s="1314"/>
      <c r="BA637" s="658"/>
      <c r="BB637" s="650"/>
      <c r="BC637" s="650"/>
      <c r="BD637" s="650"/>
      <c r="BE637" s="650"/>
      <c r="BF637" s="650"/>
      <c r="BG637" s="650"/>
      <c r="BH637" s="650"/>
      <c r="BI637" s="650"/>
      <c r="BJ637" s="650"/>
      <c r="BK637" s="650"/>
      <c r="BL637" s="659"/>
      <c r="BM637" s="1315" t="s">
        <v>1400</v>
      </c>
      <c r="BN637" s="1316"/>
      <c r="BO637" s="1316"/>
      <c r="BP637" s="1316"/>
      <c r="BQ637" s="1316"/>
      <c r="BR637" s="1316"/>
      <c r="BS637" s="1316"/>
      <c r="BT637" s="1316"/>
      <c r="BU637" s="1316"/>
      <c r="BV637" s="1316"/>
      <c r="BW637" s="1316"/>
      <c r="BX637" s="1316"/>
      <c r="BY637" s="1316"/>
      <c r="BZ637" s="1316"/>
      <c r="CA637" s="1316"/>
      <c r="CB637" s="1316"/>
      <c r="CC637" s="1316"/>
      <c r="CD637" s="1316"/>
      <c r="CE637" s="1316"/>
      <c r="CF637" s="1317"/>
      <c r="CG637" s="1308" t="s">
        <v>1500</v>
      </c>
      <c r="CH637" s="1310" t="s">
        <v>1456</v>
      </c>
      <c r="CI637" s="1311" t="s">
        <v>1460</v>
      </c>
    </row>
    <row r="638" spans="1:87" s="112" customFormat="1" ht="30.75" customHeight="1" x14ac:dyDescent="0.45">
      <c r="A638" s="214"/>
      <c r="B638" s="110"/>
      <c r="C638" s="110"/>
      <c r="D638" s="110"/>
      <c r="E638" s="110"/>
      <c r="F638" s="215"/>
      <c r="G638" s="111"/>
      <c r="I638" s="110" t="s">
        <v>1109</v>
      </c>
      <c r="J638" s="110"/>
      <c r="K638" s="1055" t="s">
        <v>525</v>
      </c>
      <c r="L638" s="1055"/>
      <c r="M638" s="1055"/>
      <c r="N638" s="1055"/>
      <c r="O638" s="1055"/>
      <c r="P638" s="1055"/>
      <c r="Q638" s="1055"/>
      <c r="R638" s="1055"/>
      <c r="S638" s="1055"/>
      <c r="T638" s="1055"/>
      <c r="U638" s="1055"/>
      <c r="V638" s="1055"/>
      <c r="W638" s="1055"/>
      <c r="X638" s="1055"/>
      <c r="Y638" s="1055"/>
      <c r="Z638" s="1055"/>
      <c r="AA638" s="1055"/>
      <c r="AB638" s="1055"/>
      <c r="AC638" s="1055"/>
      <c r="AD638" s="1055"/>
      <c r="AE638" s="1055"/>
      <c r="AF638" s="1055"/>
      <c r="AG638" s="1055"/>
      <c r="AH638" s="1055"/>
      <c r="AI638" s="1055"/>
      <c r="AJ638" s="1055"/>
      <c r="AK638" s="1055"/>
      <c r="AL638" s="1055"/>
      <c r="AM638" s="1055"/>
      <c r="AN638" s="1055"/>
      <c r="AO638" s="1055"/>
      <c r="AP638" s="1055"/>
      <c r="AQ638" s="1055"/>
      <c r="AR638" s="1055"/>
      <c r="AS638" s="1055"/>
      <c r="AT638" s="1055"/>
      <c r="AU638" s="1055"/>
      <c r="AV638" s="1055"/>
      <c r="AW638" s="1055"/>
      <c r="AX638" s="1055"/>
      <c r="AY638" s="1055"/>
      <c r="AZ638" s="1060"/>
      <c r="BA638" s="111" t="s">
        <v>755</v>
      </c>
      <c r="BL638" s="113"/>
      <c r="BM638" s="1048"/>
      <c r="BN638" s="1049"/>
      <c r="BO638" s="1049"/>
      <c r="BP638" s="1049"/>
      <c r="BQ638" s="1049"/>
      <c r="BR638" s="1049"/>
      <c r="BS638" s="1049"/>
      <c r="BT638" s="1049"/>
      <c r="BU638" s="1049"/>
      <c r="BV638" s="1049"/>
      <c r="BW638" s="1049"/>
      <c r="BX638" s="1049"/>
      <c r="BY638" s="1049"/>
      <c r="BZ638" s="1049"/>
      <c r="CA638" s="1049"/>
      <c r="CB638" s="1049"/>
      <c r="CC638" s="1049"/>
      <c r="CD638" s="1049"/>
      <c r="CE638" s="1049"/>
      <c r="CF638" s="1050"/>
      <c r="CG638" s="1174"/>
      <c r="CH638" s="892"/>
      <c r="CI638" s="894"/>
    </row>
    <row r="639" spans="1:87" s="188" customFormat="1" ht="9.75" customHeight="1" x14ac:dyDescent="0.45">
      <c r="A639" s="184"/>
      <c r="B639" s="185"/>
      <c r="C639" s="185"/>
      <c r="D639" s="185"/>
      <c r="E639" s="185"/>
      <c r="F639" s="186"/>
      <c r="G639" s="187"/>
      <c r="I639" s="230"/>
      <c r="J639" s="230"/>
      <c r="K639" s="230"/>
      <c r="L639" s="230"/>
      <c r="M639" s="230"/>
      <c r="N639" s="230"/>
      <c r="O639" s="230"/>
      <c r="P639" s="230"/>
      <c r="Q639" s="230"/>
      <c r="R639" s="230"/>
      <c r="S639" s="230"/>
      <c r="T639" s="230"/>
      <c r="U639" s="230"/>
      <c r="V639" s="230"/>
      <c r="W639" s="230"/>
      <c r="X639" s="230"/>
      <c r="Y639" s="230"/>
      <c r="Z639" s="230"/>
      <c r="AA639" s="230"/>
      <c r="AB639" s="230"/>
      <c r="AC639" s="230"/>
      <c r="AD639" s="230"/>
      <c r="AE639" s="230"/>
      <c r="AF639" s="230"/>
      <c r="AG639" s="230"/>
      <c r="AH639" s="230"/>
      <c r="AI639" s="230"/>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L639" s="666"/>
      <c r="BM639" s="291"/>
      <c r="BN639" s="291"/>
      <c r="BO639" s="291"/>
      <c r="BP639" s="291"/>
      <c r="BQ639" s="291"/>
      <c r="BR639" s="291"/>
      <c r="BS639" s="291"/>
      <c r="BT639" s="291"/>
      <c r="BU639" s="291"/>
      <c r="BV639" s="291"/>
      <c r="BW639" s="291"/>
      <c r="BX639" s="291"/>
      <c r="BY639" s="291"/>
      <c r="BZ639" s="291"/>
      <c r="CA639" s="291"/>
      <c r="CB639" s="291"/>
      <c r="CC639" s="291"/>
      <c r="CD639" s="291"/>
      <c r="CE639" s="291"/>
      <c r="CF639" s="292"/>
      <c r="CG639" s="201"/>
      <c r="CH639" s="502"/>
      <c r="CI639" s="503"/>
    </row>
    <row r="640" spans="1:87" s="3" customFormat="1" ht="15.75" customHeight="1" x14ac:dyDescent="0.45">
      <c r="A640" s="1"/>
      <c r="B640" s="5"/>
      <c r="C640" s="5"/>
      <c r="D640" s="5"/>
      <c r="E640" s="5"/>
      <c r="F640" s="151"/>
      <c r="I640" s="989" t="s">
        <v>526</v>
      </c>
      <c r="J640" s="989"/>
      <c r="K640" s="989"/>
      <c r="L640" s="989"/>
      <c r="M640" s="989"/>
      <c r="N640" s="989"/>
      <c r="O640" s="989"/>
      <c r="P640" s="989"/>
      <c r="Q640" s="989"/>
      <c r="R640" s="989"/>
      <c r="S640" s="989"/>
      <c r="T640" s="989"/>
      <c r="U640" s="989"/>
      <c r="V640" s="989"/>
      <c r="W640" s="989"/>
      <c r="X640" s="1323" t="s">
        <v>540</v>
      </c>
      <c r="Y640" s="1324"/>
      <c r="Z640" s="1324"/>
      <c r="AA640" s="1324"/>
      <c r="AB640" s="1324"/>
      <c r="AC640" s="1324"/>
      <c r="AD640" s="1324"/>
      <c r="AE640" s="1324"/>
      <c r="AF640" s="1324"/>
      <c r="AG640" s="1324"/>
      <c r="AH640" s="1324"/>
      <c r="AI640" s="1324"/>
      <c r="AJ640" s="1324"/>
      <c r="AK640" s="1324"/>
      <c r="AL640" s="1324"/>
      <c r="AM640" s="1324"/>
      <c r="AN640" s="1324"/>
      <c r="AO640" s="1324"/>
      <c r="AP640" s="1324"/>
      <c r="AQ640" s="1324"/>
      <c r="AR640" s="1324"/>
      <c r="AS640" s="1324"/>
      <c r="AT640" s="1324"/>
      <c r="AU640" s="1324"/>
      <c r="AV640" s="1324"/>
      <c r="AW640" s="1324"/>
      <c r="AX640" s="1324"/>
      <c r="AY640" s="1324"/>
      <c r="AZ640" s="1324"/>
      <c r="BA640" s="1324"/>
      <c r="BB640" s="1324"/>
      <c r="BC640" s="1324"/>
      <c r="BD640" s="1324"/>
      <c r="BE640" s="1324"/>
      <c r="BF640" s="1324"/>
      <c r="BG640" s="1324"/>
      <c r="BH640" s="1324"/>
      <c r="BI640" s="1324"/>
      <c r="BJ640" s="1324"/>
      <c r="BK640" s="1324"/>
      <c r="BL640" s="1324"/>
      <c r="BM640" s="1324"/>
      <c r="BN640" s="1324"/>
      <c r="BO640" s="1324"/>
      <c r="BP640" s="1324"/>
      <c r="BQ640" s="1324"/>
      <c r="BR640" s="1324"/>
      <c r="BS640" s="1325"/>
      <c r="BT640" s="1026" t="s">
        <v>314</v>
      </c>
      <c r="BU640" s="1026"/>
      <c r="BV640" s="1026"/>
      <c r="BW640" s="1026"/>
      <c r="BX640" s="1026"/>
      <c r="BY640" s="1026"/>
      <c r="BZ640" s="1026"/>
      <c r="CA640" s="1026"/>
      <c r="CB640" s="1026"/>
      <c r="CC640" s="1026"/>
      <c r="CD640" s="259"/>
      <c r="CE640" s="267"/>
      <c r="CF640" s="268"/>
      <c r="CG640" s="180"/>
      <c r="CH640" s="490"/>
      <c r="CI640" s="492"/>
    </row>
    <row r="641" spans="1:87" s="3" customFormat="1" ht="15.75" customHeight="1" x14ac:dyDescent="0.45">
      <c r="A641" s="1"/>
      <c r="B641" s="5"/>
      <c r="C641" s="5"/>
      <c r="D641" s="5"/>
      <c r="E641" s="5"/>
      <c r="F641" s="151"/>
      <c r="I641" s="1027" t="s">
        <v>527</v>
      </c>
      <c r="J641" s="1028"/>
      <c r="K641" s="1028"/>
      <c r="L641" s="1028"/>
      <c r="M641" s="1028"/>
      <c r="N641" s="1028"/>
      <c r="O641" s="1028"/>
      <c r="P641" s="1028"/>
      <c r="Q641" s="1028"/>
      <c r="R641" s="1028"/>
      <c r="S641" s="1028"/>
      <c r="T641" s="1028"/>
      <c r="U641" s="1028"/>
      <c r="V641" s="1028"/>
      <c r="W641" s="1309"/>
      <c r="X641" s="1320" t="s">
        <v>528</v>
      </c>
      <c r="Y641" s="1321"/>
      <c r="Z641" s="1321"/>
      <c r="AA641" s="1321"/>
      <c r="AB641" s="1321"/>
      <c r="AC641" s="1321"/>
      <c r="AD641" s="1321"/>
      <c r="AE641" s="1321"/>
      <c r="AF641" s="1321"/>
      <c r="AG641" s="1321"/>
      <c r="AH641" s="1321"/>
      <c r="AI641" s="1321"/>
      <c r="AJ641" s="1321"/>
      <c r="AK641" s="1321"/>
      <c r="AL641" s="1321"/>
      <c r="AM641" s="1321"/>
      <c r="AN641" s="1321"/>
      <c r="AO641" s="1321"/>
      <c r="AP641" s="1321"/>
      <c r="AQ641" s="1321"/>
      <c r="AR641" s="1321"/>
      <c r="AS641" s="1321"/>
      <c r="AT641" s="1321"/>
      <c r="AU641" s="1321"/>
      <c r="AV641" s="1321"/>
      <c r="AW641" s="1321"/>
      <c r="AX641" s="1321"/>
      <c r="AY641" s="1321"/>
      <c r="AZ641" s="1321"/>
      <c r="BA641" s="1321"/>
      <c r="BB641" s="1321"/>
      <c r="BC641" s="1321"/>
      <c r="BD641" s="1321"/>
      <c r="BE641" s="1321"/>
      <c r="BF641" s="1321"/>
      <c r="BG641" s="1321"/>
      <c r="BH641" s="1321"/>
      <c r="BI641" s="1321"/>
      <c r="BJ641" s="1321"/>
      <c r="BK641" s="1321"/>
      <c r="BL641" s="1321"/>
      <c r="BM641" s="1321"/>
      <c r="BN641" s="1321"/>
      <c r="BO641" s="1321"/>
      <c r="BP641" s="1321"/>
      <c r="BQ641" s="1321"/>
      <c r="BR641" s="1321"/>
      <c r="BS641" s="1322"/>
      <c r="BT641" s="898" t="s">
        <v>1275</v>
      </c>
      <c r="BU641" s="898"/>
      <c r="BV641" s="898"/>
      <c r="BW641" s="898"/>
      <c r="BX641" s="898"/>
      <c r="BY641" s="898"/>
      <c r="BZ641" s="898"/>
      <c r="CA641" s="898"/>
      <c r="CB641" s="898"/>
      <c r="CC641" s="898"/>
      <c r="CD641" s="259"/>
      <c r="CE641" s="267"/>
      <c r="CF641" s="268"/>
      <c r="CG641" s="180"/>
      <c r="CH641" s="491"/>
      <c r="CI641" s="492"/>
    </row>
    <row r="642" spans="1:87" s="3" customFormat="1" ht="15.75" customHeight="1" x14ac:dyDescent="0.45">
      <c r="A642" s="1"/>
      <c r="B642" s="5"/>
      <c r="C642" s="5"/>
      <c r="D642" s="5"/>
      <c r="E642" s="5"/>
      <c r="F642" s="151"/>
      <c r="I642" s="1175"/>
      <c r="J642" s="936"/>
      <c r="K642" s="936"/>
      <c r="L642" s="936"/>
      <c r="M642" s="936"/>
      <c r="N642" s="936"/>
      <c r="O642" s="936"/>
      <c r="P642" s="936"/>
      <c r="Q642" s="936"/>
      <c r="R642" s="936"/>
      <c r="S642" s="936"/>
      <c r="T642" s="936"/>
      <c r="U642" s="936"/>
      <c r="V642" s="936"/>
      <c r="W642" s="1176"/>
      <c r="X642" s="1330" t="s">
        <v>529</v>
      </c>
      <c r="Y642" s="1331"/>
      <c r="Z642" s="1331"/>
      <c r="AA642" s="1331"/>
      <c r="AB642" s="1331"/>
      <c r="AC642" s="1331"/>
      <c r="AD642" s="1331"/>
      <c r="AE642" s="1331"/>
      <c r="AF642" s="1331"/>
      <c r="AG642" s="1331"/>
      <c r="AH642" s="1331"/>
      <c r="AI642" s="1331"/>
      <c r="AJ642" s="1331"/>
      <c r="AK642" s="1331"/>
      <c r="AL642" s="1331"/>
      <c r="AM642" s="1331"/>
      <c r="AN642" s="1331"/>
      <c r="AO642" s="1331"/>
      <c r="AP642" s="1331"/>
      <c r="AQ642" s="1331"/>
      <c r="AR642" s="1331"/>
      <c r="AS642" s="1331"/>
      <c r="AT642" s="1331"/>
      <c r="AU642" s="1331"/>
      <c r="AV642" s="1331"/>
      <c r="AW642" s="1331"/>
      <c r="AX642" s="1331"/>
      <c r="AY642" s="1331"/>
      <c r="AZ642" s="1331"/>
      <c r="BA642" s="1331"/>
      <c r="BB642" s="1331"/>
      <c r="BC642" s="1331"/>
      <c r="BD642" s="1331"/>
      <c r="BE642" s="1331"/>
      <c r="BF642" s="1331"/>
      <c r="BG642" s="1331"/>
      <c r="BH642" s="1331"/>
      <c r="BI642" s="1331"/>
      <c r="BJ642" s="1331"/>
      <c r="BK642" s="1331"/>
      <c r="BL642" s="1331"/>
      <c r="BM642" s="1331"/>
      <c r="BN642" s="1331"/>
      <c r="BO642" s="1331"/>
      <c r="BP642" s="1331"/>
      <c r="BQ642" s="1331"/>
      <c r="BR642" s="1331"/>
      <c r="BS642" s="1366"/>
      <c r="BT642" s="1141" t="s">
        <v>1275</v>
      </c>
      <c r="BU642" s="1141"/>
      <c r="BV642" s="1141"/>
      <c r="BW642" s="1141"/>
      <c r="BX642" s="1141"/>
      <c r="BY642" s="1141"/>
      <c r="BZ642" s="1141"/>
      <c r="CA642" s="1141"/>
      <c r="CB642" s="1141"/>
      <c r="CC642" s="1141"/>
      <c r="CD642" s="259"/>
      <c r="CE642" s="267"/>
      <c r="CF642" s="268"/>
      <c r="CG642" s="180"/>
      <c r="CH642" s="491"/>
      <c r="CI642" s="492"/>
    </row>
    <row r="643" spans="1:87" s="3" customFormat="1" ht="25.5" customHeight="1" x14ac:dyDescent="0.45">
      <c r="A643" s="1"/>
      <c r="B643" s="5"/>
      <c r="C643" s="5"/>
      <c r="D643" s="5"/>
      <c r="E643" s="5"/>
      <c r="F643" s="151"/>
      <c r="I643" s="1027" t="s">
        <v>530</v>
      </c>
      <c r="J643" s="1028"/>
      <c r="K643" s="1028"/>
      <c r="L643" s="1028"/>
      <c r="M643" s="1028"/>
      <c r="N643" s="1028"/>
      <c r="O643" s="1028"/>
      <c r="P643" s="1028"/>
      <c r="Q643" s="1028"/>
      <c r="R643" s="1028"/>
      <c r="S643" s="1028"/>
      <c r="T643" s="1028"/>
      <c r="U643" s="1028"/>
      <c r="V643" s="1028"/>
      <c r="W643" s="1309"/>
      <c r="X643" s="1320" t="s">
        <v>534</v>
      </c>
      <c r="Y643" s="1321"/>
      <c r="Z643" s="1321"/>
      <c r="AA643" s="1321"/>
      <c r="AB643" s="1321"/>
      <c r="AC643" s="1321"/>
      <c r="AD643" s="1321"/>
      <c r="AE643" s="1321"/>
      <c r="AF643" s="1321"/>
      <c r="AG643" s="1321"/>
      <c r="AH643" s="1321"/>
      <c r="AI643" s="1321"/>
      <c r="AJ643" s="1321"/>
      <c r="AK643" s="1321"/>
      <c r="AL643" s="1321"/>
      <c r="AM643" s="1321"/>
      <c r="AN643" s="1321"/>
      <c r="AO643" s="1321"/>
      <c r="AP643" s="1321"/>
      <c r="AQ643" s="1321"/>
      <c r="AR643" s="1321"/>
      <c r="AS643" s="1321"/>
      <c r="AT643" s="1321"/>
      <c r="AU643" s="1321"/>
      <c r="AV643" s="1321"/>
      <c r="AW643" s="1321"/>
      <c r="AX643" s="1321"/>
      <c r="AY643" s="1321"/>
      <c r="AZ643" s="1321"/>
      <c r="BA643" s="1321"/>
      <c r="BB643" s="1321"/>
      <c r="BC643" s="1321"/>
      <c r="BD643" s="1321"/>
      <c r="BE643" s="1321"/>
      <c r="BF643" s="1321"/>
      <c r="BG643" s="1321"/>
      <c r="BH643" s="1321"/>
      <c r="BI643" s="1321"/>
      <c r="BJ643" s="1321"/>
      <c r="BK643" s="1321"/>
      <c r="BL643" s="1321"/>
      <c r="BM643" s="1321"/>
      <c r="BN643" s="1321"/>
      <c r="BO643" s="1321"/>
      <c r="BP643" s="1321"/>
      <c r="BQ643" s="1321"/>
      <c r="BR643" s="1321"/>
      <c r="BS643" s="1322"/>
      <c r="BT643" s="898" t="s">
        <v>1275</v>
      </c>
      <c r="BU643" s="898"/>
      <c r="BV643" s="898"/>
      <c r="BW643" s="898"/>
      <c r="BX643" s="898"/>
      <c r="BY643" s="898"/>
      <c r="BZ643" s="898"/>
      <c r="CA643" s="898"/>
      <c r="CB643" s="898"/>
      <c r="CC643" s="898"/>
      <c r="CD643" s="259"/>
      <c r="CE643" s="267"/>
      <c r="CF643" s="268"/>
      <c r="CG643" s="180"/>
      <c r="CH643" s="491"/>
      <c r="CI643" s="492"/>
    </row>
    <row r="644" spans="1:87" s="3" customFormat="1" ht="15.75" customHeight="1" x14ac:dyDescent="0.45">
      <c r="A644" s="1"/>
      <c r="B644" s="5"/>
      <c r="C644" s="5"/>
      <c r="D644" s="5"/>
      <c r="E644" s="5"/>
      <c r="F644" s="151"/>
      <c r="I644" s="899"/>
      <c r="J644" s="900"/>
      <c r="K644" s="900"/>
      <c r="L644" s="900"/>
      <c r="M644" s="900"/>
      <c r="N644" s="900"/>
      <c r="O644" s="900"/>
      <c r="P644" s="900"/>
      <c r="Q644" s="900"/>
      <c r="R644" s="900"/>
      <c r="S644" s="900"/>
      <c r="T644" s="900"/>
      <c r="U644" s="900"/>
      <c r="V644" s="900"/>
      <c r="W644" s="901"/>
      <c r="X644" s="1327" t="s">
        <v>531</v>
      </c>
      <c r="Y644" s="1328"/>
      <c r="Z644" s="1328"/>
      <c r="AA644" s="1328"/>
      <c r="AB644" s="1328"/>
      <c r="AC644" s="1328"/>
      <c r="AD644" s="1328"/>
      <c r="AE644" s="1328"/>
      <c r="AF644" s="1328"/>
      <c r="AG644" s="1328"/>
      <c r="AH644" s="1328"/>
      <c r="AI644" s="1328"/>
      <c r="AJ644" s="1328"/>
      <c r="AK644" s="1328"/>
      <c r="AL644" s="1328"/>
      <c r="AM644" s="1328"/>
      <c r="AN644" s="1328"/>
      <c r="AO644" s="1328"/>
      <c r="AP644" s="1328"/>
      <c r="AQ644" s="1328"/>
      <c r="AR644" s="1328"/>
      <c r="AS644" s="1328"/>
      <c r="AT644" s="1328"/>
      <c r="AU644" s="1328"/>
      <c r="AV644" s="1328"/>
      <c r="AW644" s="1328"/>
      <c r="AX644" s="1328"/>
      <c r="AY644" s="1328"/>
      <c r="AZ644" s="1328"/>
      <c r="BA644" s="1328"/>
      <c r="BB644" s="1328"/>
      <c r="BC644" s="1328"/>
      <c r="BD644" s="1328"/>
      <c r="BE644" s="1328"/>
      <c r="BF644" s="1328"/>
      <c r="BG644" s="1328"/>
      <c r="BH644" s="1328"/>
      <c r="BI644" s="1328"/>
      <c r="BJ644" s="1328"/>
      <c r="BK644" s="1328"/>
      <c r="BL644" s="1328"/>
      <c r="BM644" s="1328"/>
      <c r="BN644" s="1328"/>
      <c r="BO644" s="1328"/>
      <c r="BP644" s="1328"/>
      <c r="BQ644" s="1328"/>
      <c r="BR644" s="1328"/>
      <c r="BS644" s="1329"/>
      <c r="BT644" s="1134" t="s">
        <v>1275</v>
      </c>
      <c r="BU644" s="1134"/>
      <c r="BV644" s="1134"/>
      <c r="BW644" s="1134"/>
      <c r="BX644" s="1134"/>
      <c r="BY644" s="1134"/>
      <c r="BZ644" s="1134"/>
      <c r="CA644" s="1134"/>
      <c r="CB644" s="1134"/>
      <c r="CC644" s="1134"/>
      <c r="CD644" s="259"/>
      <c r="CE644" s="267"/>
      <c r="CF644" s="268"/>
      <c r="CG644" s="153"/>
      <c r="CH644" s="491"/>
      <c r="CI644" s="492"/>
    </row>
    <row r="645" spans="1:87" s="3" customFormat="1" ht="15.75" customHeight="1" x14ac:dyDescent="0.45">
      <c r="A645" s="1"/>
      <c r="B645" s="5"/>
      <c r="C645" s="5"/>
      <c r="D645" s="5"/>
      <c r="E645" s="5"/>
      <c r="F645" s="151"/>
      <c r="I645" s="1175"/>
      <c r="J645" s="936"/>
      <c r="K645" s="936"/>
      <c r="L645" s="936"/>
      <c r="M645" s="936"/>
      <c r="N645" s="936"/>
      <c r="O645" s="936"/>
      <c r="P645" s="936"/>
      <c r="Q645" s="936"/>
      <c r="R645" s="936"/>
      <c r="S645" s="936"/>
      <c r="T645" s="936"/>
      <c r="U645" s="936"/>
      <c r="V645" s="936"/>
      <c r="W645" s="1176"/>
      <c r="X645" s="1330" t="s">
        <v>535</v>
      </c>
      <c r="Y645" s="1331"/>
      <c r="Z645" s="1331"/>
      <c r="AA645" s="1331"/>
      <c r="AB645" s="1331"/>
      <c r="AC645" s="1331"/>
      <c r="AD645" s="1331"/>
      <c r="AE645" s="1331"/>
      <c r="AF645" s="1331"/>
      <c r="AG645" s="1331"/>
      <c r="AH645" s="1331"/>
      <c r="AI645" s="1331"/>
      <c r="AJ645" s="1331"/>
      <c r="AK645" s="1331"/>
      <c r="AL645" s="1331"/>
      <c r="AM645" s="1331"/>
      <c r="AN645" s="1331"/>
      <c r="AO645" s="1331"/>
      <c r="AP645" s="1331"/>
      <c r="AQ645" s="1331"/>
      <c r="AR645" s="1331"/>
      <c r="AS645" s="1331"/>
      <c r="AT645" s="1331"/>
      <c r="AU645" s="1331"/>
      <c r="AV645" s="1331"/>
      <c r="AW645" s="1331"/>
      <c r="AX645" s="1331"/>
      <c r="AY645" s="1331"/>
      <c r="AZ645" s="1331"/>
      <c r="BA645" s="1331"/>
      <c r="BB645" s="1331"/>
      <c r="BC645" s="1331"/>
      <c r="BD645" s="1331"/>
      <c r="BE645" s="1331"/>
      <c r="BF645" s="1331"/>
      <c r="BG645" s="1331"/>
      <c r="BH645" s="1331"/>
      <c r="BI645" s="1331"/>
      <c r="BJ645" s="1331"/>
      <c r="BK645" s="1331"/>
      <c r="BL645" s="1331"/>
      <c r="BM645" s="1331"/>
      <c r="BN645" s="1331"/>
      <c r="BO645" s="1331"/>
      <c r="BP645" s="1331"/>
      <c r="BQ645" s="1331"/>
      <c r="BR645" s="1331"/>
      <c r="BS645" s="1366"/>
      <c r="BT645" s="1141" t="s">
        <v>756</v>
      </c>
      <c r="BU645" s="1141"/>
      <c r="BV645" s="1141"/>
      <c r="BW645" s="1141"/>
      <c r="BX645" s="1141"/>
      <c r="BY645" s="1141"/>
      <c r="BZ645" s="1141"/>
      <c r="CA645" s="1141"/>
      <c r="CB645" s="1141"/>
      <c r="CC645" s="1141"/>
      <c r="CD645" s="259"/>
      <c r="CE645" s="267"/>
      <c r="CF645" s="268"/>
      <c r="CG645" s="153"/>
      <c r="CH645" s="491"/>
      <c r="CI645" s="492"/>
    </row>
    <row r="646" spans="1:87" s="3" customFormat="1" ht="27" customHeight="1" x14ac:dyDescent="0.45">
      <c r="A646" s="1"/>
      <c r="B646" s="5"/>
      <c r="C646" s="5"/>
      <c r="D646" s="5"/>
      <c r="E646" s="5"/>
      <c r="F646" s="151"/>
      <c r="I646" s="1027" t="s">
        <v>532</v>
      </c>
      <c r="J646" s="1028"/>
      <c r="K646" s="1028"/>
      <c r="L646" s="1028"/>
      <c r="M646" s="1028"/>
      <c r="N646" s="1028"/>
      <c r="O646" s="1028"/>
      <c r="P646" s="1028"/>
      <c r="Q646" s="1028"/>
      <c r="R646" s="1028"/>
      <c r="S646" s="1028"/>
      <c r="T646" s="1028"/>
      <c r="U646" s="1028"/>
      <c r="V646" s="1028"/>
      <c r="W646" s="1309"/>
      <c r="X646" s="1221" t="s">
        <v>533</v>
      </c>
      <c r="Y646" s="1222"/>
      <c r="Z646" s="1222"/>
      <c r="AA646" s="1222"/>
      <c r="AB646" s="1222"/>
      <c r="AC646" s="1222"/>
      <c r="AD646" s="1222"/>
      <c r="AE646" s="1222"/>
      <c r="AF646" s="1222"/>
      <c r="AG646" s="1222"/>
      <c r="AH646" s="1222"/>
      <c r="AI646" s="1222"/>
      <c r="AJ646" s="1222"/>
      <c r="AK646" s="1222"/>
      <c r="AL646" s="1222"/>
      <c r="AM646" s="1222"/>
      <c r="AN646" s="1222"/>
      <c r="AO646" s="1222"/>
      <c r="AP646" s="1222"/>
      <c r="AQ646" s="1222"/>
      <c r="AR646" s="1222"/>
      <c r="AS646" s="1222"/>
      <c r="AT646" s="1222"/>
      <c r="AU646" s="1222"/>
      <c r="AV646" s="1222"/>
      <c r="AW646" s="1222"/>
      <c r="AX646" s="1222"/>
      <c r="AY646" s="1222"/>
      <c r="AZ646" s="1222"/>
      <c r="BA646" s="1222"/>
      <c r="BB646" s="1222"/>
      <c r="BC646" s="1222"/>
      <c r="BD646" s="1222"/>
      <c r="BE646" s="1222"/>
      <c r="BF646" s="1222"/>
      <c r="BG646" s="1222"/>
      <c r="BH646" s="1222"/>
      <c r="BI646" s="1222"/>
      <c r="BJ646" s="1222"/>
      <c r="BK646" s="1222"/>
      <c r="BL646" s="1222"/>
      <c r="BM646" s="1222"/>
      <c r="BN646" s="1222"/>
      <c r="BO646" s="1222"/>
      <c r="BP646" s="1222"/>
      <c r="BQ646" s="1222"/>
      <c r="BR646" s="1222"/>
      <c r="BS646" s="1223"/>
      <c r="BT646" s="1101" t="s">
        <v>756</v>
      </c>
      <c r="BU646" s="1101"/>
      <c r="BV646" s="1101"/>
      <c r="BW646" s="1101"/>
      <c r="BX646" s="1101"/>
      <c r="BY646" s="1101"/>
      <c r="BZ646" s="1101"/>
      <c r="CA646" s="1101"/>
      <c r="CB646" s="1101"/>
      <c r="CC646" s="1101"/>
      <c r="CD646" s="259"/>
      <c r="CE646" s="267"/>
      <c r="CF646" s="268"/>
      <c r="CG646" s="153"/>
      <c r="CH646" s="491"/>
      <c r="CI646" s="492"/>
    </row>
    <row r="647" spans="1:87" s="3" customFormat="1" ht="15.75" customHeight="1" x14ac:dyDescent="0.45">
      <c r="A647" s="1"/>
      <c r="B647" s="5"/>
      <c r="C647" s="5"/>
      <c r="D647" s="5"/>
      <c r="E647" s="5"/>
      <c r="F647" s="151"/>
      <c r="I647" s="1027" t="s">
        <v>536</v>
      </c>
      <c r="J647" s="1028"/>
      <c r="K647" s="1028"/>
      <c r="L647" s="1028"/>
      <c r="M647" s="1028"/>
      <c r="N647" s="1028"/>
      <c r="O647" s="1028"/>
      <c r="P647" s="1028"/>
      <c r="Q647" s="1028"/>
      <c r="R647" s="1028"/>
      <c r="S647" s="1028"/>
      <c r="T647" s="1028"/>
      <c r="U647" s="1028"/>
      <c r="V647" s="1028"/>
      <c r="W647" s="1309"/>
      <c r="X647" s="1320" t="s">
        <v>537</v>
      </c>
      <c r="Y647" s="1321"/>
      <c r="Z647" s="1321"/>
      <c r="AA647" s="1321"/>
      <c r="AB647" s="1321"/>
      <c r="AC647" s="1321"/>
      <c r="AD647" s="1321"/>
      <c r="AE647" s="1321"/>
      <c r="AF647" s="1321"/>
      <c r="AG647" s="1321"/>
      <c r="AH647" s="1321"/>
      <c r="AI647" s="1321"/>
      <c r="AJ647" s="1321"/>
      <c r="AK647" s="1321"/>
      <c r="AL647" s="1321"/>
      <c r="AM647" s="1321"/>
      <c r="AN647" s="1321"/>
      <c r="AO647" s="1321"/>
      <c r="AP647" s="1321"/>
      <c r="AQ647" s="1321"/>
      <c r="AR647" s="1321"/>
      <c r="AS647" s="1321"/>
      <c r="AT647" s="1321"/>
      <c r="AU647" s="1321"/>
      <c r="AV647" s="1321"/>
      <c r="AW647" s="1321"/>
      <c r="AX647" s="1321"/>
      <c r="AY647" s="1321"/>
      <c r="AZ647" s="1321"/>
      <c r="BA647" s="1321"/>
      <c r="BB647" s="1321"/>
      <c r="BC647" s="1321"/>
      <c r="BD647" s="1321"/>
      <c r="BE647" s="1321"/>
      <c r="BF647" s="1321"/>
      <c r="BG647" s="1321"/>
      <c r="BH647" s="1321"/>
      <c r="BI647" s="1321"/>
      <c r="BJ647" s="1321"/>
      <c r="BK647" s="1321"/>
      <c r="BL647" s="1321"/>
      <c r="BM647" s="1321"/>
      <c r="BN647" s="1321"/>
      <c r="BO647" s="1321"/>
      <c r="BP647" s="1321"/>
      <c r="BQ647" s="1321"/>
      <c r="BR647" s="1321"/>
      <c r="BS647" s="1322"/>
      <c r="BT647" s="898" t="s">
        <v>1275</v>
      </c>
      <c r="BU647" s="898"/>
      <c r="BV647" s="898"/>
      <c r="BW647" s="898"/>
      <c r="BX647" s="898"/>
      <c r="BY647" s="898"/>
      <c r="BZ647" s="898"/>
      <c r="CA647" s="898"/>
      <c r="CB647" s="898"/>
      <c r="CC647" s="898"/>
      <c r="CD647" s="259"/>
      <c r="CE647" s="267"/>
      <c r="CF647" s="268"/>
      <c r="CG647" s="153"/>
      <c r="CH647" s="491"/>
      <c r="CI647" s="492"/>
    </row>
    <row r="648" spans="1:87" s="3" customFormat="1" ht="15.75" customHeight="1" x14ac:dyDescent="0.45">
      <c r="A648" s="1"/>
      <c r="B648" s="5"/>
      <c r="C648" s="5"/>
      <c r="D648" s="5"/>
      <c r="E648" s="5"/>
      <c r="F648" s="151"/>
      <c r="I648" s="1175"/>
      <c r="J648" s="936"/>
      <c r="K648" s="936"/>
      <c r="L648" s="936"/>
      <c r="M648" s="936"/>
      <c r="N648" s="936"/>
      <c r="O648" s="936"/>
      <c r="P648" s="936"/>
      <c r="Q648" s="936"/>
      <c r="R648" s="936"/>
      <c r="S648" s="936"/>
      <c r="T648" s="936"/>
      <c r="U648" s="936"/>
      <c r="V648" s="936"/>
      <c r="W648" s="1176"/>
      <c r="X648" s="1330" t="s">
        <v>538</v>
      </c>
      <c r="Y648" s="1331"/>
      <c r="Z648" s="1331"/>
      <c r="AA648" s="1331"/>
      <c r="AB648" s="1331"/>
      <c r="AC648" s="1331"/>
      <c r="AD648" s="1331"/>
      <c r="AE648" s="1331"/>
      <c r="AF648" s="1331"/>
      <c r="AG648" s="1331"/>
      <c r="AH648" s="1331"/>
      <c r="AI648" s="1331"/>
      <c r="AJ648" s="1331"/>
      <c r="AK648" s="1331"/>
      <c r="AL648" s="1331"/>
      <c r="AM648" s="1331"/>
      <c r="AN648" s="1331"/>
      <c r="AO648" s="1331"/>
      <c r="AP648" s="1331"/>
      <c r="AQ648" s="1331"/>
      <c r="AR648" s="1331"/>
      <c r="AS648" s="1331"/>
      <c r="AT648" s="1331"/>
      <c r="AU648" s="1331"/>
      <c r="AV648" s="1331"/>
      <c r="AW648" s="1331"/>
      <c r="AX648" s="1331"/>
      <c r="AY648" s="1331"/>
      <c r="AZ648" s="1331"/>
      <c r="BA648" s="1331"/>
      <c r="BB648" s="1331"/>
      <c r="BC648" s="1331"/>
      <c r="BD648" s="1331"/>
      <c r="BE648" s="1331"/>
      <c r="BF648" s="1331"/>
      <c r="BG648" s="1331"/>
      <c r="BH648" s="1331"/>
      <c r="BI648" s="1331"/>
      <c r="BJ648" s="1331"/>
      <c r="BK648" s="1331"/>
      <c r="BL648" s="1331"/>
      <c r="BM648" s="1331"/>
      <c r="BN648" s="1331"/>
      <c r="BO648" s="1331"/>
      <c r="BP648" s="1331"/>
      <c r="BQ648" s="1331"/>
      <c r="BR648" s="1331"/>
      <c r="BS648" s="1366"/>
      <c r="BT648" s="1141" t="s">
        <v>1276</v>
      </c>
      <c r="BU648" s="1141"/>
      <c r="BV648" s="1141"/>
      <c r="BW648" s="1141"/>
      <c r="BX648" s="1141"/>
      <c r="BY648" s="1141"/>
      <c r="BZ648" s="1141"/>
      <c r="CA648" s="1141"/>
      <c r="CB648" s="1141"/>
      <c r="CC648" s="1141"/>
      <c r="CD648" s="259"/>
      <c r="CE648" s="267"/>
      <c r="CF648" s="268"/>
      <c r="CG648" s="153"/>
      <c r="CH648" s="491"/>
      <c r="CI648" s="492"/>
    </row>
    <row r="649" spans="1:87" s="3" customFormat="1" ht="18.600000000000001" customHeight="1" x14ac:dyDescent="0.45">
      <c r="A649" s="1"/>
      <c r="B649" s="5"/>
      <c r="C649" s="5"/>
      <c r="D649" s="5"/>
      <c r="E649" s="5"/>
      <c r="F649" s="151"/>
      <c r="I649" s="1363" t="s">
        <v>1277</v>
      </c>
      <c r="J649" s="1364"/>
      <c r="K649" s="1364"/>
      <c r="L649" s="1364"/>
      <c r="M649" s="1364"/>
      <c r="N649" s="1364"/>
      <c r="O649" s="1364"/>
      <c r="P649" s="1364"/>
      <c r="Q649" s="1364"/>
      <c r="R649" s="1364"/>
      <c r="S649" s="1364"/>
      <c r="T649" s="1364"/>
      <c r="U649" s="1364"/>
      <c r="V649" s="1364"/>
      <c r="W649" s="1365"/>
      <c r="X649" s="1221"/>
      <c r="Y649" s="1222"/>
      <c r="Z649" s="1222"/>
      <c r="AA649" s="1222"/>
      <c r="AB649" s="1222"/>
      <c r="AC649" s="1222"/>
      <c r="AD649" s="1222"/>
      <c r="AE649" s="1222"/>
      <c r="AF649" s="1222"/>
      <c r="AG649" s="1222"/>
      <c r="AH649" s="1222"/>
      <c r="AI649" s="1222"/>
      <c r="AJ649" s="1222"/>
      <c r="AK649" s="1222"/>
      <c r="AL649" s="1222"/>
      <c r="AM649" s="1222"/>
      <c r="AN649" s="1222"/>
      <c r="AO649" s="1222"/>
      <c r="AP649" s="1222"/>
      <c r="AQ649" s="1222"/>
      <c r="AR649" s="1222"/>
      <c r="AS649" s="1222"/>
      <c r="AT649" s="1222"/>
      <c r="AU649" s="1222"/>
      <c r="AV649" s="1222"/>
      <c r="AW649" s="1222"/>
      <c r="AX649" s="1222"/>
      <c r="AY649" s="1222"/>
      <c r="AZ649" s="1222"/>
      <c r="BA649" s="1222"/>
      <c r="BB649" s="1222"/>
      <c r="BC649" s="1222"/>
      <c r="BD649" s="1222"/>
      <c r="BE649" s="1222"/>
      <c r="BF649" s="1222"/>
      <c r="BG649" s="1222"/>
      <c r="BH649" s="1222"/>
      <c r="BI649" s="1222"/>
      <c r="BJ649" s="1222"/>
      <c r="BK649" s="1222"/>
      <c r="BL649" s="1222"/>
      <c r="BM649" s="1222"/>
      <c r="BN649" s="1222"/>
      <c r="BO649" s="1222"/>
      <c r="BP649" s="1222"/>
      <c r="BQ649" s="1222"/>
      <c r="BR649" s="1222"/>
      <c r="BS649" s="1223"/>
      <c r="BT649" s="932" t="s">
        <v>756</v>
      </c>
      <c r="BU649" s="932"/>
      <c r="BV649" s="932"/>
      <c r="BW649" s="932"/>
      <c r="BX649" s="932"/>
      <c r="BY649" s="932"/>
      <c r="BZ649" s="932"/>
      <c r="CA649" s="932"/>
      <c r="CB649" s="932"/>
      <c r="CC649" s="932"/>
      <c r="CD649" s="259"/>
      <c r="CE649" s="267"/>
      <c r="CF649" s="268"/>
      <c r="CG649" s="153"/>
      <c r="CH649" s="491"/>
      <c r="CI649" s="492"/>
    </row>
    <row r="650" spans="1:87" s="3" customFormat="1" ht="10.5" customHeight="1" x14ac:dyDescent="0.45">
      <c r="A650" s="1"/>
      <c r="B650" s="5"/>
      <c r="C650" s="5"/>
      <c r="D650" s="5"/>
      <c r="E650" s="5"/>
      <c r="F650" s="151"/>
      <c r="I650" s="654"/>
      <c r="J650" s="654"/>
      <c r="K650" s="654"/>
      <c r="L650" s="654"/>
      <c r="M650" s="654"/>
      <c r="N650" s="654"/>
      <c r="O650" s="654"/>
      <c r="P650" s="654"/>
      <c r="Q650" s="654"/>
      <c r="R650" s="654"/>
      <c r="S650" s="654"/>
      <c r="T650" s="654"/>
      <c r="U650" s="654"/>
      <c r="V650" s="654"/>
      <c r="W650" s="654"/>
      <c r="X650" s="654"/>
      <c r="Y650" s="654"/>
      <c r="Z650" s="654"/>
      <c r="AA650" s="654"/>
      <c r="AB650" s="654"/>
      <c r="AC650" s="654"/>
      <c r="AD650" s="654"/>
      <c r="AE650" s="654"/>
      <c r="AF650" s="654"/>
      <c r="AG650" s="654"/>
      <c r="AH650" s="654"/>
      <c r="AI650" s="654"/>
      <c r="AJ650" s="654"/>
      <c r="AK650" s="654"/>
      <c r="AL650" s="654"/>
      <c r="AM650" s="654"/>
      <c r="AN650" s="654"/>
      <c r="AO650" s="654"/>
      <c r="AP650" s="654"/>
      <c r="AQ650" s="654"/>
      <c r="AR650" s="654"/>
      <c r="AS650" s="654"/>
      <c r="AT650" s="654"/>
      <c r="AU650" s="654"/>
      <c r="AV650" s="654"/>
      <c r="AW650" s="654"/>
      <c r="AX650" s="654"/>
      <c r="AY650" s="654"/>
      <c r="AZ650" s="654"/>
      <c r="BA650" s="654"/>
      <c r="BB650" s="654"/>
      <c r="BC650" s="654"/>
      <c r="BD650" s="654"/>
      <c r="BE650" s="654"/>
      <c r="BF650" s="654"/>
      <c r="BG650" s="654"/>
      <c r="BH650" s="654"/>
      <c r="BI650" s="654"/>
      <c r="BJ650" s="654"/>
      <c r="BK650" s="654"/>
      <c r="BL650" s="654"/>
      <c r="BM650" s="654"/>
      <c r="BN650" s="654"/>
      <c r="BO650" s="654"/>
      <c r="BP650" s="654"/>
      <c r="BQ650" s="654"/>
      <c r="BR650" s="654"/>
      <c r="BS650" s="654"/>
      <c r="BT650" s="654"/>
      <c r="BU650" s="654"/>
      <c r="BV650" s="654"/>
      <c r="BW650" s="654"/>
      <c r="BX650" s="654"/>
      <c r="BY650" s="654"/>
      <c r="BZ650" s="654"/>
      <c r="CA650" s="654"/>
      <c r="CB650" s="654"/>
      <c r="CC650" s="654"/>
      <c r="CD650" s="267"/>
      <c r="CE650" s="267"/>
      <c r="CF650" s="268"/>
      <c r="CG650" s="153"/>
      <c r="CH650" s="491"/>
      <c r="CI650" s="492"/>
    </row>
    <row r="651" spans="1:87" s="112" customFormat="1" ht="15.75" customHeight="1" x14ac:dyDescent="0.45">
      <c r="A651" s="214"/>
      <c r="B651" s="110"/>
      <c r="C651" s="110"/>
      <c r="D651" s="110"/>
      <c r="E651" s="110"/>
      <c r="F651" s="215"/>
      <c r="G651" s="111"/>
      <c r="H651" s="1284" t="s">
        <v>257</v>
      </c>
      <c r="I651" s="1284"/>
      <c r="J651" s="110"/>
      <c r="K651" s="1055" t="s">
        <v>547</v>
      </c>
      <c r="L651" s="1055"/>
      <c r="M651" s="1055"/>
      <c r="N651" s="1055"/>
      <c r="O651" s="1055"/>
      <c r="P651" s="1055"/>
      <c r="Q651" s="1055"/>
      <c r="R651" s="1055"/>
      <c r="S651" s="1055"/>
      <c r="T651" s="1055"/>
      <c r="U651" s="1055"/>
      <c r="V651" s="1055"/>
      <c r="W651" s="1055"/>
      <c r="X651" s="1055"/>
      <c r="Y651" s="1055"/>
      <c r="Z651" s="1055"/>
      <c r="AA651" s="1055"/>
      <c r="AB651" s="1055"/>
      <c r="AC651" s="1055"/>
      <c r="AD651" s="1055"/>
      <c r="AE651" s="1055"/>
      <c r="AF651" s="1055"/>
      <c r="AG651" s="1055"/>
      <c r="AH651" s="1055"/>
      <c r="AI651" s="1055"/>
      <c r="AJ651" s="1055"/>
      <c r="AK651" s="1055"/>
      <c r="AL651" s="1055"/>
      <c r="AM651" s="1055"/>
      <c r="AN651" s="1055"/>
      <c r="AO651" s="1055"/>
      <c r="AP651" s="1055"/>
      <c r="AQ651" s="1055"/>
      <c r="AR651" s="1055"/>
      <c r="AS651" s="1055"/>
      <c r="AT651" s="1055"/>
      <c r="AU651" s="1055"/>
      <c r="AV651" s="1055"/>
      <c r="AW651" s="1055"/>
      <c r="AX651" s="1055"/>
      <c r="AY651" s="1055"/>
      <c r="AZ651" s="1060"/>
      <c r="BA651" s="111"/>
      <c r="BL651" s="113"/>
      <c r="BM651" s="290"/>
      <c r="BN651" s="291"/>
      <c r="BO651" s="291"/>
      <c r="BP651" s="291"/>
      <c r="BQ651" s="291"/>
      <c r="BR651" s="291"/>
      <c r="BS651" s="291"/>
      <c r="BT651" s="291"/>
      <c r="BU651" s="291"/>
      <c r="BV651" s="291"/>
      <c r="BW651" s="291"/>
      <c r="BX651" s="291"/>
      <c r="BY651" s="291"/>
      <c r="BZ651" s="291"/>
      <c r="CA651" s="291"/>
      <c r="CB651" s="291"/>
      <c r="CC651" s="291"/>
      <c r="CD651" s="291"/>
      <c r="CE651" s="291"/>
      <c r="CF651" s="292"/>
      <c r="CG651" s="200"/>
      <c r="CH651" s="506"/>
      <c r="CI651" s="497"/>
    </row>
    <row r="652" spans="1:87" s="112" customFormat="1" ht="21.75" customHeight="1" x14ac:dyDescent="0.45">
      <c r="A652" s="214"/>
      <c r="B652" s="110"/>
      <c r="C652" s="110"/>
      <c r="D652" s="110"/>
      <c r="E652" s="110"/>
      <c r="F652" s="215"/>
      <c r="G652" s="111"/>
      <c r="I652" s="110" t="s">
        <v>1109</v>
      </c>
      <c r="J652" s="110"/>
      <c r="K652" s="1055" t="s">
        <v>548</v>
      </c>
      <c r="L652" s="1055"/>
      <c r="M652" s="1055"/>
      <c r="N652" s="1055"/>
      <c r="O652" s="1055"/>
      <c r="P652" s="1055"/>
      <c r="Q652" s="1055"/>
      <c r="R652" s="1055"/>
      <c r="S652" s="1055"/>
      <c r="T652" s="1055"/>
      <c r="U652" s="1055"/>
      <c r="V652" s="1055"/>
      <c r="W652" s="1055"/>
      <c r="X652" s="1055"/>
      <c r="Y652" s="1055"/>
      <c r="Z652" s="1055"/>
      <c r="AA652" s="1055"/>
      <c r="AB652" s="1055"/>
      <c r="AC652" s="1055"/>
      <c r="AD652" s="1055"/>
      <c r="AE652" s="1055"/>
      <c r="AF652" s="1055"/>
      <c r="AG652" s="1055"/>
      <c r="AH652" s="1055"/>
      <c r="AI652" s="1055"/>
      <c r="AJ652" s="1055"/>
      <c r="AK652" s="1055"/>
      <c r="AL652" s="1055"/>
      <c r="AM652" s="1055"/>
      <c r="AN652" s="1055"/>
      <c r="AO652" s="1055"/>
      <c r="AP652" s="1055"/>
      <c r="AQ652" s="1055"/>
      <c r="AR652" s="1055"/>
      <c r="AS652" s="1055"/>
      <c r="AT652" s="1055"/>
      <c r="AU652" s="1055"/>
      <c r="AV652" s="1055"/>
      <c r="AW652" s="1055"/>
      <c r="AX652" s="1055"/>
      <c r="AY652" s="1055"/>
      <c r="AZ652" s="1060"/>
      <c r="BA652" s="971" t="s">
        <v>755</v>
      </c>
      <c r="BB652" s="972"/>
      <c r="BC652" s="972"/>
      <c r="BD652" s="972"/>
      <c r="BE652" s="972"/>
      <c r="BF652" s="972"/>
      <c r="BG652" s="972"/>
      <c r="BH652" s="972"/>
      <c r="BI652" s="972"/>
      <c r="BJ652" s="972"/>
      <c r="BK652" s="972"/>
      <c r="BL652" s="973"/>
      <c r="BM652" s="1048" t="s">
        <v>1391</v>
      </c>
      <c r="BN652" s="1049"/>
      <c r="BO652" s="1049"/>
      <c r="BP652" s="1049"/>
      <c r="BQ652" s="1049"/>
      <c r="BR652" s="1049"/>
      <c r="BS652" s="1049"/>
      <c r="BT652" s="1049"/>
      <c r="BU652" s="1049"/>
      <c r="BV652" s="1049"/>
      <c r="BW652" s="1049"/>
      <c r="BX652" s="1049"/>
      <c r="BY652" s="1049"/>
      <c r="BZ652" s="1049"/>
      <c r="CA652" s="1049"/>
      <c r="CB652" s="1049"/>
      <c r="CC652" s="1049"/>
      <c r="CD652" s="1049"/>
      <c r="CE652" s="1049"/>
      <c r="CF652" s="1050"/>
      <c r="CG652" s="1174" t="s">
        <v>1500</v>
      </c>
      <c r="CH652" s="892" t="s">
        <v>1474</v>
      </c>
      <c r="CI652" s="893" t="s">
        <v>1460</v>
      </c>
    </row>
    <row r="653" spans="1:87" s="188" customFormat="1" ht="6.75" customHeight="1" x14ac:dyDescent="0.45">
      <c r="A653" s="184"/>
      <c r="B653" s="185"/>
      <c r="C653" s="185"/>
      <c r="D653" s="185"/>
      <c r="E653" s="185"/>
      <c r="F653" s="186"/>
      <c r="G653" s="187"/>
      <c r="I653" s="206"/>
      <c r="J653" s="206"/>
      <c r="K653" s="206"/>
      <c r="L653" s="206"/>
      <c r="M653" s="206"/>
      <c r="N653" s="206"/>
      <c r="O653" s="206"/>
      <c r="P653" s="206"/>
      <c r="Q653" s="206"/>
      <c r="R653" s="206"/>
      <c r="S653" s="206"/>
      <c r="T653" s="206"/>
      <c r="U653" s="206"/>
      <c r="V653" s="206"/>
      <c r="W653" s="206"/>
      <c r="X653" s="206"/>
      <c r="Y653" s="206"/>
      <c r="Z653" s="206"/>
      <c r="AA653" s="206"/>
      <c r="AB653" s="206"/>
      <c r="AC653" s="206"/>
      <c r="AD653" s="206"/>
      <c r="AE653" s="206"/>
      <c r="BL653" s="189"/>
      <c r="BM653" s="1048"/>
      <c r="BN653" s="1049"/>
      <c r="BO653" s="1049"/>
      <c r="BP653" s="1049"/>
      <c r="BQ653" s="1049"/>
      <c r="BR653" s="1049"/>
      <c r="BS653" s="1049"/>
      <c r="BT653" s="1049"/>
      <c r="BU653" s="1049"/>
      <c r="BV653" s="1049"/>
      <c r="BW653" s="1049"/>
      <c r="BX653" s="1049"/>
      <c r="BY653" s="1049"/>
      <c r="BZ653" s="1049"/>
      <c r="CA653" s="1049"/>
      <c r="CB653" s="1049"/>
      <c r="CC653" s="1049"/>
      <c r="CD653" s="1049"/>
      <c r="CE653" s="1049"/>
      <c r="CF653" s="1050"/>
      <c r="CG653" s="1174"/>
      <c r="CH653" s="892"/>
      <c r="CI653" s="894"/>
    </row>
    <row r="654" spans="1:87" s="3" customFormat="1" ht="16.2" customHeight="1" x14ac:dyDescent="0.45">
      <c r="A654" s="1"/>
      <c r="B654" s="5"/>
      <c r="C654" s="5"/>
      <c r="D654" s="5"/>
      <c r="E654" s="5"/>
      <c r="F654" s="151"/>
      <c r="I654" s="905" t="s">
        <v>546</v>
      </c>
      <c r="J654" s="906"/>
      <c r="K654" s="906"/>
      <c r="L654" s="906"/>
      <c r="M654" s="906"/>
      <c r="N654" s="906"/>
      <c r="O654" s="906"/>
      <c r="P654" s="906"/>
      <c r="Q654" s="906"/>
      <c r="R654" s="906"/>
      <c r="S654" s="906"/>
      <c r="T654" s="906"/>
      <c r="U654" s="906"/>
      <c r="V654" s="906"/>
      <c r="W654" s="906"/>
      <c r="X654" s="906"/>
      <c r="Y654" s="906"/>
      <c r="Z654" s="906"/>
      <c r="AA654" s="906"/>
      <c r="AB654" s="906"/>
      <c r="AC654" s="906"/>
      <c r="AD654" s="906"/>
      <c r="AE654" s="906"/>
      <c r="AF654" s="906"/>
      <c r="AG654" s="906"/>
      <c r="AH654" s="906"/>
      <c r="AI654" s="906"/>
      <c r="AJ654" s="906"/>
      <c r="AK654" s="906"/>
      <c r="AL654" s="906"/>
      <c r="AM654" s="906"/>
      <c r="AN654" s="906"/>
      <c r="AO654" s="906"/>
      <c r="AP654" s="906"/>
      <c r="AQ654" s="906"/>
      <c r="AR654" s="906"/>
      <c r="AS654" s="906"/>
      <c r="AT654" s="906"/>
      <c r="AU654" s="906"/>
      <c r="AV654" s="906"/>
      <c r="AW654" s="906"/>
      <c r="AX654" s="906"/>
      <c r="AY654" s="906"/>
      <c r="AZ654" s="907"/>
      <c r="BA654" s="1323" t="s">
        <v>314</v>
      </c>
      <c r="BB654" s="1324"/>
      <c r="BC654" s="1324"/>
      <c r="BD654" s="1324"/>
      <c r="BE654" s="1324"/>
      <c r="BF654" s="1324"/>
      <c r="BG654" s="1324"/>
      <c r="BH654" s="1324"/>
      <c r="BI654" s="1324"/>
      <c r="BJ654" s="1325"/>
      <c r="BL654" s="6"/>
      <c r="BM654" s="1048"/>
      <c r="BN654" s="1049"/>
      <c r="BO654" s="1049"/>
      <c r="BP654" s="1049"/>
      <c r="BQ654" s="1049"/>
      <c r="BR654" s="1049"/>
      <c r="BS654" s="1049"/>
      <c r="BT654" s="1049"/>
      <c r="BU654" s="1049"/>
      <c r="BV654" s="1049"/>
      <c r="BW654" s="1049"/>
      <c r="BX654" s="1049"/>
      <c r="BY654" s="1049"/>
      <c r="BZ654" s="1049"/>
      <c r="CA654" s="1049"/>
      <c r="CB654" s="1049"/>
      <c r="CC654" s="1049"/>
      <c r="CD654" s="1049"/>
      <c r="CE654" s="1049"/>
      <c r="CF654" s="1050"/>
      <c r="CG654" s="1174"/>
      <c r="CH654" s="491"/>
      <c r="CI654" s="492"/>
    </row>
    <row r="655" spans="1:87" s="3" customFormat="1" ht="16.2" customHeight="1" x14ac:dyDescent="0.45">
      <c r="A655" s="1"/>
      <c r="B655" s="5"/>
      <c r="C655" s="5"/>
      <c r="D655" s="5"/>
      <c r="E655" s="5"/>
      <c r="F655" s="151"/>
      <c r="I655" s="1320" t="s">
        <v>543</v>
      </c>
      <c r="J655" s="1321"/>
      <c r="K655" s="1321"/>
      <c r="L655" s="1321"/>
      <c r="M655" s="1321"/>
      <c r="N655" s="1321"/>
      <c r="O655" s="1321"/>
      <c r="P655" s="1321"/>
      <c r="Q655" s="1321"/>
      <c r="R655" s="1321"/>
      <c r="S655" s="1321"/>
      <c r="T655" s="1321"/>
      <c r="U655" s="1321"/>
      <c r="V655" s="1321"/>
      <c r="W655" s="1321"/>
      <c r="X655" s="1321"/>
      <c r="Y655" s="1321"/>
      <c r="Z655" s="1321"/>
      <c r="AA655" s="1321"/>
      <c r="AB655" s="1321"/>
      <c r="AC655" s="1321"/>
      <c r="AD655" s="1321"/>
      <c r="AE655" s="1321"/>
      <c r="AF655" s="1321"/>
      <c r="AG655" s="1321"/>
      <c r="AH655" s="1321"/>
      <c r="AI655" s="1321"/>
      <c r="AJ655" s="1321"/>
      <c r="AK655" s="1321"/>
      <c r="AL655" s="1321"/>
      <c r="AM655" s="1321"/>
      <c r="AN655" s="1321"/>
      <c r="AO655" s="1321"/>
      <c r="AP655" s="1321"/>
      <c r="AQ655" s="1321"/>
      <c r="AR655" s="1321"/>
      <c r="AS655" s="1321"/>
      <c r="AT655" s="1321"/>
      <c r="AU655" s="1321"/>
      <c r="AV655" s="1321"/>
      <c r="AW655" s="1321"/>
      <c r="AX655" s="1321"/>
      <c r="AY655" s="1321"/>
      <c r="AZ655" s="1322"/>
      <c r="BA655" s="998" t="s">
        <v>756</v>
      </c>
      <c r="BB655" s="999"/>
      <c r="BC655" s="999"/>
      <c r="BD655" s="999"/>
      <c r="BE655" s="999"/>
      <c r="BF655" s="999"/>
      <c r="BG655" s="999"/>
      <c r="BH655" s="999"/>
      <c r="BI655" s="999"/>
      <c r="BJ655" s="1326"/>
      <c r="BL655" s="6"/>
      <c r="BM655" s="1048"/>
      <c r="BN655" s="1049"/>
      <c r="BO655" s="1049"/>
      <c r="BP655" s="1049"/>
      <c r="BQ655" s="1049"/>
      <c r="BR655" s="1049"/>
      <c r="BS655" s="1049"/>
      <c r="BT655" s="1049"/>
      <c r="BU655" s="1049"/>
      <c r="BV655" s="1049"/>
      <c r="BW655" s="1049"/>
      <c r="BX655" s="1049"/>
      <c r="BY655" s="1049"/>
      <c r="BZ655" s="1049"/>
      <c r="CA655" s="1049"/>
      <c r="CB655" s="1049"/>
      <c r="CC655" s="1049"/>
      <c r="CD655" s="1049"/>
      <c r="CE655" s="1049"/>
      <c r="CF655" s="1050"/>
      <c r="CG655" s="148"/>
      <c r="CH655" s="491"/>
      <c r="CI655" s="492"/>
    </row>
    <row r="656" spans="1:87" s="3" customFormat="1" ht="16.2" customHeight="1" x14ac:dyDescent="0.45">
      <c r="A656" s="1"/>
      <c r="B656" s="5"/>
      <c r="C656" s="5"/>
      <c r="D656" s="5"/>
      <c r="E656" s="5"/>
      <c r="F656" s="151"/>
      <c r="I656" s="961" t="s">
        <v>1149</v>
      </c>
      <c r="J656" s="962"/>
      <c r="K656" s="962"/>
      <c r="L656" s="962"/>
      <c r="M656" s="962"/>
      <c r="N656" s="962"/>
      <c r="O656" s="962"/>
      <c r="P656" s="962"/>
      <c r="Q656" s="962"/>
      <c r="R656" s="962"/>
      <c r="S656" s="962"/>
      <c r="T656" s="962"/>
      <c r="U656" s="962"/>
      <c r="V656" s="962"/>
      <c r="W656" s="962"/>
      <c r="X656" s="962"/>
      <c r="Y656" s="962"/>
      <c r="Z656" s="962"/>
      <c r="AA656" s="962"/>
      <c r="AB656" s="962"/>
      <c r="AC656" s="962"/>
      <c r="AD656" s="962"/>
      <c r="AE656" s="962"/>
      <c r="AF656" s="962"/>
      <c r="AG656" s="962"/>
      <c r="AH656" s="962"/>
      <c r="AI656" s="962"/>
      <c r="AJ656" s="962"/>
      <c r="AK656" s="962"/>
      <c r="AL656" s="962"/>
      <c r="AM656" s="962"/>
      <c r="AN656" s="962"/>
      <c r="AO656" s="962"/>
      <c r="AP656" s="962"/>
      <c r="AQ656" s="962"/>
      <c r="AR656" s="962"/>
      <c r="AS656" s="962"/>
      <c r="AT656" s="962"/>
      <c r="AU656" s="962"/>
      <c r="AV656" s="962"/>
      <c r="AW656" s="962"/>
      <c r="AX656" s="962"/>
      <c r="AY656" s="962"/>
      <c r="AZ656" s="963"/>
      <c r="BA656" s="1305" t="s">
        <v>756</v>
      </c>
      <c r="BB656" s="1306"/>
      <c r="BC656" s="1306"/>
      <c r="BD656" s="1306"/>
      <c r="BE656" s="1306"/>
      <c r="BF656" s="1306"/>
      <c r="BG656" s="1306"/>
      <c r="BH656" s="1306"/>
      <c r="BI656" s="1306"/>
      <c r="BJ656" s="1307"/>
      <c r="BL656" s="6"/>
      <c r="BM656" s="1048"/>
      <c r="BN656" s="1049"/>
      <c r="BO656" s="1049"/>
      <c r="BP656" s="1049"/>
      <c r="BQ656" s="1049"/>
      <c r="BR656" s="1049"/>
      <c r="BS656" s="1049"/>
      <c r="BT656" s="1049"/>
      <c r="BU656" s="1049"/>
      <c r="BV656" s="1049"/>
      <c r="BW656" s="1049"/>
      <c r="BX656" s="1049"/>
      <c r="BY656" s="1049"/>
      <c r="BZ656" s="1049"/>
      <c r="CA656" s="1049"/>
      <c r="CB656" s="1049"/>
      <c r="CC656" s="1049"/>
      <c r="CD656" s="1049"/>
      <c r="CE656" s="1049"/>
      <c r="CF656" s="1050"/>
      <c r="CG656" s="148"/>
      <c r="CH656" s="491"/>
      <c r="CI656" s="492"/>
    </row>
    <row r="657" spans="1:87" s="3" customFormat="1" ht="16.2" customHeight="1" x14ac:dyDescent="0.45">
      <c r="A657" s="1"/>
      <c r="B657" s="5"/>
      <c r="C657" s="5"/>
      <c r="D657" s="5"/>
      <c r="E657" s="5"/>
      <c r="F657" s="151"/>
      <c r="I657" s="961" t="s">
        <v>541</v>
      </c>
      <c r="J657" s="962"/>
      <c r="K657" s="962"/>
      <c r="L657" s="962"/>
      <c r="M657" s="962"/>
      <c r="N657" s="962"/>
      <c r="O657" s="962"/>
      <c r="P657" s="962"/>
      <c r="Q657" s="962"/>
      <c r="R657" s="962"/>
      <c r="S657" s="962"/>
      <c r="T657" s="962"/>
      <c r="U657" s="962"/>
      <c r="V657" s="962"/>
      <c r="W657" s="962"/>
      <c r="X657" s="962"/>
      <c r="Y657" s="962"/>
      <c r="Z657" s="962"/>
      <c r="AA657" s="962"/>
      <c r="AB657" s="962"/>
      <c r="AC657" s="962"/>
      <c r="AD657" s="962"/>
      <c r="AE657" s="962"/>
      <c r="AF657" s="962"/>
      <c r="AG657" s="962"/>
      <c r="AH657" s="962"/>
      <c r="AI657" s="962"/>
      <c r="AJ657" s="962"/>
      <c r="AK657" s="962"/>
      <c r="AL657" s="962"/>
      <c r="AM657" s="962"/>
      <c r="AN657" s="962"/>
      <c r="AO657" s="962"/>
      <c r="AP657" s="962"/>
      <c r="AQ657" s="962"/>
      <c r="AR657" s="962"/>
      <c r="AS657" s="962"/>
      <c r="AT657" s="962"/>
      <c r="AU657" s="962"/>
      <c r="AV657" s="962"/>
      <c r="AW657" s="962"/>
      <c r="AX657" s="962"/>
      <c r="AY657" s="962"/>
      <c r="AZ657" s="963"/>
      <c r="BA657" s="1305" t="s">
        <v>756</v>
      </c>
      <c r="BB657" s="1306"/>
      <c r="BC657" s="1306"/>
      <c r="BD657" s="1306"/>
      <c r="BE657" s="1306"/>
      <c r="BF657" s="1306"/>
      <c r="BG657" s="1306"/>
      <c r="BH657" s="1306"/>
      <c r="BI657" s="1306"/>
      <c r="BJ657" s="1307"/>
      <c r="BL657" s="6"/>
      <c r="BM657" s="1048"/>
      <c r="BN657" s="1049"/>
      <c r="BO657" s="1049"/>
      <c r="BP657" s="1049"/>
      <c r="BQ657" s="1049"/>
      <c r="BR657" s="1049"/>
      <c r="BS657" s="1049"/>
      <c r="BT657" s="1049"/>
      <c r="BU657" s="1049"/>
      <c r="BV657" s="1049"/>
      <c r="BW657" s="1049"/>
      <c r="BX657" s="1049"/>
      <c r="BY657" s="1049"/>
      <c r="BZ657" s="1049"/>
      <c r="CA657" s="1049"/>
      <c r="CB657" s="1049"/>
      <c r="CC657" s="1049"/>
      <c r="CD657" s="1049"/>
      <c r="CE657" s="1049"/>
      <c r="CF657" s="1050"/>
      <c r="CG657" s="148"/>
      <c r="CH657" s="491"/>
      <c r="CI657" s="492"/>
    </row>
    <row r="658" spans="1:87" s="3" customFormat="1" ht="16.2" customHeight="1" x14ac:dyDescent="0.45">
      <c r="A658" s="1"/>
      <c r="B658" s="5"/>
      <c r="C658" s="5"/>
      <c r="D658" s="5"/>
      <c r="E658" s="5"/>
      <c r="F658" s="151"/>
      <c r="I658" s="961" t="s">
        <v>542</v>
      </c>
      <c r="J658" s="962"/>
      <c r="K658" s="962"/>
      <c r="L658" s="962"/>
      <c r="M658" s="962"/>
      <c r="N658" s="962"/>
      <c r="O658" s="962"/>
      <c r="P658" s="962"/>
      <c r="Q658" s="962"/>
      <c r="R658" s="962"/>
      <c r="S658" s="962"/>
      <c r="T658" s="962"/>
      <c r="U658" s="962"/>
      <c r="V658" s="962"/>
      <c r="W658" s="962"/>
      <c r="X658" s="962"/>
      <c r="Y658" s="962"/>
      <c r="Z658" s="962"/>
      <c r="AA658" s="962"/>
      <c r="AB658" s="962"/>
      <c r="AC658" s="962"/>
      <c r="AD658" s="962"/>
      <c r="AE658" s="962"/>
      <c r="AF658" s="962"/>
      <c r="AG658" s="962"/>
      <c r="AH658" s="962"/>
      <c r="AI658" s="962"/>
      <c r="AJ658" s="962"/>
      <c r="AK658" s="962"/>
      <c r="AL658" s="962"/>
      <c r="AM658" s="962"/>
      <c r="AN658" s="962"/>
      <c r="AO658" s="962"/>
      <c r="AP658" s="962"/>
      <c r="AQ658" s="962"/>
      <c r="AR658" s="962"/>
      <c r="AS658" s="962"/>
      <c r="AT658" s="962"/>
      <c r="AU658" s="962"/>
      <c r="AV658" s="962"/>
      <c r="AW658" s="962"/>
      <c r="AX658" s="962"/>
      <c r="AY658" s="962"/>
      <c r="AZ658" s="963"/>
      <c r="BA658" s="1305" t="s">
        <v>756</v>
      </c>
      <c r="BB658" s="1306"/>
      <c r="BC658" s="1306"/>
      <c r="BD658" s="1306"/>
      <c r="BE658" s="1306"/>
      <c r="BF658" s="1306"/>
      <c r="BG658" s="1306"/>
      <c r="BH658" s="1306"/>
      <c r="BI658" s="1306"/>
      <c r="BJ658" s="1307"/>
      <c r="BL658" s="6"/>
      <c r="BM658" s="1048"/>
      <c r="BN658" s="1049"/>
      <c r="BO658" s="1049"/>
      <c r="BP658" s="1049"/>
      <c r="BQ658" s="1049"/>
      <c r="BR658" s="1049"/>
      <c r="BS658" s="1049"/>
      <c r="BT658" s="1049"/>
      <c r="BU658" s="1049"/>
      <c r="BV658" s="1049"/>
      <c r="BW658" s="1049"/>
      <c r="BX658" s="1049"/>
      <c r="BY658" s="1049"/>
      <c r="BZ658" s="1049"/>
      <c r="CA658" s="1049"/>
      <c r="CB658" s="1049"/>
      <c r="CC658" s="1049"/>
      <c r="CD658" s="1049"/>
      <c r="CE658" s="1049"/>
      <c r="CF658" s="1050"/>
      <c r="CG658" s="153"/>
      <c r="CH658" s="491"/>
      <c r="CI658" s="492"/>
    </row>
    <row r="659" spans="1:87" s="3" customFormat="1" ht="16.8" customHeight="1" x14ac:dyDescent="0.45">
      <c r="A659" s="1"/>
      <c r="B659" s="5"/>
      <c r="C659" s="5"/>
      <c r="D659" s="5"/>
      <c r="E659" s="5"/>
      <c r="F659" s="151"/>
      <c r="I659" s="961" t="s">
        <v>545</v>
      </c>
      <c r="J659" s="962"/>
      <c r="K659" s="962"/>
      <c r="L659" s="962"/>
      <c r="M659" s="962"/>
      <c r="N659" s="962"/>
      <c r="O659" s="962"/>
      <c r="P659" s="962"/>
      <c r="Q659" s="962"/>
      <c r="R659" s="962"/>
      <c r="S659" s="962"/>
      <c r="T659" s="962"/>
      <c r="U659" s="962"/>
      <c r="V659" s="962"/>
      <c r="W659" s="962"/>
      <c r="X659" s="962"/>
      <c r="Y659" s="962"/>
      <c r="Z659" s="962"/>
      <c r="AA659" s="962"/>
      <c r="AB659" s="962"/>
      <c r="AC659" s="962"/>
      <c r="AD659" s="962"/>
      <c r="AE659" s="962"/>
      <c r="AF659" s="962"/>
      <c r="AG659" s="962"/>
      <c r="AH659" s="962"/>
      <c r="AI659" s="962"/>
      <c r="AJ659" s="962"/>
      <c r="AK659" s="962"/>
      <c r="AL659" s="962"/>
      <c r="AM659" s="962"/>
      <c r="AN659" s="962"/>
      <c r="AO659" s="962"/>
      <c r="AP659" s="962"/>
      <c r="AQ659" s="962"/>
      <c r="AR659" s="962"/>
      <c r="AS659" s="962"/>
      <c r="AT659" s="962"/>
      <c r="AU659" s="962"/>
      <c r="AV659" s="962"/>
      <c r="AW659" s="962"/>
      <c r="AX659" s="962"/>
      <c r="AY659" s="962"/>
      <c r="AZ659" s="963"/>
      <c r="BA659" s="1305" t="s">
        <v>756</v>
      </c>
      <c r="BB659" s="1306"/>
      <c r="BC659" s="1306"/>
      <c r="BD659" s="1306"/>
      <c r="BE659" s="1306"/>
      <c r="BF659" s="1306"/>
      <c r="BG659" s="1306"/>
      <c r="BH659" s="1306"/>
      <c r="BI659" s="1306"/>
      <c r="BJ659" s="1307"/>
      <c r="BL659" s="6"/>
      <c r="BM659" s="1048"/>
      <c r="BN659" s="1049"/>
      <c r="BO659" s="1049"/>
      <c r="BP659" s="1049"/>
      <c r="BQ659" s="1049"/>
      <c r="BR659" s="1049"/>
      <c r="BS659" s="1049"/>
      <c r="BT659" s="1049"/>
      <c r="BU659" s="1049"/>
      <c r="BV659" s="1049"/>
      <c r="BW659" s="1049"/>
      <c r="BX659" s="1049"/>
      <c r="BY659" s="1049"/>
      <c r="BZ659" s="1049"/>
      <c r="CA659" s="1049"/>
      <c r="CB659" s="1049"/>
      <c r="CC659" s="1049"/>
      <c r="CD659" s="1049"/>
      <c r="CE659" s="1049"/>
      <c r="CF659" s="1050"/>
      <c r="CG659" s="153"/>
      <c r="CH659" s="491"/>
      <c r="CI659" s="492"/>
    </row>
    <row r="660" spans="1:87" s="3" customFormat="1" ht="39.75" customHeight="1" x14ac:dyDescent="0.45">
      <c r="A660" s="1"/>
      <c r="B660" s="5"/>
      <c r="C660" s="5"/>
      <c r="D660" s="5"/>
      <c r="E660" s="5"/>
      <c r="F660" s="151"/>
      <c r="I660" s="1327" t="s">
        <v>1147</v>
      </c>
      <c r="J660" s="962"/>
      <c r="K660" s="962"/>
      <c r="L660" s="962"/>
      <c r="M660" s="962"/>
      <c r="N660" s="962"/>
      <c r="O660" s="962"/>
      <c r="P660" s="962"/>
      <c r="Q660" s="962"/>
      <c r="R660" s="962"/>
      <c r="S660" s="962"/>
      <c r="T660" s="962"/>
      <c r="U660" s="962"/>
      <c r="V660" s="962"/>
      <c r="W660" s="962"/>
      <c r="X660" s="962"/>
      <c r="Y660" s="962"/>
      <c r="Z660" s="962"/>
      <c r="AA660" s="962"/>
      <c r="AB660" s="962"/>
      <c r="AC660" s="962"/>
      <c r="AD660" s="962"/>
      <c r="AE660" s="962"/>
      <c r="AF660" s="962"/>
      <c r="AG660" s="962"/>
      <c r="AH660" s="962"/>
      <c r="AI660" s="962"/>
      <c r="AJ660" s="962"/>
      <c r="AK660" s="962"/>
      <c r="AL660" s="962"/>
      <c r="AM660" s="962"/>
      <c r="AN660" s="962"/>
      <c r="AO660" s="962"/>
      <c r="AP660" s="962"/>
      <c r="AQ660" s="962"/>
      <c r="AR660" s="962"/>
      <c r="AS660" s="962"/>
      <c r="AT660" s="962"/>
      <c r="AU660" s="962"/>
      <c r="AV660" s="962"/>
      <c r="AW660" s="962"/>
      <c r="AX660" s="962"/>
      <c r="AY660" s="962"/>
      <c r="AZ660" s="963"/>
      <c r="BA660" s="1305" t="s">
        <v>756</v>
      </c>
      <c r="BB660" s="1306"/>
      <c r="BC660" s="1306"/>
      <c r="BD660" s="1306"/>
      <c r="BE660" s="1306"/>
      <c r="BF660" s="1306"/>
      <c r="BG660" s="1306"/>
      <c r="BH660" s="1306"/>
      <c r="BI660" s="1306"/>
      <c r="BJ660" s="1307"/>
      <c r="BL660" s="6"/>
      <c r="BM660" s="1048"/>
      <c r="BN660" s="1049"/>
      <c r="BO660" s="1049"/>
      <c r="BP660" s="1049"/>
      <c r="BQ660" s="1049"/>
      <c r="BR660" s="1049"/>
      <c r="BS660" s="1049"/>
      <c r="BT660" s="1049"/>
      <c r="BU660" s="1049"/>
      <c r="BV660" s="1049"/>
      <c r="BW660" s="1049"/>
      <c r="BX660" s="1049"/>
      <c r="BY660" s="1049"/>
      <c r="BZ660" s="1049"/>
      <c r="CA660" s="1049"/>
      <c r="CB660" s="1049"/>
      <c r="CC660" s="1049"/>
      <c r="CD660" s="1049"/>
      <c r="CE660" s="1049"/>
      <c r="CF660" s="1050"/>
      <c r="CG660" s="153"/>
      <c r="CH660" s="491"/>
      <c r="CI660" s="492"/>
    </row>
    <row r="661" spans="1:87" s="3" customFormat="1" ht="27.75" customHeight="1" x14ac:dyDescent="0.45">
      <c r="A661" s="1"/>
      <c r="B661" s="5"/>
      <c r="C661" s="5"/>
      <c r="D661" s="5"/>
      <c r="E661" s="5"/>
      <c r="F661" s="151"/>
      <c r="I661" s="1327" t="s">
        <v>544</v>
      </c>
      <c r="J661" s="1328"/>
      <c r="K661" s="1328"/>
      <c r="L661" s="1328"/>
      <c r="M661" s="1328"/>
      <c r="N661" s="1328"/>
      <c r="O661" s="1328"/>
      <c r="P661" s="1328"/>
      <c r="Q661" s="1328"/>
      <c r="R661" s="1328"/>
      <c r="S661" s="1328"/>
      <c r="T661" s="1328"/>
      <c r="U661" s="1328"/>
      <c r="V661" s="1328"/>
      <c r="W661" s="1328"/>
      <c r="X661" s="1328"/>
      <c r="Y661" s="1328"/>
      <c r="Z661" s="1328"/>
      <c r="AA661" s="1328"/>
      <c r="AB661" s="1328"/>
      <c r="AC661" s="1328"/>
      <c r="AD661" s="1328"/>
      <c r="AE661" s="1328"/>
      <c r="AF661" s="1328"/>
      <c r="AG661" s="1328"/>
      <c r="AH661" s="1328"/>
      <c r="AI661" s="1328"/>
      <c r="AJ661" s="1328"/>
      <c r="AK661" s="1328"/>
      <c r="AL661" s="1328"/>
      <c r="AM661" s="1328"/>
      <c r="AN661" s="1328"/>
      <c r="AO661" s="1328"/>
      <c r="AP661" s="1328"/>
      <c r="AQ661" s="1328"/>
      <c r="AR661" s="1328"/>
      <c r="AS661" s="1328"/>
      <c r="AT661" s="1328"/>
      <c r="AU661" s="1328"/>
      <c r="AV661" s="1328"/>
      <c r="AW661" s="1328"/>
      <c r="AX661" s="1328"/>
      <c r="AY661" s="1328"/>
      <c r="AZ661" s="1329"/>
      <c r="BA661" s="1305" t="s">
        <v>756</v>
      </c>
      <c r="BB661" s="1306"/>
      <c r="BC661" s="1306"/>
      <c r="BD661" s="1306"/>
      <c r="BE661" s="1306"/>
      <c r="BF661" s="1306"/>
      <c r="BG661" s="1306"/>
      <c r="BH661" s="1306"/>
      <c r="BI661" s="1306"/>
      <c r="BJ661" s="1307"/>
      <c r="BL661" s="6"/>
      <c r="BM661" s="1048"/>
      <c r="BN661" s="1049"/>
      <c r="BO661" s="1049"/>
      <c r="BP661" s="1049"/>
      <c r="BQ661" s="1049"/>
      <c r="BR661" s="1049"/>
      <c r="BS661" s="1049"/>
      <c r="BT661" s="1049"/>
      <c r="BU661" s="1049"/>
      <c r="BV661" s="1049"/>
      <c r="BW661" s="1049"/>
      <c r="BX661" s="1049"/>
      <c r="BY661" s="1049"/>
      <c r="BZ661" s="1049"/>
      <c r="CA661" s="1049"/>
      <c r="CB661" s="1049"/>
      <c r="CC661" s="1049"/>
      <c r="CD661" s="1049"/>
      <c r="CE661" s="1049"/>
      <c r="CF661" s="1050"/>
      <c r="CG661" s="153"/>
      <c r="CH661" s="491"/>
      <c r="CI661" s="492"/>
    </row>
    <row r="662" spans="1:87" s="3" customFormat="1" ht="27.6" customHeight="1" x14ac:dyDescent="0.45">
      <c r="A662" s="1"/>
      <c r="B662" s="5"/>
      <c r="C662" s="5"/>
      <c r="D662" s="5"/>
      <c r="E662" s="5"/>
      <c r="F662" s="151"/>
      <c r="I662" s="1327" t="s">
        <v>1148</v>
      </c>
      <c r="J662" s="1328"/>
      <c r="K662" s="1328"/>
      <c r="L662" s="1328"/>
      <c r="M662" s="1328"/>
      <c r="N662" s="1328"/>
      <c r="O662" s="1328"/>
      <c r="P662" s="1328"/>
      <c r="Q662" s="1328"/>
      <c r="R662" s="1328"/>
      <c r="S662" s="1328"/>
      <c r="T662" s="1328"/>
      <c r="U662" s="1328"/>
      <c r="V662" s="1328"/>
      <c r="W662" s="1328"/>
      <c r="X662" s="1328"/>
      <c r="Y662" s="1328"/>
      <c r="Z662" s="1328"/>
      <c r="AA662" s="1328"/>
      <c r="AB662" s="1328"/>
      <c r="AC662" s="1328"/>
      <c r="AD662" s="1328"/>
      <c r="AE662" s="1328"/>
      <c r="AF662" s="1328"/>
      <c r="AG662" s="1328"/>
      <c r="AH662" s="1328"/>
      <c r="AI662" s="1328"/>
      <c r="AJ662" s="1328"/>
      <c r="AK662" s="1328"/>
      <c r="AL662" s="1328"/>
      <c r="AM662" s="1328"/>
      <c r="AN662" s="1328"/>
      <c r="AO662" s="1328"/>
      <c r="AP662" s="1328"/>
      <c r="AQ662" s="1328"/>
      <c r="AR662" s="1328"/>
      <c r="AS662" s="1328"/>
      <c r="AT662" s="1328"/>
      <c r="AU662" s="1328"/>
      <c r="AV662" s="1328"/>
      <c r="AW662" s="1328"/>
      <c r="AX662" s="1328"/>
      <c r="AY662" s="1328"/>
      <c r="AZ662" s="1329"/>
      <c r="BA662" s="1305" t="s">
        <v>756</v>
      </c>
      <c r="BB662" s="1306"/>
      <c r="BC662" s="1306"/>
      <c r="BD662" s="1306"/>
      <c r="BE662" s="1306"/>
      <c r="BF662" s="1306"/>
      <c r="BG662" s="1306"/>
      <c r="BH662" s="1306"/>
      <c r="BI662" s="1306"/>
      <c r="BJ662" s="1307"/>
      <c r="BL662" s="6"/>
      <c r="BM662" s="1048"/>
      <c r="BN662" s="1049"/>
      <c r="BO662" s="1049"/>
      <c r="BP662" s="1049"/>
      <c r="BQ662" s="1049"/>
      <c r="BR662" s="1049"/>
      <c r="BS662" s="1049"/>
      <c r="BT662" s="1049"/>
      <c r="BU662" s="1049"/>
      <c r="BV662" s="1049"/>
      <c r="BW662" s="1049"/>
      <c r="BX662" s="1049"/>
      <c r="BY662" s="1049"/>
      <c r="BZ662" s="1049"/>
      <c r="CA662" s="1049"/>
      <c r="CB662" s="1049"/>
      <c r="CC662" s="1049"/>
      <c r="CD662" s="1049"/>
      <c r="CE662" s="1049"/>
      <c r="CF662" s="1050"/>
      <c r="CG662" s="153"/>
      <c r="CH662" s="491"/>
      <c r="CI662" s="492"/>
    </row>
    <row r="663" spans="1:87" s="3" customFormat="1" ht="27.75" customHeight="1" x14ac:dyDescent="0.45">
      <c r="A663" s="1"/>
      <c r="B663" s="5"/>
      <c r="C663" s="5"/>
      <c r="D663" s="5"/>
      <c r="E663" s="5"/>
      <c r="F663" s="151"/>
      <c r="I663" s="1327" t="s">
        <v>549</v>
      </c>
      <c r="J663" s="1328"/>
      <c r="K663" s="1328"/>
      <c r="L663" s="1328"/>
      <c r="M663" s="1328"/>
      <c r="N663" s="1328"/>
      <c r="O663" s="1328"/>
      <c r="P663" s="1328"/>
      <c r="Q663" s="1328"/>
      <c r="R663" s="1328"/>
      <c r="S663" s="1328"/>
      <c r="T663" s="1328"/>
      <c r="U663" s="1328"/>
      <c r="V663" s="1328"/>
      <c r="W663" s="1328"/>
      <c r="X663" s="1328"/>
      <c r="Y663" s="1328"/>
      <c r="Z663" s="1328"/>
      <c r="AA663" s="1328"/>
      <c r="AB663" s="1328"/>
      <c r="AC663" s="1328"/>
      <c r="AD663" s="1328"/>
      <c r="AE663" s="1328"/>
      <c r="AF663" s="1328"/>
      <c r="AG663" s="1328"/>
      <c r="AH663" s="1328"/>
      <c r="AI663" s="1328"/>
      <c r="AJ663" s="1328"/>
      <c r="AK663" s="1328"/>
      <c r="AL663" s="1328"/>
      <c r="AM663" s="1328"/>
      <c r="AN663" s="1328"/>
      <c r="AO663" s="1328"/>
      <c r="AP663" s="1328"/>
      <c r="AQ663" s="1328"/>
      <c r="AR663" s="1328"/>
      <c r="AS663" s="1328"/>
      <c r="AT663" s="1328"/>
      <c r="AU663" s="1328"/>
      <c r="AV663" s="1328"/>
      <c r="AW663" s="1328"/>
      <c r="AX663" s="1328"/>
      <c r="AY663" s="1328"/>
      <c r="AZ663" s="1329"/>
      <c r="BA663" s="1305" t="s">
        <v>756</v>
      </c>
      <c r="BB663" s="1306"/>
      <c r="BC663" s="1306"/>
      <c r="BD663" s="1306"/>
      <c r="BE663" s="1306"/>
      <c r="BF663" s="1306"/>
      <c r="BG663" s="1306"/>
      <c r="BH663" s="1306"/>
      <c r="BI663" s="1306"/>
      <c r="BJ663" s="1307"/>
      <c r="BL663" s="6"/>
      <c r="BM663" s="1048"/>
      <c r="BN663" s="1049"/>
      <c r="BO663" s="1049"/>
      <c r="BP663" s="1049"/>
      <c r="BQ663" s="1049"/>
      <c r="BR663" s="1049"/>
      <c r="BS663" s="1049"/>
      <c r="BT663" s="1049"/>
      <c r="BU663" s="1049"/>
      <c r="BV663" s="1049"/>
      <c r="BW663" s="1049"/>
      <c r="BX663" s="1049"/>
      <c r="BY663" s="1049"/>
      <c r="BZ663" s="1049"/>
      <c r="CA663" s="1049"/>
      <c r="CB663" s="1049"/>
      <c r="CC663" s="1049"/>
      <c r="CD663" s="1049"/>
      <c r="CE663" s="1049"/>
      <c r="CF663" s="1050"/>
      <c r="CG663" s="153"/>
      <c r="CH663" s="491"/>
      <c r="CI663" s="492"/>
    </row>
    <row r="664" spans="1:87" s="3" customFormat="1" ht="27.75" customHeight="1" x14ac:dyDescent="0.45">
      <c r="A664" s="1"/>
      <c r="B664" s="5"/>
      <c r="C664" s="5"/>
      <c r="D664" s="5"/>
      <c r="E664" s="5"/>
      <c r="F664" s="151"/>
      <c r="I664" s="1327" t="s">
        <v>550</v>
      </c>
      <c r="J664" s="1328"/>
      <c r="K664" s="1328"/>
      <c r="L664" s="1328"/>
      <c r="M664" s="1328"/>
      <c r="N664" s="1328"/>
      <c r="O664" s="1328"/>
      <c r="P664" s="1328"/>
      <c r="Q664" s="1328"/>
      <c r="R664" s="1328"/>
      <c r="S664" s="1328"/>
      <c r="T664" s="1328"/>
      <c r="U664" s="1328"/>
      <c r="V664" s="1328"/>
      <c r="W664" s="1328"/>
      <c r="X664" s="1328"/>
      <c r="Y664" s="1328"/>
      <c r="Z664" s="1328"/>
      <c r="AA664" s="1328"/>
      <c r="AB664" s="1328"/>
      <c r="AC664" s="1328"/>
      <c r="AD664" s="1328"/>
      <c r="AE664" s="1328"/>
      <c r="AF664" s="1328"/>
      <c r="AG664" s="1328"/>
      <c r="AH664" s="1328"/>
      <c r="AI664" s="1328"/>
      <c r="AJ664" s="1328"/>
      <c r="AK664" s="1328"/>
      <c r="AL664" s="1328"/>
      <c r="AM664" s="1328"/>
      <c r="AN664" s="1328"/>
      <c r="AO664" s="1328"/>
      <c r="AP664" s="1328"/>
      <c r="AQ664" s="1328"/>
      <c r="AR664" s="1328"/>
      <c r="AS664" s="1328"/>
      <c r="AT664" s="1328"/>
      <c r="AU664" s="1328"/>
      <c r="AV664" s="1328"/>
      <c r="AW664" s="1328"/>
      <c r="AX664" s="1328"/>
      <c r="AY664" s="1328"/>
      <c r="AZ664" s="1329"/>
      <c r="BA664" s="1305" t="s">
        <v>756</v>
      </c>
      <c r="BB664" s="1306"/>
      <c r="BC664" s="1306"/>
      <c r="BD664" s="1306"/>
      <c r="BE664" s="1306"/>
      <c r="BF664" s="1306"/>
      <c r="BG664" s="1306"/>
      <c r="BH664" s="1306"/>
      <c r="BI664" s="1306"/>
      <c r="BJ664" s="1307"/>
      <c r="BL664" s="6"/>
      <c r="BM664" s="1048"/>
      <c r="BN664" s="1049"/>
      <c r="BO664" s="1049"/>
      <c r="BP664" s="1049"/>
      <c r="BQ664" s="1049"/>
      <c r="BR664" s="1049"/>
      <c r="BS664" s="1049"/>
      <c r="BT664" s="1049"/>
      <c r="BU664" s="1049"/>
      <c r="BV664" s="1049"/>
      <c r="BW664" s="1049"/>
      <c r="BX664" s="1049"/>
      <c r="BY664" s="1049"/>
      <c r="BZ664" s="1049"/>
      <c r="CA664" s="1049"/>
      <c r="CB664" s="1049"/>
      <c r="CC664" s="1049"/>
      <c r="CD664" s="1049"/>
      <c r="CE664" s="1049"/>
      <c r="CF664" s="1050"/>
      <c r="CG664" s="153"/>
      <c r="CH664" s="491"/>
      <c r="CI664" s="492"/>
    </row>
    <row r="665" spans="1:87" s="3" customFormat="1" ht="19.2" customHeight="1" x14ac:dyDescent="0.45">
      <c r="A665" s="1"/>
      <c r="B665" s="5"/>
      <c r="C665" s="5"/>
      <c r="D665" s="5"/>
      <c r="E665" s="5"/>
      <c r="F665" s="151"/>
      <c r="I665" s="1330" t="s">
        <v>127</v>
      </c>
      <c r="J665" s="1331"/>
      <c r="K665" s="1331"/>
      <c r="L665" s="1331"/>
      <c r="M665" s="1331"/>
      <c r="N665" s="957" t="s">
        <v>1278</v>
      </c>
      <c r="O665" s="957"/>
      <c r="P665" s="957"/>
      <c r="Q665" s="957"/>
      <c r="R665" s="957"/>
      <c r="S665" s="957"/>
      <c r="T665" s="957"/>
      <c r="U665" s="957"/>
      <c r="V665" s="957"/>
      <c r="W665" s="957"/>
      <c r="X665" s="957"/>
      <c r="Y665" s="957"/>
      <c r="Z665" s="957"/>
      <c r="AA665" s="957"/>
      <c r="AB665" s="957"/>
      <c r="AC665" s="957"/>
      <c r="AD665" s="957"/>
      <c r="AE665" s="957"/>
      <c r="AF665" s="957"/>
      <c r="AG665" s="957"/>
      <c r="AH665" s="957"/>
      <c r="AI665" s="957"/>
      <c r="AJ665" s="957"/>
      <c r="AK665" s="957"/>
      <c r="AL665" s="957"/>
      <c r="AM665" s="957"/>
      <c r="AN665" s="957"/>
      <c r="AO665" s="957"/>
      <c r="AP665" s="957"/>
      <c r="AQ665" s="957"/>
      <c r="AR665" s="957"/>
      <c r="AS665" s="957"/>
      <c r="AT665" s="957"/>
      <c r="AU665" s="957"/>
      <c r="AV665" s="957"/>
      <c r="AW665" s="957"/>
      <c r="AX665" s="957"/>
      <c r="AY665" s="957"/>
      <c r="AZ665" s="958"/>
      <c r="BA665" s="1579" t="s">
        <v>756</v>
      </c>
      <c r="BB665" s="1580"/>
      <c r="BC665" s="1580"/>
      <c r="BD665" s="1580"/>
      <c r="BE665" s="1580"/>
      <c r="BF665" s="1580"/>
      <c r="BG665" s="1580"/>
      <c r="BH665" s="1580"/>
      <c r="BI665" s="1580"/>
      <c r="BJ665" s="1581"/>
      <c r="BL665" s="6"/>
      <c r="BM665" s="1048"/>
      <c r="BN665" s="1049"/>
      <c r="BO665" s="1049"/>
      <c r="BP665" s="1049"/>
      <c r="BQ665" s="1049"/>
      <c r="BR665" s="1049"/>
      <c r="BS665" s="1049"/>
      <c r="BT665" s="1049"/>
      <c r="BU665" s="1049"/>
      <c r="BV665" s="1049"/>
      <c r="BW665" s="1049"/>
      <c r="BX665" s="1049"/>
      <c r="BY665" s="1049"/>
      <c r="BZ665" s="1049"/>
      <c r="CA665" s="1049"/>
      <c r="CB665" s="1049"/>
      <c r="CC665" s="1049"/>
      <c r="CD665" s="1049"/>
      <c r="CE665" s="1049"/>
      <c r="CF665" s="1050"/>
      <c r="CG665" s="153"/>
      <c r="CH665" s="491"/>
      <c r="CI665" s="492"/>
    </row>
    <row r="666" spans="1:87" s="3" customFormat="1" ht="23.25" customHeight="1" x14ac:dyDescent="0.45">
      <c r="A666" s="155"/>
      <c r="B666" s="158"/>
      <c r="C666" s="158"/>
      <c r="D666" s="158"/>
      <c r="E666" s="158"/>
      <c r="F666" s="157"/>
      <c r="G666" s="156"/>
      <c r="H666" s="156"/>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52"/>
      <c r="AL666" s="652"/>
      <c r="AM666" s="652"/>
      <c r="AN666" s="652"/>
      <c r="AO666" s="652"/>
      <c r="AP666" s="652"/>
      <c r="AQ666" s="652"/>
      <c r="AR666" s="652"/>
      <c r="AS666" s="652"/>
      <c r="AT666" s="652"/>
      <c r="AU666" s="652"/>
      <c r="AV666" s="652"/>
      <c r="AW666" s="652"/>
      <c r="AX666" s="652"/>
      <c r="AY666" s="652"/>
      <c r="AZ666" s="652"/>
      <c r="BA666" s="651"/>
      <c r="BB666" s="652"/>
      <c r="BC666" s="652"/>
      <c r="BD666" s="652"/>
      <c r="BE666" s="652"/>
      <c r="BF666" s="652"/>
      <c r="BG666" s="652"/>
      <c r="BH666" s="652"/>
      <c r="BI666" s="652"/>
      <c r="BJ666" s="652"/>
      <c r="BK666" s="156"/>
      <c r="BL666" s="374"/>
      <c r="BM666" s="287"/>
      <c r="BN666" s="288"/>
      <c r="BO666" s="288"/>
      <c r="BP666" s="288"/>
      <c r="BQ666" s="288"/>
      <c r="BR666" s="288"/>
      <c r="BS666" s="288"/>
      <c r="BT666" s="288"/>
      <c r="BU666" s="288"/>
      <c r="BV666" s="288"/>
      <c r="BW666" s="288"/>
      <c r="BX666" s="288"/>
      <c r="BY666" s="288"/>
      <c r="BZ666" s="288"/>
      <c r="CA666" s="288"/>
      <c r="CB666" s="288"/>
      <c r="CC666" s="288"/>
      <c r="CD666" s="288"/>
      <c r="CE666" s="288"/>
      <c r="CF666" s="289"/>
      <c r="CG666" s="159"/>
      <c r="CH666" s="501"/>
      <c r="CI666" s="496"/>
    </row>
    <row r="667" spans="1:87" s="112" customFormat="1" ht="15.75" customHeight="1" x14ac:dyDescent="0.45">
      <c r="A667" s="655"/>
      <c r="B667" s="656"/>
      <c r="C667" s="656"/>
      <c r="D667" s="656"/>
      <c r="E667" s="656"/>
      <c r="F667" s="657"/>
      <c r="G667" s="658"/>
      <c r="H667" s="1312" t="s">
        <v>727</v>
      </c>
      <c r="I667" s="1312"/>
      <c r="J667" s="656"/>
      <c r="K667" s="1313" t="s">
        <v>551</v>
      </c>
      <c r="L667" s="1313"/>
      <c r="M667" s="1313"/>
      <c r="N667" s="1313"/>
      <c r="O667" s="1313"/>
      <c r="P667" s="1313"/>
      <c r="Q667" s="1313"/>
      <c r="R667" s="1313"/>
      <c r="S667" s="1313"/>
      <c r="T667" s="1313"/>
      <c r="U667" s="1313"/>
      <c r="V667" s="1313"/>
      <c r="W667" s="1313"/>
      <c r="X667" s="1313"/>
      <c r="Y667" s="1313"/>
      <c r="Z667" s="1313"/>
      <c r="AA667" s="1313"/>
      <c r="AB667" s="1313"/>
      <c r="AC667" s="1313"/>
      <c r="AD667" s="1313"/>
      <c r="AE667" s="1313"/>
      <c r="AF667" s="1313"/>
      <c r="AG667" s="1313"/>
      <c r="AH667" s="1313"/>
      <c r="AI667" s="1313"/>
      <c r="AJ667" s="1313"/>
      <c r="AK667" s="1313"/>
      <c r="AL667" s="1313"/>
      <c r="AM667" s="1313"/>
      <c r="AN667" s="1313"/>
      <c r="AO667" s="1313"/>
      <c r="AP667" s="1313"/>
      <c r="AQ667" s="1313"/>
      <c r="AR667" s="1313"/>
      <c r="AS667" s="1313"/>
      <c r="AT667" s="1313"/>
      <c r="AU667" s="1313"/>
      <c r="AV667" s="1313"/>
      <c r="AW667" s="1313"/>
      <c r="AX667" s="1313"/>
      <c r="AY667" s="1313"/>
      <c r="AZ667" s="1314"/>
      <c r="BA667" s="658"/>
      <c r="BB667" s="650"/>
      <c r="BC667" s="650"/>
      <c r="BD667" s="650"/>
      <c r="BE667" s="650"/>
      <c r="BF667" s="650"/>
      <c r="BG667" s="650"/>
      <c r="BH667" s="650"/>
      <c r="BI667" s="650"/>
      <c r="BJ667" s="650"/>
      <c r="BK667" s="650"/>
      <c r="BL667" s="659"/>
      <c r="BM667" s="660"/>
      <c r="BN667" s="661"/>
      <c r="BO667" s="661"/>
      <c r="BP667" s="661"/>
      <c r="BQ667" s="661"/>
      <c r="BR667" s="661"/>
      <c r="BS667" s="661"/>
      <c r="BT667" s="661"/>
      <c r="BU667" s="661"/>
      <c r="BV667" s="661"/>
      <c r="BW667" s="661"/>
      <c r="BX667" s="661"/>
      <c r="BY667" s="661"/>
      <c r="BZ667" s="661"/>
      <c r="CA667" s="661"/>
      <c r="CB667" s="661"/>
      <c r="CC667" s="661"/>
      <c r="CD667" s="661"/>
      <c r="CE667" s="661"/>
      <c r="CF667" s="662"/>
      <c r="CG667" s="663"/>
      <c r="CH667" s="664"/>
      <c r="CI667" s="665"/>
    </row>
    <row r="668" spans="1:87" s="112" customFormat="1" ht="12" x14ac:dyDescent="0.45">
      <c r="A668" s="214"/>
      <c r="B668" s="110"/>
      <c r="C668" s="110"/>
      <c r="D668" s="110"/>
      <c r="E668" s="110"/>
      <c r="F668" s="215"/>
      <c r="G668" s="111"/>
      <c r="I668" s="110" t="s">
        <v>1109</v>
      </c>
      <c r="J668" s="110"/>
      <c r="K668" s="1055" t="s">
        <v>553</v>
      </c>
      <c r="L668" s="1055"/>
      <c r="M668" s="1055"/>
      <c r="N668" s="1055"/>
      <c r="O668" s="1055"/>
      <c r="P668" s="1055"/>
      <c r="Q668" s="1055"/>
      <c r="R668" s="1055"/>
      <c r="S668" s="1055"/>
      <c r="T668" s="1055"/>
      <c r="U668" s="1055"/>
      <c r="V668" s="1055"/>
      <c r="W668" s="1055"/>
      <c r="X668" s="1055"/>
      <c r="Y668" s="1055"/>
      <c r="Z668" s="1055"/>
      <c r="AA668" s="1055"/>
      <c r="AB668" s="1055"/>
      <c r="AC668" s="1055"/>
      <c r="AD668" s="1055"/>
      <c r="AE668" s="1055"/>
      <c r="AF668" s="1055"/>
      <c r="AG668" s="1055"/>
      <c r="AH668" s="1055"/>
      <c r="AI668" s="1055"/>
      <c r="AJ668" s="1055"/>
      <c r="AK668" s="1055"/>
      <c r="AL668" s="1055"/>
      <c r="AM668" s="1055"/>
      <c r="AN668" s="1055"/>
      <c r="AO668" s="1055"/>
      <c r="AP668" s="1055"/>
      <c r="AQ668" s="1055"/>
      <c r="AR668" s="1055"/>
      <c r="AS668" s="1055"/>
      <c r="AT668" s="1055"/>
      <c r="AU668" s="1055"/>
      <c r="AV668" s="1055"/>
      <c r="AW668" s="1055"/>
      <c r="AX668" s="1055"/>
      <c r="AY668" s="1055"/>
      <c r="AZ668" s="1060"/>
      <c r="BA668" s="971" t="s">
        <v>1106</v>
      </c>
      <c r="BB668" s="972"/>
      <c r="BC668" s="972"/>
      <c r="BD668" s="972"/>
      <c r="BE668" s="972"/>
      <c r="BF668" s="972"/>
      <c r="BG668" s="972"/>
      <c r="BH668" s="972"/>
      <c r="BI668" s="972"/>
      <c r="BJ668" s="972"/>
      <c r="BK668" s="972"/>
      <c r="BL668" s="973"/>
      <c r="BM668" s="1048" t="s">
        <v>552</v>
      </c>
      <c r="BN668" s="1049"/>
      <c r="BO668" s="1049"/>
      <c r="BP668" s="1049"/>
      <c r="BQ668" s="1049"/>
      <c r="BR668" s="1049"/>
      <c r="BS668" s="1049"/>
      <c r="BT668" s="1049"/>
      <c r="BU668" s="1049"/>
      <c r="BV668" s="1049"/>
      <c r="BW668" s="1049"/>
      <c r="BX668" s="1049"/>
      <c r="BY668" s="1049"/>
      <c r="BZ668" s="1049"/>
      <c r="CA668" s="1049"/>
      <c r="CB668" s="1049"/>
      <c r="CC668" s="1049"/>
      <c r="CD668" s="1049"/>
      <c r="CE668" s="1049"/>
      <c r="CF668" s="1050"/>
      <c r="CG668" s="251" t="s">
        <v>992</v>
      </c>
      <c r="CH668" s="506" t="s">
        <v>1449</v>
      </c>
      <c r="CI668" s="497" t="s">
        <v>1445</v>
      </c>
    </row>
    <row r="669" spans="1:87" s="112" customFormat="1" ht="69" customHeight="1" x14ac:dyDescent="0.45">
      <c r="A669" s="214"/>
      <c r="B669" s="110"/>
      <c r="C669" s="110"/>
      <c r="D669" s="110"/>
      <c r="E669" s="110"/>
      <c r="F669" s="215"/>
      <c r="G669" s="111"/>
      <c r="I669" s="1039"/>
      <c r="J669" s="1039"/>
      <c r="K669" s="1145" t="s">
        <v>1392</v>
      </c>
      <c r="L669" s="1145"/>
      <c r="M669" s="1145"/>
      <c r="N669" s="1145"/>
      <c r="O669" s="1145"/>
      <c r="P669" s="1145"/>
      <c r="Q669" s="1145"/>
      <c r="R669" s="1145"/>
      <c r="S669" s="1145"/>
      <c r="T669" s="1145"/>
      <c r="U669" s="1145"/>
      <c r="V669" s="1145"/>
      <c r="W669" s="1145"/>
      <c r="X669" s="1145"/>
      <c r="Y669" s="1145"/>
      <c r="Z669" s="1145"/>
      <c r="AA669" s="1145"/>
      <c r="AB669" s="1145"/>
      <c r="AC669" s="1145"/>
      <c r="AD669" s="1145"/>
      <c r="AE669" s="1145"/>
      <c r="AF669" s="1145"/>
      <c r="AG669" s="1145"/>
      <c r="AH669" s="1145"/>
      <c r="AI669" s="1145"/>
      <c r="AJ669" s="1145"/>
      <c r="AK669" s="1145"/>
      <c r="AL669" s="1145"/>
      <c r="AM669" s="1145"/>
      <c r="AN669" s="1145"/>
      <c r="AO669" s="1145"/>
      <c r="AP669" s="1145"/>
      <c r="AQ669" s="1145"/>
      <c r="AR669" s="1145"/>
      <c r="AS669" s="1145"/>
      <c r="AT669" s="1145"/>
      <c r="AU669" s="1145"/>
      <c r="AV669" s="1145"/>
      <c r="AW669" s="1145"/>
      <c r="AX669" s="1145"/>
      <c r="AY669" s="1145"/>
      <c r="AZ669" s="1145"/>
      <c r="BA669" s="1145"/>
      <c r="BB669" s="1145"/>
      <c r="BC669" s="1145"/>
      <c r="BD669" s="1145"/>
      <c r="BE669" s="1145"/>
      <c r="BF669" s="1145"/>
      <c r="BG669" s="1145"/>
      <c r="BH669" s="1145"/>
      <c r="BI669" s="1145"/>
      <c r="BJ669" s="1145"/>
      <c r="BK669" s="1145"/>
      <c r="BL669" s="1146"/>
      <c r="BM669" s="290"/>
      <c r="BN669" s="291"/>
      <c r="BO669" s="291"/>
      <c r="BP669" s="291"/>
      <c r="BQ669" s="291"/>
      <c r="BR669" s="291"/>
      <c r="BS669" s="291"/>
      <c r="BT669" s="291"/>
      <c r="BU669" s="291"/>
      <c r="BV669" s="291"/>
      <c r="BW669" s="291"/>
      <c r="BX669" s="291"/>
      <c r="BY669" s="291"/>
      <c r="BZ669" s="291"/>
      <c r="CA669" s="291"/>
      <c r="CB669" s="291"/>
      <c r="CC669" s="291"/>
      <c r="CD669" s="291"/>
      <c r="CE669" s="291"/>
      <c r="CF669" s="292"/>
      <c r="CG669" s="200"/>
      <c r="CH669" s="506"/>
      <c r="CI669" s="497"/>
    </row>
    <row r="670" spans="1:87" s="112" customFormat="1" ht="18.75" customHeight="1" x14ac:dyDescent="0.45">
      <c r="A670" s="214"/>
      <c r="B670" s="110"/>
      <c r="C670" s="110"/>
      <c r="D670" s="110"/>
      <c r="E670" s="110"/>
      <c r="F670" s="215"/>
      <c r="G670" s="111"/>
      <c r="I670" s="110" t="s">
        <v>1112</v>
      </c>
      <c r="J670" s="110"/>
      <c r="K670" s="881" t="s">
        <v>1493</v>
      </c>
      <c r="L670" s="881"/>
      <c r="M670" s="881"/>
      <c r="N670" s="881"/>
      <c r="O670" s="881"/>
      <c r="P670" s="881"/>
      <c r="Q670" s="881"/>
      <c r="R670" s="881"/>
      <c r="S670" s="881"/>
      <c r="T670" s="881"/>
      <c r="U670" s="881"/>
      <c r="V670" s="881"/>
      <c r="W670" s="881"/>
      <c r="X670" s="881"/>
      <c r="Y670" s="881"/>
      <c r="Z670" s="881"/>
      <c r="AA670" s="881"/>
      <c r="AB670" s="881"/>
      <c r="AC670" s="881"/>
      <c r="AD670" s="881"/>
      <c r="AE670" s="881"/>
      <c r="AF670" s="881"/>
      <c r="AG670" s="881"/>
      <c r="AH670" s="881"/>
      <c r="AI670" s="881"/>
      <c r="AJ670" s="881"/>
      <c r="AK670" s="881"/>
      <c r="AL670" s="881"/>
      <c r="AM670" s="881"/>
      <c r="AN670" s="881"/>
      <c r="AO670" s="881"/>
      <c r="AP670" s="881"/>
      <c r="AQ670" s="881"/>
      <c r="AR670" s="881"/>
      <c r="AS670" s="881"/>
      <c r="AT670" s="881"/>
      <c r="AU670" s="881"/>
      <c r="AV670" s="881"/>
      <c r="AW670" s="881"/>
      <c r="AX670" s="881"/>
      <c r="AY670" s="881"/>
      <c r="AZ670" s="882"/>
      <c r="BA670" s="971" t="s">
        <v>757</v>
      </c>
      <c r="BB670" s="972"/>
      <c r="BC670" s="972"/>
      <c r="BD670" s="972"/>
      <c r="BE670" s="972"/>
      <c r="BF670" s="972"/>
      <c r="BG670" s="972"/>
      <c r="BH670" s="972"/>
      <c r="BI670" s="972"/>
      <c r="BJ670" s="972"/>
      <c r="BK670" s="972"/>
      <c r="BL670" s="973"/>
      <c r="BM670" s="290"/>
      <c r="BN670" s="291"/>
      <c r="BO670" s="291"/>
      <c r="BP670" s="291"/>
      <c r="BQ670" s="291"/>
      <c r="BR670" s="291"/>
      <c r="BS670" s="291"/>
      <c r="BT670" s="291"/>
      <c r="BU670" s="291"/>
      <c r="BV670" s="291"/>
      <c r="BW670" s="291"/>
      <c r="BX670" s="291"/>
      <c r="BY670" s="291"/>
      <c r="BZ670" s="291"/>
      <c r="CA670" s="291"/>
      <c r="CB670" s="291"/>
      <c r="CC670" s="291"/>
      <c r="CD670" s="291"/>
      <c r="CE670" s="291"/>
      <c r="CF670" s="292"/>
      <c r="CG670" s="1174" t="s">
        <v>961</v>
      </c>
      <c r="CH670" s="892" t="s">
        <v>1456</v>
      </c>
      <c r="CI670" s="893" t="s">
        <v>1457</v>
      </c>
    </row>
    <row r="671" spans="1:87" s="112" customFormat="1" ht="45.6" customHeight="1" x14ac:dyDescent="0.45">
      <c r="A671" s="214"/>
      <c r="B671" s="110"/>
      <c r="C671" s="110"/>
      <c r="D671" s="110"/>
      <c r="E671" s="110"/>
      <c r="F671" s="215"/>
      <c r="G671" s="111"/>
      <c r="I671" s="1039"/>
      <c r="J671" s="1039"/>
      <c r="K671" s="1145" t="s">
        <v>1150</v>
      </c>
      <c r="L671" s="1145"/>
      <c r="M671" s="1145"/>
      <c r="N671" s="1145"/>
      <c r="O671" s="1145"/>
      <c r="P671" s="1145"/>
      <c r="Q671" s="1145"/>
      <c r="R671" s="1145"/>
      <c r="S671" s="1145"/>
      <c r="T671" s="1145"/>
      <c r="U671" s="1145"/>
      <c r="V671" s="1145"/>
      <c r="W671" s="1145"/>
      <c r="X671" s="1145"/>
      <c r="Y671" s="1145"/>
      <c r="Z671" s="1145"/>
      <c r="AA671" s="1145"/>
      <c r="AB671" s="1145"/>
      <c r="AC671" s="1145"/>
      <c r="AD671" s="1145"/>
      <c r="AE671" s="1145"/>
      <c r="AF671" s="1145"/>
      <c r="AG671" s="1145"/>
      <c r="AH671" s="1145"/>
      <c r="AI671" s="1145"/>
      <c r="AJ671" s="1145"/>
      <c r="AK671" s="1145"/>
      <c r="AL671" s="1145"/>
      <c r="AM671" s="1145"/>
      <c r="AN671" s="1145"/>
      <c r="AO671" s="1145"/>
      <c r="AP671" s="1145"/>
      <c r="AQ671" s="1145"/>
      <c r="AR671" s="1145"/>
      <c r="AS671" s="1145"/>
      <c r="AT671" s="1145"/>
      <c r="AU671" s="1145"/>
      <c r="AV671" s="1145"/>
      <c r="AW671" s="1145"/>
      <c r="AX671" s="1145"/>
      <c r="AY671" s="1145"/>
      <c r="AZ671" s="1146"/>
      <c r="BA671" s="971"/>
      <c r="BB671" s="972"/>
      <c r="BC671" s="972"/>
      <c r="BD671" s="972"/>
      <c r="BE671" s="972"/>
      <c r="BF671" s="972"/>
      <c r="BG671" s="972"/>
      <c r="BH671" s="972"/>
      <c r="BI671" s="972"/>
      <c r="BJ671" s="972"/>
      <c r="BK671" s="972"/>
      <c r="BL671" s="973"/>
      <c r="BM671" s="290"/>
      <c r="BN671" s="291"/>
      <c r="BO671" s="291"/>
      <c r="BP671" s="291"/>
      <c r="BQ671" s="291"/>
      <c r="BR671" s="291"/>
      <c r="BS671" s="291"/>
      <c r="BT671" s="291"/>
      <c r="BU671" s="291"/>
      <c r="BV671" s="291"/>
      <c r="BW671" s="291"/>
      <c r="BX671" s="291"/>
      <c r="BY671" s="291"/>
      <c r="BZ671" s="291"/>
      <c r="CA671" s="291"/>
      <c r="CB671" s="291"/>
      <c r="CC671" s="291"/>
      <c r="CD671" s="291"/>
      <c r="CE671" s="291"/>
      <c r="CF671" s="292"/>
      <c r="CG671" s="1246"/>
      <c r="CH671" s="892"/>
      <c r="CI671" s="894"/>
    </row>
    <row r="672" spans="1:87" s="112" customFormat="1" ht="17.25" customHeight="1" x14ac:dyDescent="0.45">
      <c r="A672" s="214"/>
      <c r="B672" s="110"/>
      <c r="C672" s="110"/>
      <c r="D672" s="110"/>
      <c r="E672" s="110"/>
      <c r="F672" s="215"/>
      <c r="G672" s="111"/>
      <c r="I672" s="1213" t="s">
        <v>1215</v>
      </c>
      <c r="J672" s="1213"/>
      <c r="K672" s="1213"/>
      <c r="L672" s="1213"/>
      <c r="M672" s="1213"/>
      <c r="N672" s="1213"/>
      <c r="O672" s="1213"/>
      <c r="P672" s="1213"/>
      <c r="Q672" s="1213"/>
      <c r="R672" s="1213"/>
      <c r="S672" s="1213"/>
      <c r="T672" s="1213"/>
      <c r="U672" s="1213"/>
      <c r="V672" s="1213"/>
      <c r="W672" s="1213"/>
      <c r="X672" s="1213"/>
      <c r="Y672" s="1213"/>
      <c r="Z672" s="1213"/>
      <c r="AA672" s="1213"/>
      <c r="AB672" s="1213"/>
      <c r="AC672" s="1213"/>
      <c r="AD672" s="1213"/>
      <c r="AE672" s="1213"/>
      <c r="AF672" s="1213"/>
      <c r="AG672" s="1213"/>
      <c r="AH672" s="1213"/>
      <c r="AI672" s="1213"/>
      <c r="AJ672" s="1213"/>
      <c r="AK672" s="1213"/>
      <c r="AL672" s="1213"/>
      <c r="AM672" s="1213"/>
      <c r="AN672" s="1213"/>
      <c r="AO672" s="1213"/>
      <c r="AP672" s="1213"/>
      <c r="AQ672" s="1213"/>
      <c r="AR672" s="1213"/>
      <c r="AS672" s="1213"/>
      <c r="AT672" s="1213"/>
      <c r="AU672" s="1213"/>
      <c r="AV672" s="1213"/>
      <c r="AW672" s="1213"/>
      <c r="AX672" s="1213"/>
      <c r="AY672" s="1213"/>
      <c r="AZ672" s="1213"/>
      <c r="BA672" s="111"/>
      <c r="BL672" s="113"/>
      <c r="BM672" s="290"/>
      <c r="BN672" s="291"/>
      <c r="BO672" s="291"/>
      <c r="BP672" s="291"/>
      <c r="BQ672" s="291"/>
      <c r="BR672" s="291"/>
      <c r="BS672" s="291"/>
      <c r="BT672" s="291"/>
      <c r="BU672" s="291"/>
      <c r="BV672" s="291"/>
      <c r="BW672" s="291"/>
      <c r="BX672" s="291"/>
      <c r="BY672" s="291"/>
      <c r="BZ672" s="291"/>
      <c r="CA672" s="291"/>
      <c r="CB672" s="291"/>
      <c r="CC672" s="291"/>
      <c r="CD672" s="291"/>
      <c r="CE672" s="291"/>
      <c r="CF672" s="292"/>
      <c r="CG672" s="200"/>
      <c r="CH672" s="506"/>
      <c r="CI672" s="497"/>
    </row>
    <row r="673" spans="1:87" s="115" customFormat="1" ht="15" customHeight="1" x14ac:dyDescent="0.45">
      <c r="A673" s="149"/>
      <c r="B673" s="105"/>
      <c r="C673" s="105"/>
      <c r="D673" s="105"/>
      <c r="E673" s="105"/>
      <c r="F673" s="150"/>
      <c r="I673" s="1570" t="s">
        <v>554</v>
      </c>
      <c r="J673" s="1571"/>
      <c r="K673" s="1571"/>
      <c r="L673" s="1571"/>
      <c r="M673" s="1571"/>
      <c r="N673" s="1571"/>
      <c r="O673" s="1571"/>
      <c r="P673" s="1571"/>
      <c r="Q673" s="1571"/>
      <c r="R673" s="1572"/>
      <c r="S673" s="1573" t="s">
        <v>58</v>
      </c>
      <c r="T673" s="1573"/>
      <c r="U673" s="1573"/>
      <c r="V673" s="1573"/>
      <c r="W673" s="1573"/>
      <c r="X673" s="1573"/>
      <c r="Y673" s="1573"/>
      <c r="Z673" s="1573"/>
      <c r="AA673" s="1573"/>
      <c r="AB673" s="1573"/>
      <c r="AC673" s="1573"/>
      <c r="AD673" s="1573"/>
      <c r="AE673" s="1564" t="s">
        <v>1107</v>
      </c>
      <c r="AF673" s="1565"/>
      <c r="AG673" s="1565"/>
      <c r="AH673" s="1565"/>
      <c r="AI673" s="1565"/>
      <c r="AJ673" s="1565"/>
      <c r="AK673" s="1566"/>
      <c r="AL673" s="1567"/>
      <c r="AM673" s="1568"/>
      <c r="AN673" s="1568"/>
      <c r="AO673" s="1568"/>
      <c r="AP673" s="1568"/>
      <c r="AQ673" s="1568"/>
      <c r="AR673" s="1568"/>
      <c r="AS673" s="1568"/>
      <c r="AT673" s="1568"/>
      <c r="AU673" s="1568"/>
      <c r="AV673" s="1568"/>
      <c r="AW673" s="1568"/>
      <c r="AX673" s="1569"/>
      <c r="AY673" s="653"/>
      <c r="AZ673" s="653"/>
      <c r="BA673" s="174"/>
      <c r="BB673" s="653"/>
      <c r="BC673" s="653"/>
      <c r="BD673" s="653"/>
      <c r="BE673" s="653"/>
      <c r="BF673" s="653"/>
      <c r="BG673" s="653"/>
      <c r="BH673" s="653"/>
      <c r="BI673" s="653"/>
      <c r="BJ673" s="653"/>
      <c r="BL673" s="116"/>
      <c r="BM673" s="266"/>
      <c r="BN673" s="267"/>
      <c r="BO673" s="267"/>
      <c r="BP673" s="267"/>
      <c r="BQ673" s="267"/>
      <c r="BR673" s="267"/>
      <c r="BS673" s="267"/>
      <c r="BT673" s="267"/>
      <c r="BU673" s="267"/>
      <c r="BV673" s="267"/>
      <c r="BW673" s="267"/>
      <c r="BX673" s="267"/>
      <c r="BY673" s="267"/>
      <c r="BZ673" s="267"/>
      <c r="CA673" s="267"/>
      <c r="CB673" s="267"/>
      <c r="CC673" s="267"/>
      <c r="CD673" s="267"/>
      <c r="CE673" s="267"/>
      <c r="CF673" s="268"/>
      <c r="CG673" s="148"/>
      <c r="CH673" s="490"/>
      <c r="CI673" s="489"/>
    </row>
    <row r="674" spans="1:87" s="115" customFormat="1" ht="15" customHeight="1" x14ac:dyDescent="0.45">
      <c r="A674" s="149"/>
      <c r="B674" s="105"/>
      <c r="C674" s="105"/>
      <c r="D674" s="105"/>
      <c r="E674" s="105"/>
      <c r="F674" s="150"/>
      <c r="I674" s="1574" t="s">
        <v>555</v>
      </c>
      <c r="J674" s="1574"/>
      <c r="K674" s="1574"/>
      <c r="L674" s="1574"/>
      <c r="M674" s="1574"/>
      <c r="N674" s="1575" t="s">
        <v>556</v>
      </c>
      <c r="O674" s="1575"/>
      <c r="P674" s="1575"/>
      <c r="Q674" s="1575"/>
      <c r="R674" s="1575"/>
      <c r="S674" s="1576" t="s">
        <v>58</v>
      </c>
      <c r="T674" s="1577"/>
      <c r="U674" s="1577"/>
      <c r="V674" s="1577"/>
      <c r="W674" s="1577"/>
      <c r="X674" s="1577"/>
      <c r="Y674" s="1577"/>
      <c r="Z674" s="1577"/>
      <c r="AA674" s="1577"/>
      <c r="AB674" s="1577"/>
      <c r="AC674" s="1577"/>
      <c r="AD674" s="1578"/>
      <c r="AE674" s="1574" t="s">
        <v>559</v>
      </c>
      <c r="AF674" s="1574"/>
      <c r="AG674" s="1574"/>
      <c r="AH674" s="1574"/>
      <c r="AI674" s="1574"/>
      <c r="AJ674" s="1574"/>
      <c r="AK674" s="1574"/>
      <c r="AL674" s="1582"/>
      <c r="AM674" s="1582"/>
      <c r="AN674" s="1582"/>
      <c r="AO674" s="1582"/>
      <c r="AP674" s="1582"/>
      <c r="AQ674" s="1582"/>
      <c r="AR674" s="1582"/>
      <c r="AS674" s="1582"/>
      <c r="AT674" s="1582"/>
      <c r="AU674" s="1582"/>
      <c r="AV674" s="1582"/>
      <c r="AW674" s="1582"/>
      <c r="AX674" s="1582"/>
      <c r="AY674" s="653"/>
      <c r="AZ674" s="653"/>
      <c r="BA674" s="174"/>
      <c r="BB674" s="653"/>
      <c r="BC674" s="653"/>
      <c r="BD674" s="653"/>
      <c r="BE674" s="653"/>
      <c r="BF674" s="653"/>
      <c r="BG674" s="653"/>
      <c r="BH674" s="653"/>
      <c r="BI674" s="653"/>
      <c r="BJ674" s="653"/>
      <c r="BL674" s="116"/>
      <c r="BM674" s="266"/>
      <c r="BN674" s="267"/>
      <c r="BO674" s="267"/>
      <c r="BP674" s="267"/>
      <c r="BQ674" s="267"/>
      <c r="BR674" s="267"/>
      <c r="BS674" s="267"/>
      <c r="BT674" s="267"/>
      <c r="BU674" s="267"/>
      <c r="BV674" s="267"/>
      <c r="BW674" s="267"/>
      <c r="BX674" s="267"/>
      <c r="BY674" s="267"/>
      <c r="BZ674" s="267"/>
      <c r="CA674" s="267"/>
      <c r="CB674" s="267"/>
      <c r="CC674" s="267"/>
      <c r="CD674" s="267"/>
      <c r="CE674" s="267"/>
      <c r="CF674" s="268"/>
      <c r="CG674" s="148"/>
      <c r="CH674" s="490"/>
      <c r="CI674" s="489"/>
    </row>
    <row r="675" spans="1:87" s="115" customFormat="1" ht="15" customHeight="1" x14ac:dyDescent="0.45">
      <c r="A675" s="149"/>
      <c r="B675" s="105"/>
      <c r="C675" s="105"/>
      <c r="D675" s="105"/>
      <c r="E675" s="105"/>
      <c r="F675" s="150"/>
      <c r="I675" s="1574"/>
      <c r="J675" s="1574"/>
      <c r="K675" s="1574"/>
      <c r="L675" s="1574"/>
      <c r="M675" s="1574"/>
      <c r="N675" s="1358" t="s">
        <v>557</v>
      </c>
      <c r="O675" s="1358"/>
      <c r="P675" s="1358"/>
      <c r="Q675" s="1358"/>
      <c r="R675" s="1358"/>
      <c r="S675" s="1359" t="s">
        <v>58</v>
      </c>
      <c r="T675" s="1360"/>
      <c r="U675" s="1360"/>
      <c r="V675" s="1360"/>
      <c r="W675" s="1360"/>
      <c r="X675" s="1360"/>
      <c r="Y675" s="1360"/>
      <c r="Z675" s="1360"/>
      <c r="AA675" s="1360"/>
      <c r="AB675" s="1360"/>
      <c r="AC675" s="1360"/>
      <c r="AD675" s="1361"/>
      <c r="AE675" s="1574"/>
      <c r="AF675" s="1574"/>
      <c r="AG675" s="1574"/>
      <c r="AH675" s="1574"/>
      <c r="AI675" s="1574"/>
      <c r="AJ675" s="1574"/>
      <c r="AK675" s="1574"/>
      <c r="AL675" s="1582"/>
      <c r="AM675" s="1582"/>
      <c r="AN675" s="1582"/>
      <c r="AO675" s="1582"/>
      <c r="AP675" s="1582"/>
      <c r="AQ675" s="1582"/>
      <c r="AR675" s="1582"/>
      <c r="AS675" s="1582"/>
      <c r="AT675" s="1582"/>
      <c r="AU675" s="1582"/>
      <c r="AV675" s="1582"/>
      <c r="AW675" s="1582"/>
      <c r="AX675" s="1582"/>
      <c r="AY675" s="653"/>
      <c r="AZ675" s="653"/>
      <c r="BA675" s="174"/>
      <c r="BB675" s="653"/>
      <c r="BC675" s="653"/>
      <c r="BD675" s="653"/>
      <c r="BE675" s="653"/>
      <c r="BF675" s="653"/>
      <c r="BG675" s="653"/>
      <c r="BH675" s="653"/>
      <c r="BI675" s="653"/>
      <c r="BJ675" s="653"/>
      <c r="BL675" s="116"/>
      <c r="BM675" s="266"/>
      <c r="BN675" s="267"/>
      <c r="BO675" s="267"/>
      <c r="BP675" s="267"/>
      <c r="BQ675" s="267"/>
      <c r="BR675" s="267"/>
      <c r="BS675" s="267"/>
      <c r="BT675" s="267"/>
      <c r="BU675" s="267"/>
      <c r="BV675" s="267"/>
      <c r="BW675" s="267"/>
      <c r="BX675" s="267"/>
      <c r="BY675" s="267"/>
      <c r="BZ675" s="267"/>
      <c r="CA675" s="267"/>
      <c r="CB675" s="267"/>
      <c r="CC675" s="267"/>
      <c r="CD675" s="267"/>
      <c r="CE675" s="267"/>
      <c r="CF675" s="268"/>
      <c r="CG675" s="148"/>
      <c r="CH675" s="490"/>
      <c r="CI675" s="489"/>
    </row>
    <row r="676" spans="1:87" s="115" customFormat="1" ht="15" customHeight="1" x14ac:dyDescent="0.45">
      <c r="A676" s="149"/>
      <c r="B676" s="105"/>
      <c r="C676" s="105"/>
      <c r="D676" s="105"/>
      <c r="E676" s="105"/>
      <c r="F676" s="150"/>
      <c r="I676" s="1574"/>
      <c r="J676" s="1574"/>
      <c r="K676" s="1574"/>
      <c r="L676" s="1574"/>
      <c r="M676" s="1574"/>
      <c r="N676" s="1560" t="s">
        <v>558</v>
      </c>
      <c r="O676" s="1560"/>
      <c r="P676" s="1560"/>
      <c r="Q676" s="1560"/>
      <c r="R676" s="1560"/>
      <c r="S676" s="1561" t="s">
        <v>58</v>
      </c>
      <c r="T676" s="1562"/>
      <c r="U676" s="1562"/>
      <c r="V676" s="1562"/>
      <c r="W676" s="1562"/>
      <c r="X676" s="1562"/>
      <c r="Y676" s="1562"/>
      <c r="Z676" s="1562"/>
      <c r="AA676" s="1562"/>
      <c r="AB676" s="1562"/>
      <c r="AC676" s="1562"/>
      <c r="AD676" s="1563"/>
      <c r="AE676" s="1564" t="s">
        <v>560</v>
      </c>
      <c r="AF676" s="1565"/>
      <c r="AG676" s="1565"/>
      <c r="AH676" s="1565"/>
      <c r="AI676" s="1565"/>
      <c r="AJ676" s="1565"/>
      <c r="AK676" s="1566"/>
      <c r="AL676" s="1567"/>
      <c r="AM676" s="1568"/>
      <c r="AN676" s="1568"/>
      <c r="AO676" s="1568"/>
      <c r="AP676" s="1568"/>
      <c r="AQ676" s="1568"/>
      <c r="AR676" s="1568"/>
      <c r="AS676" s="1568"/>
      <c r="AT676" s="1568"/>
      <c r="AU676" s="1568"/>
      <c r="AV676" s="1568"/>
      <c r="AW676" s="1568"/>
      <c r="AX676" s="1569"/>
      <c r="AY676" s="653"/>
      <c r="AZ676" s="653"/>
      <c r="BA676" s="174"/>
      <c r="BB676" s="653"/>
      <c r="BC676" s="653"/>
      <c r="BD676" s="653"/>
      <c r="BE676" s="653"/>
      <c r="BF676" s="653"/>
      <c r="BG676" s="653"/>
      <c r="BH676" s="653"/>
      <c r="BI676" s="653"/>
      <c r="BJ676" s="653"/>
      <c r="BL676" s="116"/>
      <c r="BM676" s="266"/>
      <c r="BN676" s="267"/>
      <c r="BO676" s="267"/>
      <c r="BP676" s="267"/>
      <c r="BQ676" s="267"/>
      <c r="BR676" s="267"/>
      <c r="BS676" s="267"/>
      <c r="BT676" s="267"/>
      <c r="BU676" s="267"/>
      <c r="BV676" s="267"/>
      <c r="BW676" s="267"/>
      <c r="BX676" s="267"/>
      <c r="BY676" s="267"/>
      <c r="BZ676" s="267"/>
      <c r="CA676" s="267"/>
      <c r="CB676" s="267"/>
      <c r="CC676" s="267"/>
      <c r="CD676" s="267"/>
      <c r="CE676" s="267"/>
      <c r="CF676" s="268"/>
      <c r="CG676" s="148"/>
      <c r="CH676" s="490"/>
      <c r="CI676" s="489"/>
    </row>
    <row r="677" spans="1:87" s="112" customFormat="1" ht="6.6" customHeight="1" x14ac:dyDescent="0.45">
      <c r="A677" s="214"/>
      <c r="B677" s="110"/>
      <c r="C677" s="110"/>
      <c r="D677" s="110"/>
      <c r="E677" s="110"/>
      <c r="F677" s="215"/>
      <c r="G677" s="111"/>
      <c r="AZ677" s="636"/>
      <c r="BA677" s="226"/>
      <c r="BB677" s="666"/>
      <c r="BC677" s="666"/>
      <c r="BD677" s="666"/>
      <c r="BE677" s="666"/>
      <c r="BF677" s="666"/>
      <c r="BG677" s="666"/>
      <c r="BH677" s="666"/>
      <c r="BI677" s="666"/>
      <c r="BJ677" s="666"/>
      <c r="BL677" s="113"/>
      <c r="BM677" s="290"/>
      <c r="BN677" s="291"/>
      <c r="BO677" s="291"/>
      <c r="BP677" s="291"/>
      <c r="BQ677" s="291"/>
      <c r="BR677" s="291"/>
      <c r="BS677" s="291"/>
      <c r="BT677" s="291"/>
      <c r="BU677" s="291"/>
      <c r="BV677" s="291"/>
      <c r="BW677" s="291"/>
      <c r="BX677" s="291"/>
      <c r="BY677" s="291"/>
      <c r="BZ677" s="291"/>
      <c r="CA677" s="291"/>
      <c r="CB677" s="291"/>
      <c r="CC677" s="291"/>
      <c r="CD677" s="291"/>
      <c r="CE677" s="291"/>
      <c r="CF677" s="292"/>
      <c r="CG677" s="200"/>
      <c r="CH677" s="506"/>
      <c r="CI677" s="497"/>
    </row>
    <row r="678" spans="1:87" s="115" customFormat="1" ht="14.25" customHeight="1" x14ac:dyDescent="0.45">
      <c r="A678" s="149"/>
      <c r="B678" s="105"/>
      <c r="C678" s="990" t="s">
        <v>1572</v>
      </c>
      <c r="D678" s="990"/>
      <c r="E678" s="990"/>
      <c r="F678" s="1449"/>
      <c r="G678" s="873" t="s">
        <v>1726</v>
      </c>
      <c r="H678" s="871"/>
      <c r="I678" s="871"/>
      <c r="J678" s="871"/>
      <c r="K678" s="871"/>
      <c r="L678" s="871"/>
      <c r="M678" s="871"/>
      <c r="N678" s="871"/>
      <c r="O678" s="871"/>
      <c r="P678" s="871"/>
      <c r="Q678" s="871"/>
      <c r="R678" s="871"/>
      <c r="S678" s="871"/>
      <c r="T678" s="871"/>
      <c r="U678" s="871"/>
      <c r="V678" s="871"/>
      <c r="W678" s="871"/>
      <c r="X678" s="871"/>
      <c r="Y678" s="871"/>
      <c r="Z678" s="871"/>
      <c r="AA678" s="871"/>
      <c r="AB678" s="871"/>
      <c r="AC678" s="871"/>
      <c r="AD678" s="871"/>
      <c r="AE678" s="871"/>
      <c r="AF678" s="871"/>
      <c r="AG678" s="871"/>
      <c r="AH678" s="871"/>
      <c r="AI678" s="871"/>
      <c r="AJ678" s="871"/>
      <c r="AK678" s="871"/>
      <c r="AL678" s="871"/>
      <c r="AM678" s="871"/>
      <c r="AN678" s="871"/>
      <c r="AO678" s="871"/>
      <c r="AP678" s="871"/>
      <c r="AQ678" s="871"/>
      <c r="AR678" s="871"/>
      <c r="AS678" s="871"/>
      <c r="AT678" s="871"/>
      <c r="AU678" s="871"/>
      <c r="AV678" s="871"/>
      <c r="AW678" s="871"/>
      <c r="AX678" s="871"/>
      <c r="AY678" s="871"/>
      <c r="AZ678" s="872"/>
      <c r="BA678" s="114"/>
      <c r="BL678" s="116"/>
      <c r="BM678" s="266"/>
      <c r="BN678" s="267"/>
      <c r="BO678" s="267"/>
      <c r="BP678" s="267"/>
      <c r="BQ678" s="267"/>
      <c r="BR678" s="267"/>
      <c r="BS678" s="267"/>
      <c r="BT678" s="267"/>
      <c r="BU678" s="267"/>
      <c r="BV678" s="267"/>
      <c r="BW678" s="267"/>
      <c r="BX678" s="267"/>
      <c r="BY678" s="267"/>
      <c r="BZ678" s="267"/>
      <c r="CA678" s="267"/>
      <c r="CB678" s="267"/>
      <c r="CC678" s="267"/>
      <c r="CD678" s="267"/>
      <c r="CE678" s="267"/>
      <c r="CF678" s="268"/>
      <c r="CG678" s="148"/>
      <c r="CH678" s="490"/>
      <c r="CI678" s="489"/>
    </row>
    <row r="679" spans="1:87" s="115" customFormat="1" ht="19.5" customHeight="1" x14ac:dyDescent="0.45">
      <c r="A679" s="149"/>
      <c r="B679" s="105"/>
      <c r="C679" s="105"/>
      <c r="D679" s="105"/>
      <c r="E679" s="105"/>
      <c r="F679" s="150"/>
      <c r="H679" s="548" t="s">
        <v>254</v>
      </c>
      <c r="I679" s="548"/>
      <c r="J679" s="105"/>
      <c r="K679" s="881" t="s">
        <v>1573</v>
      </c>
      <c r="L679" s="881"/>
      <c r="M679" s="881"/>
      <c r="N679" s="881"/>
      <c r="O679" s="881"/>
      <c r="P679" s="881"/>
      <c r="Q679" s="881"/>
      <c r="R679" s="881"/>
      <c r="S679" s="881"/>
      <c r="T679" s="881"/>
      <c r="U679" s="881"/>
      <c r="V679" s="881"/>
      <c r="W679" s="881"/>
      <c r="X679" s="881"/>
      <c r="Y679" s="881"/>
      <c r="Z679" s="881"/>
      <c r="AA679" s="881"/>
      <c r="AB679" s="881"/>
      <c r="AC679" s="881"/>
      <c r="AD679" s="881"/>
      <c r="AE679" s="881"/>
      <c r="AF679" s="881"/>
      <c r="AG679" s="881"/>
      <c r="AH679" s="881"/>
      <c r="AI679" s="881"/>
      <c r="AJ679" s="881"/>
      <c r="AK679" s="881"/>
      <c r="AL679" s="881"/>
      <c r="AM679" s="881"/>
      <c r="AN679" s="881"/>
      <c r="AO679" s="881"/>
      <c r="AP679" s="881"/>
      <c r="AQ679" s="881"/>
      <c r="AR679" s="881"/>
      <c r="AS679" s="881"/>
      <c r="AT679" s="881"/>
      <c r="AU679" s="881"/>
      <c r="AV679" s="881"/>
      <c r="AW679" s="881"/>
      <c r="AX679" s="881"/>
      <c r="AY679" s="881"/>
      <c r="AZ679" s="882"/>
      <c r="BA679" s="114"/>
      <c r="BL679" s="116"/>
      <c r="BM679" s="266"/>
      <c r="BN679" s="267"/>
      <c r="BO679" s="267"/>
      <c r="BP679" s="267"/>
      <c r="BQ679" s="267"/>
      <c r="BR679" s="267"/>
      <c r="BS679" s="267"/>
      <c r="BT679" s="267"/>
      <c r="BU679" s="267"/>
      <c r="BV679" s="267"/>
      <c r="BW679" s="267"/>
      <c r="BX679" s="267"/>
      <c r="BY679" s="267"/>
      <c r="BZ679" s="267"/>
      <c r="CA679" s="267"/>
      <c r="CB679" s="267"/>
      <c r="CC679" s="267"/>
      <c r="CD679" s="267"/>
      <c r="CE679" s="267"/>
      <c r="CF679" s="268"/>
      <c r="CG679" s="148"/>
      <c r="CH679" s="490"/>
      <c r="CI679" s="489"/>
    </row>
    <row r="680" spans="1:87" s="115" customFormat="1" ht="54" customHeight="1" x14ac:dyDescent="0.45">
      <c r="A680" s="149"/>
      <c r="B680" s="105"/>
      <c r="C680" s="105"/>
      <c r="D680" s="105"/>
      <c r="E680" s="105"/>
      <c r="F680" s="150"/>
      <c r="H680" s="548"/>
      <c r="I680" s="105" t="s">
        <v>1109</v>
      </c>
      <c r="J680" s="105"/>
      <c r="K680" s="1337" t="s">
        <v>1747</v>
      </c>
      <c r="L680" s="1337"/>
      <c r="M680" s="1337"/>
      <c r="N680" s="1337"/>
      <c r="O680" s="1337"/>
      <c r="P680" s="1337"/>
      <c r="Q680" s="1337"/>
      <c r="R680" s="1337"/>
      <c r="S680" s="1337"/>
      <c r="T680" s="1337"/>
      <c r="U680" s="1337"/>
      <c r="V680" s="1337"/>
      <c r="W680" s="1337"/>
      <c r="X680" s="1337"/>
      <c r="Y680" s="1337"/>
      <c r="Z680" s="1337"/>
      <c r="AA680" s="1337"/>
      <c r="AB680" s="1337"/>
      <c r="AC680" s="1337"/>
      <c r="AD680" s="1337"/>
      <c r="AE680" s="1337"/>
      <c r="AF680" s="1337"/>
      <c r="AG680" s="1337"/>
      <c r="AH680" s="1337"/>
      <c r="AI680" s="1337"/>
      <c r="AJ680" s="1337"/>
      <c r="AK680" s="1337"/>
      <c r="AL680" s="1337"/>
      <c r="AM680" s="1337"/>
      <c r="AN680" s="1337"/>
      <c r="AO680" s="1337"/>
      <c r="AP680" s="1337"/>
      <c r="AQ680" s="1337"/>
      <c r="AR680" s="1337"/>
      <c r="AS680" s="1337"/>
      <c r="AT680" s="1337"/>
      <c r="AU680" s="1337"/>
      <c r="AV680" s="1337"/>
      <c r="AW680" s="1337"/>
      <c r="AX680" s="1337"/>
      <c r="AY680" s="1337"/>
      <c r="AZ680" s="1338"/>
      <c r="BA680" s="873" t="s">
        <v>174</v>
      </c>
      <c r="BB680" s="871"/>
      <c r="BC680" s="871"/>
      <c r="BD680" s="871"/>
      <c r="BE680" s="871"/>
      <c r="BF680" s="871"/>
      <c r="BG680" s="871"/>
      <c r="BH680" s="871"/>
      <c r="BI680" s="871"/>
      <c r="BJ680" s="871"/>
      <c r="BK680" s="871"/>
      <c r="BL680" s="886"/>
      <c r="BM680" s="869" t="s">
        <v>1581</v>
      </c>
      <c r="BN680" s="921"/>
      <c r="BO680" s="921"/>
      <c r="BP680" s="921"/>
      <c r="BQ680" s="921"/>
      <c r="BR680" s="921"/>
      <c r="BS680" s="921"/>
      <c r="BT680" s="921"/>
      <c r="BU680" s="921"/>
      <c r="BV680" s="921"/>
      <c r="BW680" s="921"/>
      <c r="BX680" s="921"/>
      <c r="BY680" s="921"/>
      <c r="BZ680" s="921"/>
      <c r="CA680" s="921"/>
      <c r="CB680" s="921"/>
      <c r="CC680" s="921"/>
      <c r="CD680" s="921"/>
      <c r="CE680" s="921"/>
      <c r="CF680" s="922"/>
      <c r="CG680" s="624" t="s">
        <v>1746</v>
      </c>
      <c r="CH680" s="490" t="s">
        <v>175</v>
      </c>
      <c r="CI680" s="489" t="s">
        <v>1445</v>
      </c>
    </row>
    <row r="681" spans="1:87" s="115" customFormat="1" ht="40.200000000000003" customHeight="1" x14ac:dyDescent="0.45">
      <c r="A681" s="149"/>
      <c r="B681" s="105"/>
      <c r="C681" s="105"/>
      <c r="D681" s="105"/>
      <c r="E681" s="105"/>
      <c r="F681" s="150"/>
      <c r="H681" s="548"/>
      <c r="I681" s="105" t="s">
        <v>1112</v>
      </c>
      <c r="J681" s="105"/>
      <c r="K681" s="881" t="s">
        <v>1575</v>
      </c>
      <c r="L681" s="881"/>
      <c r="M681" s="881"/>
      <c r="N681" s="881"/>
      <c r="O681" s="881"/>
      <c r="P681" s="881"/>
      <c r="Q681" s="881"/>
      <c r="R681" s="881"/>
      <c r="S681" s="881"/>
      <c r="T681" s="881"/>
      <c r="U681" s="881"/>
      <c r="V681" s="881"/>
      <c r="W681" s="881"/>
      <c r="X681" s="881"/>
      <c r="Y681" s="881"/>
      <c r="Z681" s="881"/>
      <c r="AA681" s="881"/>
      <c r="AB681" s="881"/>
      <c r="AC681" s="881"/>
      <c r="AD681" s="881"/>
      <c r="AE681" s="881"/>
      <c r="AF681" s="881"/>
      <c r="AG681" s="881"/>
      <c r="AH681" s="881"/>
      <c r="AI681" s="881"/>
      <c r="AJ681" s="881"/>
      <c r="AK681" s="881"/>
      <c r="AL681" s="881"/>
      <c r="AM681" s="881"/>
      <c r="AN681" s="881"/>
      <c r="AO681" s="881"/>
      <c r="AP681" s="881"/>
      <c r="AQ681" s="881"/>
      <c r="AR681" s="881"/>
      <c r="AS681" s="881"/>
      <c r="AT681" s="881"/>
      <c r="AU681" s="881"/>
      <c r="AV681" s="881"/>
      <c r="AW681" s="881"/>
      <c r="AX681" s="881"/>
      <c r="AY681" s="881"/>
      <c r="AZ681" s="882"/>
      <c r="BA681" s="873" t="s">
        <v>174</v>
      </c>
      <c r="BB681" s="871"/>
      <c r="BC681" s="871"/>
      <c r="BD681" s="871"/>
      <c r="BE681" s="871"/>
      <c r="BF681" s="871"/>
      <c r="BG681" s="871"/>
      <c r="BH681" s="871"/>
      <c r="BI681" s="871"/>
      <c r="BJ681" s="871"/>
      <c r="BK681" s="871"/>
      <c r="BL681" s="886"/>
      <c r="BM681" s="869" t="s">
        <v>1582</v>
      </c>
      <c r="BN681" s="921"/>
      <c r="BO681" s="921"/>
      <c r="BP681" s="921"/>
      <c r="BQ681" s="921"/>
      <c r="BR681" s="921"/>
      <c r="BS681" s="921"/>
      <c r="BT681" s="921"/>
      <c r="BU681" s="921"/>
      <c r="BV681" s="921"/>
      <c r="BW681" s="921"/>
      <c r="BX681" s="921"/>
      <c r="BY681" s="921"/>
      <c r="BZ681" s="921"/>
      <c r="CA681" s="921"/>
      <c r="CB681" s="921"/>
      <c r="CC681" s="921"/>
      <c r="CD681" s="921"/>
      <c r="CE681" s="921"/>
      <c r="CF681" s="922"/>
      <c r="CG681" s="174" t="s">
        <v>1574</v>
      </c>
      <c r="CH681" s="490" t="s">
        <v>175</v>
      </c>
      <c r="CI681" s="489" t="s">
        <v>1445</v>
      </c>
    </row>
    <row r="682" spans="1:87" s="115" customFormat="1" ht="40.5" customHeight="1" x14ac:dyDescent="0.45">
      <c r="A682" s="149"/>
      <c r="B682" s="105"/>
      <c r="C682" s="105"/>
      <c r="D682" s="105"/>
      <c r="E682" s="105"/>
      <c r="F682" s="150"/>
      <c r="H682" s="548"/>
      <c r="I682" s="105" t="s">
        <v>1672</v>
      </c>
      <c r="J682" s="105"/>
      <c r="K682" s="881" t="s">
        <v>1640</v>
      </c>
      <c r="L682" s="881"/>
      <c r="M682" s="881"/>
      <c r="N682" s="881"/>
      <c r="O682" s="881"/>
      <c r="P682" s="881"/>
      <c r="Q682" s="881"/>
      <c r="R682" s="881"/>
      <c r="S682" s="881"/>
      <c r="T682" s="881"/>
      <c r="U682" s="881"/>
      <c r="V682" s="881"/>
      <c r="W682" s="881"/>
      <c r="X682" s="881"/>
      <c r="Y682" s="881"/>
      <c r="Z682" s="881"/>
      <c r="AA682" s="881"/>
      <c r="AB682" s="881"/>
      <c r="AC682" s="881"/>
      <c r="AD682" s="881"/>
      <c r="AE682" s="881"/>
      <c r="AF682" s="881"/>
      <c r="AG682" s="881"/>
      <c r="AH682" s="881"/>
      <c r="AI682" s="881"/>
      <c r="AJ682" s="881"/>
      <c r="AK682" s="881"/>
      <c r="AL682" s="881"/>
      <c r="AM682" s="881"/>
      <c r="AN682" s="881"/>
      <c r="AO682" s="881"/>
      <c r="AP682" s="881"/>
      <c r="AQ682" s="881"/>
      <c r="AR682" s="881"/>
      <c r="AS682" s="881"/>
      <c r="AT682" s="881"/>
      <c r="AU682" s="881"/>
      <c r="AV682" s="881"/>
      <c r="AW682" s="881"/>
      <c r="AX682" s="881"/>
      <c r="AY682" s="881"/>
      <c r="AZ682" s="882"/>
      <c r="BA682" s="873" t="s">
        <v>174</v>
      </c>
      <c r="BB682" s="871"/>
      <c r="BC682" s="871"/>
      <c r="BD682" s="871"/>
      <c r="BE682" s="871"/>
      <c r="BF682" s="871"/>
      <c r="BG682" s="871"/>
      <c r="BH682" s="871"/>
      <c r="BI682" s="871"/>
      <c r="BJ682" s="871"/>
      <c r="BK682" s="871"/>
      <c r="BL682" s="886"/>
      <c r="BM682" s="869" t="s">
        <v>1583</v>
      </c>
      <c r="BN682" s="921"/>
      <c r="BO682" s="921"/>
      <c r="BP682" s="921"/>
      <c r="BQ682" s="921"/>
      <c r="BR682" s="921"/>
      <c r="BS682" s="921"/>
      <c r="BT682" s="921"/>
      <c r="BU682" s="921"/>
      <c r="BV682" s="921"/>
      <c r="BW682" s="921"/>
      <c r="BX682" s="921"/>
      <c r="BY682" s="921"/>
      <c r="BZ682" s="921"/>
      <c r="CA682" s="921"/>
      <c r="CB682" s="921"/>
      <c r="CC682" s="921"/>
      <c r="CD682" s="921"/>
      <c r="CE682" s="921"/>
      <c r="CF682" s="922"/>
      <c r="CG682" s="174" t="s">
        <v>1576</v>
      </c>
      <c r="CH682" s="490" t="s">
        <v>175</v>
      </c>
      <c r="CI682" s="489" t="s">
        <v>1445</v>
      </c>
    </row>
    <row r="683" spans="1:87" s="115" customFormat="1" ht="30" customHeight="1" x14ac:dyDescent="0.45">
      <c r="A683" s="149"/>
      <c r="B683" s="105"/>
      <c r="C683" s="105"/>
      <c r="D683" s="105"/>
      <c r="E683" s="105"/>
      <c r="F683" s="150"/>
      <c r="H683" s="548"/>
      <c r="I683" s="105" t="s">
        <v>1673</v>
      </c>
      <c r="J683" s="105"/>
      <c r="K683" s="881" t="s">
        <v>1665</v>
      </c>
      <c r="L683" s="881"/>
      <c r="M683" s="881"/>
      <c r="N683" s="881"/>
      <c r="O683" s="881"/>
      <c r="P683" s="881"/>
      <c r="Q683" s="881"/>
      <c r="R683" s="881"/>
      <c r="S683" s="881"/>
      <c r="T683" s="881"/>
      <c r="U683" s="881"/>
      <c r="V683" s="881"/>
      <c r="W683" s="881"/>
      <c r="X683" s="881"/>
      <c r="Y683" s="881"/>
      <c r="Z683" s="881"/>
      <c r="AA683" s="881"/>
      <c r="AB683" s="881"/>
      <c r="AC683" s="881"/>
      <c r="AD683" s="881"/>
      <c r="AE683" s="881"/>
      <c r="AF683" s="881"/>
      <c r="AG683" s="881"/>
      <c r="AH683" s="881"/>
      <c r="AI683" s="881"/>
      <c r="AJ683" s="881"/>
      <c r="AK683" s="881"/>
      <c r="AL683" s="881"/>
      <c r="AM683" s="881"/>
      <c r="AN683" s="881"/>
      <c r="AO683" s="881"/>
      <c r="AP683" s="881"/>
      <c r="AQ683" s="881"/>
      <c r="AR683" s="881"/>
      <c r="AS683" s="881"/>
      <c r="AT683" s="881"/>
      <c r="AU683" s="881"/>
      <c r="AV683" s="881"/>
      <c r="AW683" s="881"/>
      <c r="AX683" s="881"/>
      <c r="AY683" s="881"/>
      <c r="AZ683" s="882"/>
      <c r="BA683" s="873" t="s">
        <v>174</v>
      </c>
      <c r="BB683" s="871"/>
      <c r="BC683" s="871"/>
      <c r="BD683" s="871"/>
      <c r="BE683" s="871"/>
      <c r="BF683" s="871"/>
      <c r="BG683" s="871"/>
      <c r="BH683" s="871"/>
      <c r="BI683" s="871"/>
      <c r="BJ683" s="871"/>
      <c r="BK683" s="871"/>
      <c r="BL683" s="886"/>
      <c r="BM683" s="869" t="s">
        <v>1584</v>
      </c>
      <c r="BN683" s="921"/>
      <c r="BO683" s="921"/>
      <c r="BP683" s="921"/>
      <c r="BQ683" s="921"/>
      <c r="BR683" s="921"/>
      <c r="BS683" s="921"/>
      <c r="BT683" s="921"/>
      <c r="BU683" s="921"/>
      <c r="BV683" s="921"/>
      <c r="BW683" s="921"/>
      <c r="BX683" s="921"/>
      <c r="BY683" s="921"/>
      <c r="BZ683" s="921"/>
      <c r="CA683" s="921"/>
      <c r="CB683" s="921"/>
      <c r="CC683" s="921"/>
      <c r="CD683" s="921"/>
      <c r="CE683" s="921"/>
      <c r="CF683" s="922"/>
      <c r="CG683" s="174" t="s">
        <v>1577</v>
      </c>
      <c r="CH683" s="490" t="s">
        <v>1445</v>
      </c>
      <c r="CI683" s="489" t="s">
        <v>1445</v>
      </c>
    </row>
    <row r="684" spans="1:87" s="115" customFormat="1" ht="37.799999999999997" customHeight="1" x14ac:dyDescent="0.45">
      <c r="A684" s="149"/>
      <c r="B684" s="105"/>
      <c r="C684" s="105"/>
      <c r="D684" s="105"/>
      <c r="E684" s="105"/>
      <c r="F684" s="150"/>
      <c r="H684" s="548"/>
      <c r="I684" s="105" t="s">
        <v>1674</v>
      </c>
      <c r="J684" s="105"/>
      <c r="K684" s="881" t="s">
        <v>1587</v>
      </c>
      <c r="L684" s="881"/>
      <c r="M684" s="881"/>
      <c r="N684" s="881"/>
      <c r="O684" s="881"/>
      <c r="P684" s="881"/>
      <c r="Q684" s="881"/>
      <c r="R684" s="881"/>
      <c r="S684" s="881"/>
      <c r="T684" s="881"/>
      <c r="U684" s="881"/>
      <c r="V684" s="881"/>
      <c r="W684" s="881"/>
      <c r="X684" s="881"/>
      <c r="Y684" s="881"/>
      <c r="Z684" s="881"/>
      <c r="AA684" s="881"/>
      <c r="AB684" s="881"/>
      <c r="AC684" s="881"/>
      <c r="AD684" s="881"/>
      <c r="AE684" s="881"/>
      <c r="AF684" s="881"/>
      <c r="AG684" s="881"/>
      <c r="AH684" s="881"/>
      <c r="AI684" s="881"/>
      <c r="AJ684" s="881"/>
      <c r="AK684" s="881"/>
      <c r="AL684" s="881"/>
      <c r="AM684" s="881"/>
      <c r="AN684" s="881"/>
      <c r="AO684" s="881"/>
      <c r="AP684" s="881"/>
      <c r="AQ684" s="881"/>
      <c r="AR684" s="881"/>
      <c r="AS684" s="881"/>
      <c r="AT684" s="881"/>
      <c r="AU684" s="881"/>
      <c r="AV684" s="881"/>
      <c r="AW684" s="881"/>
      <c r="AX684" s="881"/>
      <c r="AY684" s="881"/>
      <c r="AZ684" s="882"/>
      <c r="BA684" s="873" t="s">
        <v>174</v>
      </c>
      <c r="BB684" s="871"/>
      <c r="BC684" s="871"/>
      <c r="BD684" s="871"/>
      <c r="BE684" s="871"/>
      <c r="BF684" s="871"/>
      <c r="BG684" s="871"/>
      <c r="BH684" s="871"/>
      <c r="BI684" s="871"/>
      <c r="BJ684" s="871"/>
      <c r="BK684" s="871"/>
      <c r="BL684" s="886"/>
      <c r="BM684" s="869" t="s">
        <v>1584</v>
      </c>
      <c r="BN684" s="921"/>
      <c r="BO684" s="921"/>
      <c r="BP684" s="921"/>
      <c r="BQ684" s="921"/>
      <c r="BR684" s="921"/>
      <c r="BS684" s="921"/>
      <c r="BT684" s="921"/>
      <c r="BU684" s="921"/>
      <c r="BV684" s="921"/>
      <c r="BW684" s="921"/>
      <c r="BX684" s="921"/>
      <c r="BY684" s="921"/>
      <c r="BZ684" s="921"/>
      <c r="CA684" s="921"/>
      <c r="CB684" s="921"/>
      <c r="CC684" s="921"/>
      <c r="CD684" s="921"/>
      <c r="CE684" s="921"/>
      <c r="CF684" s="922"/>
      <c r="CG684" s="174" t="s">
        <v>1727</v>
      </c>
      <c r="CH684" s="490" t="s">
        <v>175</v>
      </c>
      <c r="CI684" s="489" t="s">
        <v>1445</v>
      </c>
    </row>
    <row r="685" spans="1:87" s="115" customFormat="1" ht="42.75" customHeight="1" x14ac:dyDescent="0.45">
      <c r="A685" s="149"/>
      <c r="B685" s="105"/>
      <c r="C685" s="105"/>
      <c r="D685" s="105"/>
      <c r="E685" s="105"/>
      <c r="F685" s="150"/>
      <c r="H685" s="548"/>
      <c r="I685" s="105" t="s">
        <v>1675</v>
      </c>
      <c r="J685" s="105"/>
      <c r="K685" s="881" t="s">
        <v>1578</v>
      </c>
      <c r="L685" s="881"/>
      <c r="M685" s="881"/>
      <c r="N685" s="881"/>
      <c r="O685" s="881"/>
      <c r="P685" s="881"/>
      <c r="Q685" s="881"/>
      <c r="R685" s="881"/>
      <c r="S685" s="881"/>
      <c r="T685" s="881"/>
      <c r="U685" s="881"/>
      <c r="V685" s="881"/>
      <c r="W685" s="881"/>
      <c r="X685" s="881"/>
      <c r="Y685" s="881"/>
      <c r="Z685" s="881"/>
      <c r="AA685" s="881"/>
      <c r="AB685" s="881"/>
      <c r="AC685" s="881"/>
      <c r="AD685" s="881"/>
      <c r="AE685" s="881"/>
      <c r="AF685" s="881"/>
      <c r="AG685" s="881"/>
      <c r="AH685" s="881"/>
      <c r="AI685" s="881"/>
      <c r="AJ685" s="881"/>
      <c r="AK685" s="881"/>
      <c r="AL685" s="881"/>
      <c r="AM685" s="881"/>
      <c r="AN685" s="881"/>
      <c r="AO685" s="881"/>
      <c r="AP685" s="881"/>
      <c r="AQ685" s="881"/>
      <c r="AR685" s="881"/>
      <c r="AS685" s="881"/>
      <c r="AT685" s="881"/>
      <c r="AU685" s="881"/>
      <c r="AV685" s="881"/>
      <c r="AW685" s="881"/>
      <c r="AX685" s="881"/>
      <c r="AY685" s="881"/>
      <c r="AZ685" s="882"/>
      <c r="BA685" s="873" t="s">
        <v>174</v>
      </c>
      <c r="BB685" s="871"/>
      <c r="BC685" s="871"/>
      <c r="BD685" s="871"/>
      <c r="BE685" s="871"/>
      <c r="BF685" s="871"/>
      <c r="BG685" s="871"/>
      <c r="BH685" s="871"/>
      <c r="BI685" s="871"/>
      <c r="BJ685" s="871"/>
      <c r="BK685" s="871"/>
      <c r="BL685" s="886"/>
      <c r="BM685" s="869" t="s">
        <v>1585</v>
      </c>
      <c r="BN685" s="921"/>
      <c r="BO685" s="921"/>
      <c r="BP685" s="921"/>
      <c r="BQ685" s="921"/>
      <c r="BR685" s="921"/>
      <c r="BS685" s="921"/>
      <c r="BT685" s="921"/>
      <c r="BU685" s="921"/>
      <c r="BV685" s="921"/>
      <c r="BW685" s="921"/>
      <c r="BX685" s="921"/>
      <c r="BY685" s="921"/>
      <c r="BZ685" s="921"/>
      <c r="CA685" s="921"/>
      <c r="CB685" s="921"/>
      <c r="CC685" s="921"/>
      <c r="CD685" s="921"/>
      <c r="CE685" s="921"/>
      <c r="CF685" s="922"/>
      <c r="CG685" s="174" t="s">
        <v>1579</v>
      </c>
      <c r="CH685" s="490" t="s">
        <v>175</v>
      </c>
      <c r="CI685" s="489" t="s">
        <v>1445</v>
      </c>
    </row>
    <row r="686" spans="1:87" s="115" customFormat="1" ht="15" customHeight="1" x14ac:dyDescent="0.45">
      <c r="A686" s="149"/>
      <c r="B686" s="105"/>
      <c r="C686" s="105"/>
      <c r="D686" s="105"/>
      <c r="E686" s="105"/>
      <c r="F686" s="150"/>
      <c r="H686" s="548" t="s">
        <v>263</v>
      </c>
      <c r="I686" s="548"/>
      <c r="J686" s="105"/>
      <c r="K686" s="881" t="s">
        <v>1580</v>
      </c>
      <c r="L686" s="881"/>
      <c r="M686" s="881"/>
      <c r="N686" s="881"/>
      <c r="O686" s="881"/>
      <c r="P686" s="881"/>
      <c r="Q686" s="881"/>
      <c r="R686" s="881"/>
      <c r="S686" s="881"/>
      <c r="T686" s="881"/>
      <c r="U686" s="881"/>
      <c r="V686" s="881"/>
      <c r="W686" s="881"/>
      <c r="X686" s="881"/>
      <c r="Y686" s="881"/>
      <c r="Z686" s="881"/>
      <c r="AA686" s="881"/>
      <c r="AB686" s="881"/>
      <c r="AC686" s="881"/>
      <c r="AD686" s="881"/>
      <c r="AE686" s="881"/>
      <c r="AF686" s="881"/>
      <c r="AG686" s="881"/>
      <c r="AH686" s="881"/>
      <c r="AI686" s="881"/>
      <c r="AJ686" s="881"/>
      <c r="AK686" s="881"/>
      <c r="AL686" s="881"/>
      <c r="AM686" s="881"/>
      <c r="AN686" s="881"/>
      <c r="AO686" s="881"/>
      <c r="AP686" s="881"/>
      <c r="AQ686" s="881"/>
      <c r="AR686" s="881"/>
      <c r="AS686" s="881"/>
      <c r="AT686" s="881"/>
      <c r="AU686" s="881"/>
      <c r="AV686" s="881"/>
      <c r="AW686" s="881"/>
      <c r="AX686" s="881"/>
      <c r="AY686" s="881"/>
      <c r="AZ686" s="882"/>
      <c r="BA686" s="114"/>
      <c r="BL686" s="116"/>
      <c r="BM686" s="266"/>
      <c r="BN686" s="267"/>
      <c r="BO686" s="267"/>
      <c r="BP686" s="267"/>
      <c r="BQ686" s="267"/>
      <c r="BR686" s="267"/>
      <c r="BS686" s="267"/>
      <c r="BT686" s="267"/>
      <c r="BU686" s="267"/>
      <c r="BV686" s="267"/>
      <c r="BW686" s="267"/>
      <c r="BX686" s="267"/>
      <c r="BY686" s="267"/>
      <c r="BZ686" s="267"/>
      <c r="CA686" s="267"/>
      <c r="CB686" s="267"/>
      <c r="CC686" s="267"/>
      <c r="CD686" s="267"/>
      <c r="CE686" s="267"/>
      <c r="CF686" s="268"/>
      <c r="CG686" s="148"/>
      <c r="CH686" s="490"/>
      <c r="CI686" s="489"/>
    </row>
    <row r="687" spans="1:87" s="115" customFormat="1" ht="52.8" customHeight="1" x14ac:dyDescent="0.45">
      <c r="A687" s="175"/>
      <c r="B687" s="54"/>
      <c r="C687" s="54"/>
      <c r="D687" s="54"/>
      <c r="E687" s="54"/>
      <c r="F687" s="176"/>
      <c r="G687" s="56"/>
      <c r="H687" s="667"/>
      <c r="I687" s="54" t="s">
        <v>1109</v>
      </c>
      <c r="J687" s="668"/>
      <c r="K687" s="923" t="s">
        <v>1586</v>
      </c>
      <c r="L687" s="923"/>
      <c r="M687" s="923"/>
      <c r="N687" s="923"/>
      <c r="O687" s="923"/>
      <c r="P687" s="923"/>
      <c r="Q687" s="923"/>
      <c r="R687" s="923"/>
      <c r="S687" s="923"/>
      <c r="T687" s="923"/>
      <c r="U687" s="923"/>
      <c r="V687" s="923"/>
      <c r="W687" s="923"/>
      <c r="X687" s="923"/>
      <c r="Y687" s="923"/>
      <c r="Z687" s="923"/>
      <c r="AA687" s="923"/>
      <c r="AB687" s="923"/>
      <c r="AC687" s="923"/>
      <c r="AD687" s="923"/>
      <c r="AE687" s="923"/>
      <c r="AF687" s="923"/>
      <c r="AG687" s="923"/>
      <c r="AH687" s="923"/>
      <c r="AI687" s="923"/>
      <c r="AJ687" s="923"/>
      <c r="AK687" s="923"/>
      <c r="AL687" s="923"/>
      <c r="AM687" s="923"/>
      <c r="AN687" s="923"/>
      <c r="AO687" s="923"/>
      <c r="AP687" s="923"/>
      <c r="AQ687" s="923"/>
      <c r="AR687" s="923"/>
      <c r="AS687" s="923"/>
      <c r="AT687" s="923"/>
      <c r="AU687" s="923"/>
      <c r="AV687" s="923"/>
      <c r="AW687" s="923"/>
      <c r="AX687" s="923"/>
      <c r="AY687" s="923"/>
      <c r="AZ687" s="1420"/>
      <c r="BA687" s="1155" t="s">
        <v>174</v>
      </c>
      <c r="BB687" s="920"/>
      <c r="BC687" s="920"/>
      <c r="BD687" s="920"/>
      <c r="BE687" s="920"/>
      <c r="BF687" s="920"/>
      <c r="BG687" s="920"/>
      <c r="BH687" s="920"/>
      <c r="BI687" s="920"/>
      <c r="BJ687" s="920"/>
      <c r="BK687" s="920"/>
      <c r="BL687" s="925"/>
      <c r="BM687" s="1434" t="s">
        <v>1590</v>
      </c>
      <c r="BN687" s="1435"/>
      <c r="BO687" s="1435"/>
      <c r="BP687" s="1435"/>
      <c r="BQ687" s="1435"/>
      <c r="BR687" s="1435"/>
      <c r="BS687" s="1435"/>
      <c r="BT687" s="1435"/>
      <c r="BU687" s="1435"/>
      <c r="BV687" s="1435"/>
      <c r="BW687" s="1435"/>
      <c r="BX687" s="1435"/>
      <c r="BY687" s="1435"/>
      <c r="BZ687" s="1435"/>
      <c r="CA687" s="1435"/>
      <c r="CB687" s="1435"/>
      <c r="CC687" s="1435"/>
      <c r="CD687" s="1435"/>
      <c r="CE687" s="1435"/>
      <c r="CF687" s="1436"/>
      <c r="CG687" s="177" t="s">
        <v>1588</v>
      </c>
      <c r="CH687" s="498" t="s">
        <v>846</v>
      </c>
      <c r="CI687" s="532" t="s">
        <v>1448</v>
      </c>
    </row>
  </sheetData>
  <mergeCells count="2185">
    <mergeCell ref="AC297:BE297"/>
    <mergeCell ref="BF297:BH297"/>
    <mergeCell ref="BI297:BJ297"/>
    <mergeCell ref="Q298:AB298"/>
    <mergeCell ref="AC298:BE298"/>
    <mergeCell ref="BF298:BH298"/>
    <mergeCell ref="BI298:BJ298"/>
    <mergeCell ref="I449:P449"/>
    <mergeCell ref="Q449:X449"/>
    <mergeCell ref="Y449:AE449"/>
    <mergeCell ref="AR576:AS576"/>
    <mergeCell ref="M568:V568"/>
    <mergeCell ref="BM419:CF419"/>
    <mergeCell ref="AE366:AF366"/>
    <mergeCell ref="I362:J362"/>
    <mergeCell ref="H356:I356"/>
    <mergeCell ref="BM370:CF370"/>
    <mergeCell ref="I371:AC371"/>
    <mergeCell ref="BA371:BL371"/>
    <mergeCell ref="BM371:CF371"/>
    <mergeCell ref="AB418:AD418"/>
    <mergeCell ref="AW418:AY418"/>
    <mergeCell ref="Y418:AA418"/>
    <mergeCell ref="Y423:AA423"/>
    <mergeCell ref="I378:AB378"/>
    <mergeCell ref="AW427:AY428"/>
    <mergeCell ref="AZ427:BB428"/>
    <mergeCell ref="AK427:AM428"/>
    <mergeCell ref="AN427:AP428"/>
    <mergeCell ref="AT394:BK394"/>
    <mergeCell ref="I372:J372"/>
    <mergeCell ref="K419:L423"/>
    <mergeCell ref="K617:AZ617"/>
    <mergeCell ref="BA617:BL617"/>
    <mergeCell ref="I618:J618"/>
    <mergeCell ref="K618:AZ618"/>
    <mergeCell ref="BA618:BL618"/>
    <mergeCell ref="BM682:CF682"/>
    <mergeCell ref="K685:AZ685"/>
    <mergeCell ref="BA685:BL685"/>
    <mergeCell ref="BM685:CF685"/>
    <mergeCell ref="K686:AZ686"/>
    <mergeCell ref="AL674:AX675"/>
    <mergeCell ref="K670:AZ670"/>
    <mergeCell ref="K286:AJ286"/>
    <mergeCell ref="BA286:BL286"/>
    <mergeCell ref="BD339:CE339"/>
    <mergeCell ref="AU340:BC340"/>
    <mergeCell ref="I453:P453"/>
    <mergeCell ref="AY453:BL453"/>
    <mergeCell ref="Z377:AY377"/>
    <mergeCell ref="I398:J398"/>
    <mergeCell ref="AG366:AS366"/>
    <mergeCell ref="AT366:AZ366"/>
    <mergeCell ref="BA366:BC366"/>
    <mergeCell ref="BT647:CC647"/>
    <mergeCell ref="AF449:AQ449"/>
    <mergeCell ref="I380:R381"/>
    <mergeCell ref="T393:AK393"/>
    <mergeCell ref="K622:AZ622"/>
    <mergeCell ref="BA623:BL623"/>
    <mergeCell ref="AT393:BK393"/>
    <mergeCell ref="BI296:BJ296"/>
    <mergeCell ref="Q297:AB297"/>
    <mergeCell ref="K687:AZ687"/>
    <mergeCell ref="BA687:BL687"/>
    <mergeCell ref="BM687:CF687"/>
    <mergeCell ref="N676:R676"/>
    <mergeCell ref="S676:AD676"/>
    <mergeCell ref="AE676:AK676"/>
    <mergeCell ref="AL676:AX676"/>
    <mergeCell ref="I672:AZ672"/>
    <mergeCell ref="I673:R673"/>
    <mergeCell ref="S673:AD673"/>
    <mergeCell ref="AE673:AK673"/>
    <mergeCell ref="AL673:AX673"/>
    <mergeCell ref="I674:M676"/>
    <mergeCell ref="N674:R674"/>
    <mergeCell ref="S674:AD674"/>
    <mergeCell ref="AE674:AK675"/>
    <mergeCell ref="BA665:BJ665"/>
    <mergeCell ref="BM680:CF680"/>
    <mergeCell ref="K681:AZ681"/>
    <mergeCell ref="BA681:BL681"/>
    <mergeCell ref="BM681:CF681"/>
    <mergeCell ref="K683:AZ683"/>
    <mergeCell ref="BA683:BL683"/>
    <mergeCell ref="BM683:CF683"/>
    <mergeCell ref="K684:AZ684"/>
    <mergeCell ref="BA684:BL684"/>
    <mergeCell ref="BM684:CF684"/>
    <mergeCell ref="K680:AZ680"/>
    <mergeCell ref="BA680:BL680"/>
    <mergeCell ref="K682:AZ682"/>
    <mergeCell ref="BA682:BL682"/>
    <mergeCell ref="N665:AZ665"/>
    <mergeCell ref="I659:AZ659"/>
    <mergeCell ref="BA659:BJ659"/>
    <mergeCell ref="K455:AV455"/>
    <mergeCell ref="BM400:CF400"/>
    <mergeCell ref="BM442:CF442"/>
    <mergeCell ref="BT642:CC642"/>
    <mergeCell ref="C678:F678"/>
    <mergeCell ref="G678:AZ678"/>
    <mergeCell ref="K679:AZ679"/>
    <mergeCell ref="I640:W640"/>
    <mergeCell ref="X640:BS640"/>
    <mergeCell ref="Y426:AA426"/>
    <mergeCell ref="AB426:AD426"/>
    <mergeCell ref="AE426:AG426"/>
    <mergeCell ref="AH426:AJ426"/>
    <mergeCell ref="BA389:BL389"/>
    <mergeCell ref="K398:AZ398"/>
    <mergeCell ref="BA398:BL398"/>
    <mergeCell ref="K399:L399"/>
    <mergeCell ref="M399:AZ399"/>
    <mergeCell ref="BA399:BL399"/>
    <mergeCell ref="K400:L400"/>
    <mergeCell ref="M400:AZ400"/>
    <mergeCell ref="BA400:BL400"/>
    <mergeCell ref="BM399:CF399"/>
    <mergeCell ref="K573:BK573"/>
    <mergeCell ref="K389:AZ389"/>
    <mergeCell ref="BM430:CF430"/>
    <mergeCell ref="I427:X427"/>
    <mergeCell ref="I438:J440"/>
    <mergeCell ref="AB421:AD421"/>
    <mergeCell ref="AR448:AX448"/>
    <mergeCell ref="M419:X419"/>
    <mergeCell ref="M420:X420"/>
    <mergeCell ref="AT419:AV419"/>
    <mergeCell ref="BM397:CF397"/>
    <mergeCell ref="AT392:BK392"/>
    <mergeCell ref="I394:K395"/>
    <mergeCell ref="I415:AJ415"/>
    <mergeCell ref="I402:T402"/>
    <mergeCell ref="BA407:BJ407"/>
    <mergeCell ref="AH420:AJ420"/>
    <mergeCell ref="AK420:AM420"/>
    <mergeCell ref="BF417:BH417"/>
    <mergeCell ref="M423:X423"/>
    <mergeCell ref="AK417:AM417"/>
    <mergeCell ref="AN417:AP417"/>
    <mergeCell ref="I408:T408"/>
    <mergeCell ref="AH416:AJ416"/>
    <mergeCell ref="AK416:AM416"/>
    <mergeCell ref="AN416:AP416"/>
    <mergeCell ref="AQ416:AS416"/>
    <mergeCell ref="I405:T405"/>
    <mergeCell ref="T394:AK394"/>
    <mergeCell ref="BF419:BH419"/>
    <mergeCell ref="Y421:AA421"/>
    <mergeCell ref="AT417:AV417"/>
    <mergeCell ref="BC416:BE416"/>
    <mergeCell ref="AW417:AY417"/>
    <mergeCell ref="U402:AZ402"/>
    <mergeCell ref="BM407:CF407"/>
    <mergeCell ref="M421:X421"/>
    <mergeCell ref="BC417:BE417"/>
    <mergeCell ref="I412:J412"/>
    <mergeCell ref="K388:AZ388"/>
    <mergeCell ref="AG368:BC368"/>
    <mergeCell ref="BM368:CF368"/>
    <mergeCell ref="Q369:AF369"/>
    <mergeCell ref="BC427:BE428"/>
    <mergeCell ref="AK439:BJ439"/>
    <mergeCell ref="AK440:BJ440"/>
    <mergeCell ref="T392:Z392"/>
    <mergeCell ref="Y427:AA428"/>
    <mergeCell ref="BA370:BL370"/>
    <mergeCell ref="BM412:CF412"/>
    <mergeCell ref="BM420:CF420"/>
    <mergeCell ref="BC418:BE418"/>
    <mergeCell ref="BF418:BH418"/>
    <mergeCell ref="BM418:CF418"/>
    <mergeCell ref="BM422:CF422"/>
    <mergeCell ref="AE418:AG418"/>
    <mergeCell ref="L393:S393"/>
    <mergeCell ref="AL393:AS393"/>
    <mergeCell ref="BM416:CF416"/>
    <mergeCell ref="Y417:AA417"/>
    <mergeCell ref="AB417:AD417"/>
    <mergeCell ref="AE417:AG417"/>
    <mergeCell ref="AH417:AJ417"/>
    <mergeCell ref="BM398:CF398"/>
    <mergeCell ref="AQ427:AS428"/>
    <mergeCell ref="BM421:CF421"/>
    <mergeCell ref="M422:X422"/>
    <mergeCell ref="Y420:AA420"/>
    <mergeCell ref="AT395:BK395"/>
    <mergeCell ref="AW416:AY416"/>
    <mergeCell ref="AZ416:BB416"/>
    <mergeCell ref="BA467:BL467"/>
    <mergeCell ref="BA537:BL537"/>
    <mergeCell ref="BF421:BH421"/>
    <mergeCell ref="AG566:AP566"/>
    <mergeCell ref="AB422:AD422"/>
    <mergeCell ref="AE422:AG422"/>
    <mergeCell ref="AH422:AJ422"/>
    <mergeCell ref="AK422:AM422"/>
    <mergeCell ref="BA622:BL622"/>
    <mergeCell ref="H555:I555"/>
    <mergeCell ref="K555:AZ555"/>
    <mergeCell ref="BA555:BL555"/>
    <mergeCell ref="AU531:BB531"/>
    <mergeCell ref="W523:AD523"/>
    <mergeCell ref="AE523:AL523"/>
    <mergeCell ref="AM523:AT523"/>
    <mergeCell ref="I520:V522"/>
    <mergeCell ref="W520:AL520"/>
    <mergeCell ref="AM520:BB520"/>
    <mergeCell ref="W521:AL521"/>
    <mergeCell ref="U597:BB597"/>
    <mergeCell ref="BC597:BJ597"/>
    <mergeCell ref="I595:T595"/>
    <mergeCell ref="U595:BB595"/>
    <mergeCell ref="BC595:BJ595"/>
    <mergeCell ref="AQ565:BJ565"/>
    <mergeCell ref="L441:BJ441"/>
    <mergeCell ref="K438:AH440"/>
    <mergeCell ref="AI438:AJ440"/>
    <mergeCell ref="AE427:AG428"/>
    <mergeCell ref="BA561:BL561"/>
    <mergeCell ref="I564:AD564"/>
    <mergeCell ref="CG587:CG588"/>
    <mergeCell ref="AQ568:BJ568"/>
    <mergeCell ref="CG476:CG477"/>
    <mergeCell ref="AM576:AN576"/>
    <mergeCell ref="AO576:AQ576"/>
    <mergeCell ref="AT576:AV576"/>
    <mergeCell ref="BM535:CF535"/>
    <mergeCell ref="I452:P452"/>
    <mergeCell ref="Q452:X453"/>
    <mergeCell ref="Y452:AE453"/>
    <mergeCell ref="AF452:AQ453"/>
    <mergeCell ref="AR452:AX453"/>
    <mergeCell ref="AY452:BL452"/>
    <mergeCell ref="K535:AZ535"/>
    <mergeCell ref="BA535:BL535"/>
    <mergeCell ref="BM567:CF567"/>
    <mergeCell ref="U575:Y575"/>
    <mergeCell ref="Z575:AD575"/>
    <mergeCell ref="K536:AZ536"/>
    <mergeCell ref="I465:J465"/>
    <mergeCell ref="I464:J464"/>
    <mergeCell ref="K464:AZ464"/>
    <mergeCell ref="K465:AZ465"/>
    <mergeCell ref="BA465:BL465"/>
    <mergeCell ref="BA464:BL464"/>
    <mergeCell ref="AQ566:BJ566"/>
    <mergeCell ref="I557:J557"/>
    <mergeCell ref="K557:AZ557"/>
    <mergeCell ref="BA557:BL557"/>
    <mergeCell ref="I558:J558"/>
    <mergeCell ref="K558:AZ558"/>
    <mergeCell ref="BA558:BL558"/>
    <mergeCell ref="CI587:CI588"/>
    <mergeCell ref="I627:AZ627"/>
    <mergeCell ref="BA627:BJ627"/>
    <mergeCell ref="I628:AZ628"/>
    <mergeCell ref="BA628:BJ628"/>
    <mergeCell ref="I629:AZ629"/>
    <mergeCell ref="BA629:BJ629"/>
    <mergeCell ref="CH587:CH588"/>
    <mergeCell ref="I270:J270"/>
    <mergeCell ref="BM286:CF286"/>
    <mergeCell ref="BM290:CF290"/>
    <mergeCell ref="BA291:BL291"/>
    <mergeCell ref="I291:J291"/>
    <mergeCell ref="K291:AZ291"/>
    <mergeCell ref="I293:P293"/>
    <mergeCell ref="K284:AZ284"/>
    <mergeCell ref="Q294:AB294"/>
    <mergeCell ref="AC294:BE294"/>
    <mergeCell ref="BF294:BH294"/>
    <mergeCell ref="BI294:BJ294"/>
    <mergeCell ref="Q295:AB295"/>
    <mergeCell ref="BA288:BL288"/>
    <mergeCell ref="BM287:CF287"/>
    <mergeCell ref="I288:J288"/>
    <mergeCell ref="BM288:CF288"/>
    <mergeCell ref="BD334:CE334"/>
    <mergeCell ref="AU335:BC335"/>
    <mergeCell ref="BD335:CE335"/>
    <mergeCell ref="AU336:BC336"/>
    <mergeCell ref="BD336:CE336"/>
    <mergeCell ref="AU337:BC337"/>
    <mergeCell ref="I389:J389"/>
    <mergeCell ref="BM282:CF282"/>
    <mergeCell ref="I282:J282"/>
    <mergeCell ref="K282:AZ282"/>
    <mergeCell ref="AC299:BE299"/>
    <mergeCell ref="BT640:CC640"/>
    <mergeCell ref="I641:W642"/>
    <mergeCell ref="X641:BS641"/>
    <mergeCell ref="K545:T545"/>
    <mergeCell ref="U545:AL545"/>
    <mergeCell ref="I456:J456"/>
    <mergeCell ref="K456:AZ457"/>
    <mergeCell ref="BA456:BL456"/>
    <mergeCell ref="BM456:CF456"/>
    <mergeCell ref="BM586:CF586"/>
    <mergeCell ref="AW576:AX576"/>
    <mergeCell ref="AH576:AI576"/>
    <mergeCell ref="AO579:AQ579"/>
    <mergeCell ref="AR579:AS579"/>
    <mergeCell ref="AT579:AV579"/>
    <mergeCell ref="AW579:AX579"/>
    <mergeCell ref="BM536:CF536"/>
    <mergeCell ref="BM467:CF467"/>
    <mergeCell ref="AE531:AL531"/>
    <mergeCell ref="Y541:AL541"/>
    <mergeCell ref="BM541:CF541"/>
    <mergeCell ref="L394:S394"/>
    <mergeCell ref="AL394:AS394"/>
    <mergeCell ref="L395:S395"/>
    <mergeCell ref="T395:AK395"/>
    <mergeCell ref="AL395:AS395"/>
    <mergeCell ref="AR451:AX451"/>
    <mergeCell ref="AY451:BL451"/>
    <mergeCell ref="H290:I290"/>
    <mergeCell ref="K290:X290"/>
    <mergeCell ref="I284:J284"/>
    <mergeCell ref="I292:AG292"/>
    <mergeCell ref="BM274:CF274"/>
    <mergeCell ref="I318:J318"/>
    <mergeCell ref="BF303:BH303"/>
    <mergeCell ref="BI303:BJ303"/>
    <mergeCell ref="H286:I286"/>
    <mergeCell ref="AC295:BE295"/>
    <mergeCell ref="BF295:BH295"/>
    <mergeCell ref="BI295:BJ295"/>
    <mergeCell ref="Q296:AB296"/>
    <mergeCell ref="AC296:BE296"/>
    <mergeCell ref="BF296:BH296"/>
    <mergeCell ref="I294:P298"/>
    <mergeCell ref="BI300:BJ300"/>
    <mergeCell ref="Q301:AB301"/>
    <mergeCell ref="AC301:BE301"/>
    <mergeCell ref="BF301:BH301"/>
    <mergeCell ref="BM291:CF291"/>
    <mergeCell ref="K288:AZ288"/>
    <mergeCell ref="AE278:AG278"/>
    <mergeCell ref="BM281:CF281"/>
    <mergeCell ref="N278:AA278"/>
    <mergeCell ref="BI299:BJ299"/>
    <mergeCell ref="Q300:AB300"/>
    <mergeCell ref="K275:CF275"/>
    <mergeCell ref="BM279:CF279"/>
    <mergeCell ref="BM277:CF277"/>
    <mergeCell ref="BM276:CF276"/>
    <mergeCell ref="J277:M277"/>
    <mergeCell ref="I138:V138"/>
    <mergeCell ref="W138:BC138"/>
    <mergeCell ref="BD138:BJ138"/>
    <mergeCell ref="AQ192:AT192"/>
    <mergeCell ref="AU192:AW192"/>
    <mergeCell ref="AF193:AP193"/>
    <mergeCell ref="V193:AC193"/>
    <mergeCell ref="AC179:AX179"/>
    <mergeCell ref="AD192:AE192"/>
    <mergeCell ref="I176:J176"/>
    <mergeCell ref="W143:BC143"/>
    <mergeCell ref="BD143:BJ143"/>
    <mergeCell ref="Q190:BI190"/>
    <mergeCell ref="AI191:AY191"/>
    <mergeCell ref="AZ191:BI191"/>
    <mergeCell ref="BA232:BL232"/>
    <mergeCell ref="I233:J233"/>
    <mergeCell ref="BD145:BJ145"/>
    <mergeCell ref="BA225:BL225"/>
    <mergeCell ref="I204:Z204"/>
    <mergeCell ref="I205:Z205"/>
    <mergeCell ref="AA205:AF205"/>
    <mergeCell ref="BD139:BJ139"/>
    <mergeCell ref="H228:J228"/>
    <mergeCell ref="S221:AH221"/>
    <mergeCell ref="AI224:AX224"/>
    <mergeCell ref="I217:R217"/>
    <mergeCell ref="S217:AH217"/>
    <mergeCell ref="AI217:AX217"/>
    <mergeCell ref="BA217:BL217"/>
    <mergeCell ref="AC177:AL178"/>
    <mergeCell ref="AG205:AP205"/>
    <mergeCell ref="BM176:CF176"/>
    <mergeCell ref="AQ193:AT193"/>
    <mergeCell ref="BM196:CF196"/>
    <mergeCell ref="K197:AZ197"/>
    <mergeCell ref="Y191:AH191"/>
    <mergeCell ref="BM174:CF174"/>
    <mergeCell ref="BM175:CF175"/>
    <mergeCell ref="V163:AY163"/>
    <mergeCell ref="AH278:AT278"/>
    <mergeCell ref="AU278:AW278"/>
    <mergeCell ref="AA204:AF204"/>
    <mergeCell ref="AG204:AP204"/>
    <mergeCell ref="BA274:BL274"/>
    <mergeCell ref="S222:AH222"/>
    <mergeCell ref="K255:AZ255"/>
    <mergeCell ref="BA255:BL255"/>
    <mergeCell ref="AE264:AL264"/>
    <mergeCell ref="AE263:AL263"/>
    <mergeCell ref="K229:AZ229"/>
    <mergeCell ref="BA229:BL229"/>
    <mergeCell ref="BA231:BL231"/>
    <mergeCell ref="I179:AB179"/>
    <mergeCell ref="AU193:BE193"/>
    <mergeCell ref="BF193:BI193"/>
    <mergeCell ref="Q193:U193"/>
    <mergeCell ref="K232:L232"/>
    <mergeCell ref="K233:L233"/>
    <mergeCell ref="AB278:AD278"/>
    <mergeCell ref="AX192:AY192"/>
    <mergeCell ref="H182:J182"/>
    <mergeCell ref="K182:AZ182"/>
    <mergeCell ref="BM193:CF193"/>
    <mergeCell ref="BM143:CF143"/>
    <mergeCell ref="BM144:CF144"/>
    <mergeCell ref="I142:V142"/>
    <mergeCell ref="W142:BC142"/>
    <mergeCell ref="BD142:BJ142"/>
    <mergeCell ref="BM142:CF142"/>
    <mergeCell ref="I140:V140"/>
    <mergeCell ref="BM152:CF152"/>
    <mergeCell ref="BD151:BJ151"/>
    <mergeCell ref="BD144:BJ144"/>
    <mergeCell ref="AK173:AM173"/>
    <mergeCell ref="I144:V144"/>
    <mergeCell ref="W144:BC144"/>
    <mergeCell ref="BM149:CF149"/>
    <mergeCell ref="I143:V143"/>
    <mergeCell ref="BA181:BL181"/>
    <mergeCell ref="BM181:CF181"/>
    <mergeCell ref="AV173:AW173"/>
    <mergeCell ref="AX173:AY173"/>
    <mergeCell ref="I165:J165"/>
    <mergeCell ref="K165:AZ165"/>
    <mergeCell ref="BA165:BL165"/>
    <mergeCell ref="I151:V151"/>
    <mergeCell ref="W151:BC151"/>
    <mergeCell ref="I152:BJ152"/>
    <mergeCell ref="BM151:CF151"/>
    <mergeCell ref="BD146:BJ146"/>
    <mergeCell ref="BM179:CF179"/>
    <mergeCell ref="BD148:BJ148"/>
    <mergeCell ref="BM148:CF148"/>
    <mergeCell ref="I145:V145"/>
    <mergeCell ref="W145:BC145"/>
    <mergeCell ref="AJ64:AT64"/>
    <mergeCell ref="BM64:CF64"/>
    <mergeCell ref="I78:AL78"/>
    <mergeCell ref="I79:AX86"/>
    <mergeCell ref="AU116:AV116"/>
    <mergeCell ref="I135:V135"/>
    <mergeCell ref="W135:BC135"/>
    <mergeCell ref="I129:BL129"/>
    <mergeCell ref="I123:BB123"/>
    <mergeCell ref="BC123:BJ123"/>
    <mergeCell ref="I124:BB124"/>
    <mergeCell ref="BC124:BJ124"/>
    <mergeCell ref="I119:BB119"/>
    <mergeCell ref="BC119:BJ119"/>
    <mergeCell ref="AS116:AT116"/>
    <mergeCell ref="K116:AB116"/>
    <mergeCell ref="AC116:AO116"/>
    <mergeCell ref="BD135:BJ135"/>
    <mergeCell ref="W107:BB107"/>
    <mergeCell ref="BC107:BJ107"/>
    <mergeCell ref="BC127:BJ127"/>
    <mergeCell ref="I134:V134"/>
    <mergeCell ref="I104:V104"/>
    <mergeCell ref="I100:V100"/>
    <mergeCell ref="W100:BB100"/>
    <mergeCell ref="BC100:BJ100"/>
    <mergeCell ref="I101:V101"/>
    <mergeCell ref="W101:BB101"/>
    <mergeCell ref="BC101:BJ101"/>
    <mergeCell ref="I102:V102"/>
    <mergeCell ref="I109:V109"/>
    <mergeCell ref="W109:BB109"/>
    <mergeCell ref="AP44:BJ44"/>
    <mergeCell ref="BM44:CF44"/>
    <mergeCell ref="BM39:CF40"/>
    <mergeCell ref="BM32:CF32"/>
    <mergeCell ref="BM41:CF41"/>
    <mergeCell ref="I42:P43"/>
    <mergeCell ref="Q42:X42"/>
    <mergeCell ref="Y42:AH43"/>
    <mergeCell ref="AI42:AO43"/>
    <mergeCell ref="AP42:BJ43"/>
    <mergeCell ref="BM42:CF42"/>
    <mergeCell ref="Q43:T43"/>
    <mergeCell ref="U43:X43"/>
    <mergeCell ref="BM43:CF43"/>
    <mergeCell ref="I39:J39"/>
    <mergeCell ref="K39:AZ39"/>
    <mergeCell ref="AC180:AX180"/>
    <mergeCell ref="Q177:AB178"/>
    <mergeCell ref="I137:V137"/>
    <mergeCell ref="BM75:CF77"/>
    <mergeCell ref="K91:AZ91"/>
    <mergeCell ref="BM91:CF93"/>
    <mergeCell ref="I92:J92"/>
    <mergeCell ref="K92:AZ92"/>
    <mergeCell ref="BA92:BL92"/>
    <mergeCell ref="I93:J93"/>
    <mergeCell ref="K93:AZ93"/>
    <mergeCell ref="BA93:BL93"/>
    <mergeCell ref="I94:J94"/>
    <mergeCell ref="K94:AZ94"/>
    <mergeCell ref="BA94:BL94"/>
    <mergeCell ref="W136:BC136"/>
    <mergeCell ref="BM3:CF5"/>
    <mergeCell ref="A7:F7"/>
    <mergeCell ref="C8:F8"/>
    <mergeCell ref="AE20:AO20"/>
    <mergeCell ref="AP20:AZ20"/>
    <mergeCell ref="BA20:BG20"/>
    <mergeCell ref="M12:R12"/>
    <mergeCell ref="S12:AX12"/>
    <mergeCell ref="M13:R13"/>
    <mergeCell ref="S13:AX13"/>
    <mergeCell ref="I10:J10"/>
    <mergeCell ref="K10:AZ10"/>
    <mergeCell ref="BA10:BL10"/>
    <mergeCell ref="I18:CG18"/>
    <mergeCell ref="H19:J19"/>
    <mergeCell ref="BM26:CF26"/>
    <mergeCell ref="I27:W27"/>
    <mergeCell ref="BM21:CF21"/>
    <mergeCell ref="I22:W22"/>
    <mergeCell ref="X22:AD22"/>
    <mergeCell ref="AE22:AO22"/>
    <mergeCell ref="AP22:AZ22"/>
    <mergeCell ref="BA22:BG22"/>
    <mergeCell ref="BM22:CF22"/>
    <mergeCell ref="I23:W23"/>
    <mergeCell ref="X23:AD23"/>
    <mergeCell ref="AE23:AO23"/>
    <mergeCell ref="AP23:AZ23"/>
    <mergeCell ref="BA23:BG23"/>
    <mergeCell ref="BM23:CF23"/>
    <mergeCell ref="BA25:BG25"/>
    <mergeCell ref="I26:W26"/>
    <mergeCell ref="BD136:BJ136"/>
    <mergeCell ref="I128:BB128"/>
    <mergeCell ref="I131:J131"/>
    <mergeCell ref="K131:AS131"/>
    <mergeCell ref="I29:W29"/>
    <mergeCell ref="X29:AD29"/>
    <mergeCell ref="AE29:AO29"/>
    <mergeCell ref="AP29:AZ29"/>
    <mergeCell ref="BA29:BG29"/>
    <mergeCell ref="BM29:CF29"/>
    <mergeCell ref="I30:W30"/>
    <mergeCell ref="X30:AD30"/>
    <mergeCell ref="AE30:AO30"/>
    <mergeCell ref="BM30:CF30"/>
    <mergeCell ref="W134:BC134"/>
    <mergeCell ref="BD134:BJ134"/>
    <mergeCell ref="BA39:BL39"/>
    <mergeCell ref="K40:AZ40"/>
    <mergeCell ref="BA40:BL40"/>
    <mergeCell ref="I35:J35"/>
    <mergeCell ref="K35:AZ35"/>
    <mergeCell ref="BA35:BL35"/>
    <mergeCell ref="BM35:CF35"/>
    <mergeCell ref="H38:J38"/>
    <mergeCell ref="K38:AZ38"/>
    <mergeCell ref="BM38:CF38"/>
    <mergeCell ref="I32:BD32"/>
    <mergeCell ref="H34:J34"/>
    <mergeCell ref="K34:AZ34"/>
    <mergeCell ref="BM34:CF34"/>
    <mergeCell ref="H36:J36"/>
    <mergeCell ref="K36:AZ36"/>
    <mergeCell ref="X26:AD26"/>
    <mergeCell ref="BM28:CF28"/>
    <mergeCell ref="X27:AD27"/>
    <mergeCell ref="AE27:AO27"/>
    <mergeCell ref="AP27:AZ27"/>
    <mergeCell ref="BA27:BG27"/>
    <mergeCell ref="BM27:CF27"/>
    <mergeCell ref="I24:W24"/>
    <mergeCell ref="X24:AD24"/>
    <mergeCell ref="AE24:AO24"/>
    <mergeCell ref="AP24:AZ24"/>
    <mergeCell ref="BA24:BG24"/>
    <mergeCell ref="BM24:CF24"/>
    <mergeCell ref="I25:W25"/>
    <mergeCell ref="X25:AD25"/>
    <mergeCell ref="AE25:AO25"/>
    <mergeCell ref="AP25:AZ25"/>
    <mergeCell ref="BM31:CF31"/>
    <mergeCell ref="AF192:AP192"/>
    <mergeCell ref="BM194:CF194"/>
    <mergeCell ref="I136:V136"/>
    <mergeCell ref="A1:AK1"/>
    <mergeCell ref="I21:W21"/>
    <mergeCell ref="X21:AD21"/>
    <mergeCell ref="AE21:AO21"/>
    <mergeCell ref="AP21:AZ21"/>
    <mergeCell ref="BA21:BG21"/>
    <mergeCell ref="AE26:AO26"/>
    <mergeCell ref="AP26:AZ26"/>
    <mergeCell ref="BA26:BG26"/>
    <mergeCell ref="X28:AD28"/>
    <mergeCell ref="AE28:AO28"/>
    <mergeCell ref="AP28:AZ28"/>
    <mergeCell ref="BA28:BG28"/>
    <mergeCell ref="I44:P44"/>
    <mergeCell ref="Q44:T44"/>
    <mergeCell ref="U44:X44"/>
    <mergeCell ref="Y44:AH44"/>
    <mergeCell ref="AI44:AO44"/>
    <mergeCell ref="A3:F5"/>
    <mergeCell ref="G3:AZ5"/>
    <mergeCell ref="BA3:BL5"/>
    <mergeCell ref="AP30:AZ30"/>
    <mergeCell ref="BA30:BG30"/>
    <mergeCell ref="I40:J40"/>
    <mergeCell ref="I31:W31"/>
    <mergeCell ref="X31:AD31"/>
    <mergeCell ref="AE31:AO31"/>
    <mergeCell ref="AP31:AZ31"/>
    <mergeCell ref="BA31:BG31"/>
    <mergeCell ref="BM413:CF413"/>
    <mergeCell ref="AT416:AV416"/>
    <mergeCell ref="U407:AZ407"/>
    <mergeCell ref="Q368:AF368"/>
    <mergeCell ref="I334:AT334"/>
    <mergeCell ref="I335:AT335"/>
    <mergeCell ref="AG367:BC367"/>
    <mergeCell ref="CG3:CI3"/>
    <mergeCell ref="CG4:CG5"/>
    <mergeCell ref="CH4:CI4"/>
    <mergeCell ref="I20:W20"/>
    <mergeCell ref="X20:AD20"/>
    <mergeCell ref="AC300:BE300"/>
    <mergeCell ref="I367:P369"/>
    <mergeCell ref="Q367:AF367"/>
    <mergeCell ref="BF300:BH300"/>
    <mergeCell ref="BM138:CF138"/>
    <mergeCell ref="I139:V139"/>
    <mergeCell ref="BC128:BJ128"/>
    <mergeCell ref="I28:W28"/>
    <mergeCell ref="BM53:CF54"/>
    <mergeCell ref="I54:J54"/>
    <mergeCell ref="K54:AZ54"/>
    <mergeCell ref="BA54:BL54"/>
    <mergeCell ref="BM25:CF25"/>
    <mergeCell ref="BA360:BL360"/>
    <mergeCell ref="BM198:CF198"/>
    <mergeCell ref="I200:J200"/>
    <mergeCell ref="K200:AZ200"/>
    <mergeCell ref="Y192:Z192"/>
    <mergeCell ref="AA192:AC192"/>
    <mergeCell ref="K412:AZ412"/>
    <mergeCell ref="BA412:BL412"/>
    <mergeCell ref="I391:AC391"/>
    <mergeCell ref="K318:AZ318"/>
    <mergeCell ref="BA318:BL318"/>
    <mergeCell ref="BA397:BL397"/>
    <mergeCell ref="I403:T403"/>
    <mergeCell ref="U403:AZ403"/>
    <mergeCell ref="AA392:AK392"/>
    <mergeCell ref="BA406:BJ406"/>
    <mergeCell ref="AE420:AG420"/>
    <mergeCell ref="I392:K393"/>
    <mergeCell ref="L392:S392"/>
    <mergeCell ref="AL392:AS392"/>
    <mergeCell ref="AZ419:BB419"/>
    <mergeCell ref="BC419:BE419"/>
    <mergeCell ref="I349:AT349"/>
    <mergeCell ref="BF420:BH420"/>
    <mergeCell ref="K418:X418"/>
    <mergeCell ref="AU333:BC333"/>
    <mergeCell ref="BD333:CE333"/>
    <mergeCell ref="AU334:BC334"/>
    <mergeCell ref="BM417:CF417"/>
    <mergeCell ref="I406:T406"/>
    <mergeCell ref="AG365:AR365"/>
    <mergeCell ref="AS365:BC365"/>
    <mergeCell ref="BA390:BL390"/>
    <mergeCell ref="AZ417:BB417"/>
    <mergeCell ref="AW420:AY420"/>
    <mergeCell ref="AZ420:BB420"/>
    <mergeCell ref="AC380:AR380"/>
    <mergeCell ref="AS380:BJ380"/>
    <mergeCell ref="CI374:CI375"/>
    <mergeCell ref="CG374:CG375"/>
    <mergeCell ref="V166:X166"/>
    <mergeCell ref="Y166:Z166"/>
    <mergeCell ref="AA166:AB166"/>
    <mergeCell ref="AC166:AD166"/>
    <mergeCell ref="AE166:AF166"/>
    <mergeCell ref="AG166:AH166"/>
    <mergeCell ref="AI166:AJ166"/>
    <mergeCell ref="AG171:AY171"/>
    <mergeCell ref="AX172:AY172"/>
    <mergeCell ref="AV172:AW172"/>
    <mergeCell ref="AP172:AQ172"/>
    <mergeCell ref="AR172:AS172"/>
    <mergeCell ref="AT172:AU172"/>
    <mergeCell ref="AN172:AO172"/>
    <mergeCell ref="AX278:AZ278"/>
    <mergeCell ref="BM278:CF278"/>
    <mergeCell ref="I363:V363"/>
    <mergeCell ref="BM363:CF363"/>
    <mergeCell ref="I364:P366"/>
    <mergeCell ref="Q364:AF364"/>
    <mergeCell ref="BM180:CF180"/>
    <mergeCell ref="BM192:CF192"/>
    <mergeCell ref="BI205:BJ205"/>
    <mergeCell ref="BM205:CF205"/>
    <mergeCell ref="I177:P178"/>
    <mergeCell ref="I360:J360"/>
    <mergeCell ref="K360:AZ360"/>
    <mergeCell ref="BM197:CF197"/>
    <mergeCell ref="BM191:CF191"/>
    <mergeCell ref="I192:P193"/>
    <mergeCell ref="W137:BC137"/>
    <mergeCell ref="BD137:BJ137"/>
    <mergeCell ref="BM137:CF137"/>
    <mergeCell ref="BM150:CF150"/>
    <mergeCell ref="K188:AZ188"/>
    <mergeCell ref="BA188:BL188"/>
    <mergeCell ref="I196:J196"/>
    <mergeCell ref="K196:AZ196"/>
    <mergeCell ref="BA196:BL196"/>
    <mergeCell ref="BM165:CF165"/>
    <mergeCell ref="BM188:CF188"/>
    <mergeCell ref="BA185:BL185"/>
    <mergeCell ref="I188:J188"/>
    <mergeCell ref="H187:J187"/>
    <mergeCell ref="K187:AZ187"/>
    <mergeCell ref="BM140:CF140"/>
    <mergeCell ref="I141:V141"/>
    <mergeCell ref="W141:BC141"/>
    <mergeCell ref="AM177:AX177"/>
    <mergeCell ref="BM177:CF177"/>
    <mergeCell ref="AM178:AX178"/>
    <mergeCell ref="BM178:CF178"/>
    <mergeCell ref="BD150:BJ150"/>
    <mergeCell ref="I180:AB180"/>
    <mergeCell ref="BM189:CF189"/>
    <mergeCell ref="I190:P190"/>
    <mergeCell ref="I147:V147"/>
    <mergeCell ref="W147:BC147"/>
    <mergeCell ref="BD147:BJ147"/>
    <mergeCell ref="BM147:CF147"/>
    <mergeCell ref="I148:V148"/>
    <mergeCell ref="W148:BC148"/>
    <mergeCell ref="BC109:BJ109"/>
    <mergeCell ref="I110:V110"/>
    <mergeCell ref="W110:BB110"/>
    <mergeCell ref="BC110:BJ110"/>
    <mergeCell ref="I107:V107"/>
    <mergeCell ref="AP116:AR116"/>
    <mergeCell ref="AW116:AX116"/>
    <mergeCell ref="AY116:AZ116"/>
    <mergeCell ref="BA116:BB116"/>
    <mergeCell ref="BC116:BD116"/>
    <mergeCell ref="I125:BB125"/>
    <mergeCell ref="BC125:BJ125"/>
    <mergeCell ref="I126:BB126"/>
    <mergeCell ref="I127:BB127"/>
    <mergeCell ref="I113:V113"/>
    <mergeCell ref="W113:BB113"/>
    <mergeCell ref="BC113:BJ113"/>
    <mergeCell ref="BC108:BJ108"/>
    <mergeCell ref="I132:V132"/>
    <mergeCell ref="BD132:BJ132"/>
    <mergeCell ref="I59:T59"/>
    <mergeCell ref="U59:AT59"/>
    <mergeCell ref="BM59:CF59"/>
    <mergeCell ref="I60:AI60"/>
    <mergeCell ref="BC120:BJ120"/>
    <mergeCell ref="I114:L114"/>
    <mergeCell ref="M114:BJ114"/>
    <mergeCell ref="I116:J116"/>
    <mergeCell ref="BC118:BJ118"/>
    <mergeCell ref="I111:V111"/>
    <mergeCell ref="W111:BB111"/>
    <mergeCell ref="BC111:BJ111"/>
    <mergeCell ref="I112:V112"/>
    <mergeCell ref="W112:BB112"/>
    <mergeCell ref="BC112:BJ112"/>
    <mergeCell ref="W104:BB104"/>
    <mergeCell ref="W108:BB108"/>
    <mergeCell ref="I63:AI63"/>
    <mergeCell ref="I120:BB120"/>
    <mergeCell ref="H97:J97"/>
    <mergeCell ref="K97:AZ97"/>
    <mergeCell ref="I118:BB118"/>
    <mergeCell ref="W103:BB103"/>
    <mergeCell ref="BC103:BJ103"/>
    <mergeCell ref="I98:J98"/>
    <mergeCell ref="I103:V103"/>
    <mergeCell ref="BM88:CF90"/>
    <mergeCell ref="BM116:CF118"/>
    <mergeCell ref="I108:V108"/>
    <mergeCell ref="BC105:BJ105"/>
    <mergeCell ref="I563:J563"/>
    <mergeCell ref="K563:AZ563"/>
    <mergeCell ref="BA563:BL563"/>
    <mergeCell ref="BM563:CF563"/>
    <mergeCell ref="BM570:CF570"/>
    <mergeCell ref="BM571:CF571"/>
    <mergeCell ref="I569:L570"/>
    <mergeCell ref="BM566:CF566"/>
    <mergeCell ref="I565:L565"/>
    <mergeCell ref="M565:V565"/>
    <mergeCell ref="W565:AF565"/>
    <mergeCell ref="AG565:AP565"/>
    <mergeCell ref="I64:AI64"/>
    <mergeCell ref="AJ60:AT60"/>
    <mergeCell ref="BM60:CF60"/>
    <mergeCell ref="I61:T62"/>
    <mergeCell ref="U61:AT61"/>
    <mergeCell ref="BM61:CF61"/>
    <mergeCell ref="U62:AT62"/>
    <mergeCell ref="BM62:CF62"/>
    <mergeCell ref="W133:BC133"/>
    <mergeCell ref="BD133:BJ133"/>
    <mergeCell ref="W132:BC132"/>
    <mergeCell ref="I133:V133"/>
    <mergeCell ref="BC126:BJ126"/>
    <mergeCell ref="BM132:CF136"/>
    <mergeCell ref="I121:BB121"/>
    <mergeCell ref="BC121:BJ121"/>
    <mergeCell ref="I122:BB122"/>
    <mergeCell ref="BC122:BJ122"/>
    <mergeCell ref="M569:V569"/>
    <mergeCell ref="W569:AF569"/>
    <mergeCell ref="I657:AZ657"/>
    <mergeCell ref="I662:AZ662"/>
    <mergeCell ref="U599:BB599"/>
    <mergeCell ref="BC599:BJ599"/>
    <mergeCell ref="BM601:CF601"/>
    <mergeCell ref="I592:T592"/>
    <mergeCell ref="I599:T599"/>
    <mergeCell ref="X643:BS643"/>
    <mergeCell ref="X644:BS644"/>
    <mergeCell ref="X645:BS645"/>
    <mergeCell ref="BT641:CC641"/>
    <mergeCell ref="X642:BS642"/>
    <mergeCell ref="M567:V567"/>
    <mergeCell ref="W567:AF567"/>
    <mergeCell ref="AG567:AP567"/>
    <mergeCell ref="I634:AZ634"/>
    <mergeCell ref="BA634:BJ634"/>
    <mergeCell ref="I619:J619"/>
    <mergeCell ref="K619:AZ619"/>
    <mergeCell ref="BA619:BL619"/>
    <mergeCell ref="BM595:CF595"/>
    <mergeCell ref="I596:T596"/>
    <mergeCell ref="U596:BB596"/>
    <mergeCell ref="BC596:BJ596"/>
    <mergeCell ref="BM596:CF596"/>
    <mergeCell ref="BM593:CF593"/>
    <mergeCell ref="I594:T594"/>
    <mergeCell ref="I597:T597"/>
    <mergeCell ref="I647:W648"/>
    <mergeCell ref="BM594:CF594"/>
    <mergeCell ref="I593:T593"/>
    <mergeCell ref="U593:BB593"/>
    <mergeCell ref="I623:J623"/>
    <mergeCell ref="I632:AZ632"/>
    <mergeCell ref="BA632:BJ632"/>
    <mergeCell ref="K623:AZ623"/>
    <mergeCell ref="N675:R675"/>
    <mergeCell ref="S675:AD675"/>
    <mergeCell ref="BM652:CF665"/>
    <mergeCell ref="BA652:BL652"/>
    <mergeCell ref="AE575:AI575"/>
    <mergeCell ref="AJ575:AN575"/>
    <mergeCell ref="AO575:AS575"/>
    <mergeCell ref="AE576:AG576"/>
    <mergeCell ref="U579:W579"/>
    <mergeCell ref="Z578:AD578"/>
    <mergeCell ref="AE578:AI578"/>
    <mergeCell ref="AJ578:AN578"/>
    <mergeCell ref="AO578:AS578"/>
    <mergeCell ref="AT578:AX578"/>
    <mergeCell ref="I577:T577"/>
    <mergeCell ref="U577:Y577"/>
    <mergeCell ref="BM598:CF598"/>
    <mergeCell ref="I630:AZ630"/>
    <mergeCell ref="X576:Y576"/>
    <mergeCell ref="U576:W576"/>
    <mergeCell ref="Z576:AB576"/>
    <mergeCell ref="AC576:AD576"/>
    <mergeCell ref="I649:W649"/>
    <mergeCell ref="X648:BS648"/>
    <mergeCell ref="BT648:CC648"/>
    <mergeCell ref="BM599:CF599"/>
    <mergeCell ref="I600:T600"/>
    <mergeCell ref="U600:BB600"/>
    <mergeCell ref="AG569:AP569"/>
    <mergeCell ref="AQ569:BJ569"/>
    <mergeCell ref="BM569:CF569"/>
    <mergeCell ref="M570:V570"/>
    <mergeCell ref="W570:AF570"/>
    <mergeCell ref="AG570:AP570"/>
    <mergeCell ref="AQ570:BJ570"/>
    <mergeCell ref="M566:V566"/>
    <mergeCell ref="W566:AF566"/>
    <mergeCell ref="K620:AZ620"/>
    <mergeCell ref="BA620:BL620"/>
    <mergeCell ref="H621:J621"/>
    <mergeCell ref="K621:AZ621"/>
    <mergeCell ref="BM621:CF622"/>
    <mergeCell ref="I622:J622"/>
    <mergeCell ref="BC600:BJ600"/>
    <mergeCell ref="BM600:CF600"/>
    <mergeCell ref="I620:J620"/>
    <mergeCell ref="J580:AT580"/>
    <mergeCell ref="BC593:BJ593"/>
    <mergeCell ref="U594:BB594"/>
    <mergeCell ref="BC594:BJ594"/>
    <mergeCell ref="AJ576:AL576"/>
    <mergeCell ref="W568:AF568"/>
    <mergeCell ref="AG568:AP568"/>
    <mergeCell ref="AQ567:BJ567"/>
    <mergeCell ref="BM585:CF585"/>
    <mergeCell ref="BM568:CF568"/>
    <mergeCell ref="I566:L568"/>
    <mergeCell ref="K616:AZ616"/>
    <mergeCell ref="BM616:CF618"/>
    <mergeCell ref="I617:J617"/>
    <mergeCell ref="CG670:CG671"/>
    <mergeCell ref="CH670:CH671"/>
    <mergeCell ref="CI670:CI671"/>
    <mergeCell ref="I671:J671"/>
    <mergeCell ref="K671:AZ671"/>
    <mergeCell ref="BA671:BL671"/>
    <mergeCell ref="BM668:CF668"/>
    <mergeCell ref="K668:AZ668"/>
    <mergeCell ref="BA668:BL668"/>
    <mergeCell ref="I669:J669"/>
    <mergeCell ref="H667:I667"/>
    <mergeCell ref="K667:AZ667"/>
    <mergeCell ref="BA670:BL670"/>
    <mergeCell ref="K669:BL669"/>
    <mergeCell ref="CH652:CH653"/>
    <mergeCell ref="CI652:CI653"/>
    <mergeCell ref="I654:AZ654"/>
    <mergeCell ref="BA654:BJ654"/>
    <mergeCell ref="I655:AZ655"/>
    <mergeCell ref="BA655:BJ655"/>
    <mergeCell ref="I656:AZ656"/>
    <mergeCell ref="BA656:BJ656"/>
    <mergeCell ref="I660:AZ660"/>
    <mergeCell ref="BA660:BJ660"/>
    <mergeCell ref="I661:AZ661"/>
    <mergeCell ref="BA661:BJ661"/>
    <mergeCell ref="BA664:BJ664"/>
    <mergeCell ref="BA662:BJ662"/>
    <mergeCell ref="I663:AZ663"/>
    <mergeCell ref="BA663:BJ663"/>
    <mergeCell ref="I664:AZ664"/>
    <mergeCell ref="I665:M665"/>
    <mergeCell ref="CG625:CG635"/>
    <mergeCell ref="CH625:CH635"/>
    <mergeCell ref="CI625:CI635"/>
    <mergeCell ref="CG637:CG638"/>
    <mergeCell ref="BT643:CC643"/>
    <mergeCell ref="BT644:CC644"/>
    <mergeCell ref="BT645:CC645"/>
    <mergeCell ref="I646:W646"/>
    <mergeCell ref="BA657:BJ657"/>
    <mergeCell ref="I658:AZ658"/>
    <mergeCell ref="BA658:BJ658"/>
    <mergeCell ref="CH637:CH638"/>
    <mergeCell ref="CI637:CI638"/>
    <mergeCell ref="K638:AZ638"/>
    <mergeCell ref="H637:I637"/>
    <mergeCell ref="K637:AZ637"/>
    <mergeCell ref="BM637:CF638"/>
    <mergeCell ref="I643:W645"/>
    <mergeCell ref="X649:BS649"/>
    <mergeCell ref="BT649:CC649"/>
    <mergeCell ref="CG652:CG654"/>
    <mergeCell ref="X646:BS646"/>
    <mergeCell ref="BT646:CC646"/>
    <mergeCell ref="I633:AZ633"/>
    <mergeCell ref="BA633:BJ633"/>
    <mergeCell ref="I635:M635"/>
    <mergeCell ref="N635:AZ635"/>
    <mergeCell ref="BA635:BJ635"/>
    <mergeCell ref="X647:BS647"/>
    <mergeCell ref="H651:I651"/>
    <mergeCell ref="K651:AZ651"/>
    <mergeCell ref="K652:AZ652"/>
    <mergeCell ref="C586:F586"/>
    <mergeCell ref="G586:S586"/>
    <mergeCell ref="BM587:CF592"/>
    <mergeCell ref="K587:BJ587"/>
    <mergeCell ref="I588:T588"/>
    <mergeCell ref="U588:BB588"/>
    <mergeCell ref="BC588:BJ588"/>
    <mergeCell ref="C614:F614"/>
    <mergeCell ref="G614:AZ614"/>
    <mergeCell ref="H624:I624"/>
    <mergeCell ref="K624:AZ624"/>
    <mergeCell ref="K625:AZ625"/>
    <mergeCell ref="BM625:CF635"/>
    <mergeCell ref="I626:AE626"/>
    <mergeCell ref="I591:T591"/>
    <mergeCell ref="U591:BB591"/>
    <mergeCell ref="BC591:BJ591"/>
    <mergeCell ref="I589:T589"/>
    <mergeCell ref="U592:BB592"/>
    <mergeCell ref="BC592:BJ592"/>
    <mergeCell ref="BC589:BJ589"/>
    <mergeCell ref="I590:T590"/>
    <mergeCell ref="U590:BB590"/>
    <mergeCell ref="BC590:BJ590"/>
    <mergeCell ref="BM597:CF597"/>
    <mergeCell ref="I598:T598"/>
    <mergeCell ref="U598:BB598"/>
    <mergeCell ref="BC598:BJ598"/>
    <mergeCell ref="U589:BB589"/>
    <mergeCell ref="BA630:BJ630"/>
    <mergeCell ref="I631:AZ631"/>
    <mergeCell ref="BA631:BJ631"/>
    <mergeCell ref="CH573:CH574"/>
    <mergeCell ref="CI573:CI574"/>
    <mergeCell ref="I574:T574"/>
    <mergeCell ref="U574:Y574"/>
    <mergeCell ref="Z574:AD574"/>
    <mergeCell ref="AE574:AI574"/>
    <mergeCell ref="AJ574:AN574"/>
    <mergeCell ref="AO574:AS574"/>
    <mergeCell ref="AT574:AX574"/>
    <mergeCell ref="AT577:AX577"/>
    <mergeCell ref="I578:T579"/>
    <mergeCell ref="U578:Y578"/>
    <mergeCell ref="AC579:AD579"/>
    <mergeCell ref="AE579:AG579"/>
    <mergeCell ref="AH579:AI579"/>
    <mergeCell ref="AJ579:AL579"/>
    <mergeCell ref="AM579:AN579"/>
    <mergeCell ref="AT575:AX575"/>
    <mergeCell ref="Z577:AD577"/>
    <mergeCell ref="AE577:AI577"/>
    <mergeCell ref="AJ577:AN577"/>
    <mergeCell ref="AO577:AS577"/>
    <mergeCell ref="X579:Y579"/>
    <mergeCell ref="Z579:AB579"/>
    <mergeCell ref="I575:T576"/>
    <mergeCell ref="H573:I573"/>
    <mergeCell ref="BM573:CF574"/>
    <mergeCell ref="CG573:CG574"/>
    <mergeCell ref="CH548:CH549"/>
    <mergeCell ref="CI548:CI549"/>
    <mergeCell ref="BM549:CF549"/>
    <mergeCell ref="K550:AZ550"/>
    <mergeCell ref="BM550:CF552"/>
    <mergeCell ref="BA551:BL552"/>
    <mergeCell ref="CG550:CG552"/>
    <mergeCell ref="BM546:CF546"/>
    <mergeCell ref="I548:J548"/>
    <mergeCell ref="K548:AZ549"/>
    <mergeCell ref="BA548:BL548"/>
    <mergeCell ref="BM548:CF548"/>
    <mergeCell ref="CG548:CG549"/>
    <mergeCell ref="CH550:CH552"/>
    <mergeCell ref="CI550:CI552"/>
    <mergeCell ref="BM553:CF553"/>
    <mergeCell ref="I562:J562"/>
    <mergeCell ref="K562:AZ562"/>
    <mergeCell ref="BA562:BL562"/>
    <mergeCell ref="BM562:CF562"/>
    <mergeCell ref="BM555:CF555"/>
    <mergeCell ref="H556:I556"/>
    <mergeCell ref="K556:AZ556"/>
    <mergeCell ref="BM556:CF556"/>
    <mergeCell ref="BM557:CF558"/>
    <mergeCell ref="I561:J561"/>
    <mergeCell ref="K561:AZ561"/>
    <mergeCell ref="I547:J547"/>
    <mergeCell ref="K547:AZ547"/>
    <mergeCell ref="BA547:BL547"/>
    <mergeCell ref="BM547:CF547"/>
    <mergeCell ref="BM561:CF561"/>
    <mergeCell ref="CG540:CG541"/>
    <mergeCell ref="K541:X541"/>
    <mergeCell ref="K544:T544"/>
    <mergeCell ref="U544:AL544"/>
    <mergeCell ref="K540:X540"/>
    <mergeCell ref="Y540:AL540"/>
    <mergeCell ref="BM540:CF540"/>
    <mergeCell ref="AU529:BB529"/>
    <mergeCell ref="BM529:CF529"/>
    <mergeCell ref="AE527:AL527"/>
    <mergeCell ref="AM527:AT527"/>
    <mergeCell ref="AU527:BB527"/>
    <mergeCell ref="I528:V528"/>
    <mergeCell ref="W528:AD528"/>
    <mergeCell ref="AE528:AL528"/>
    <mergeCell ref="AM528:AT528"/>
    <mergeCell ref="AU528:BB528"/>
    <mergeCell ref="AM531:AT531"/>
    <mergeCell ref="BM527:CF527"/>
    <mergeCell ref="I539:J539"/>
    <mergeCell ref="K539:AZ539"/>
    <mergeCell ref="BM539:CF539"/>
    <mergeCell ref="H536:I536"/>
    <mergeCell ref="BM538:CF538"/>
    <mergeCell ref="BM543:CF544"/>
    <mergeCell ref="W531:AD531"/>
    <mergeCell ref="I531:V531"/>
    <mergeCell ref="AE529:AL529"/>
    <mergeCell ref="AM529:AT529"/>
    <mergeCell ref="H534:I534"/>
    <mergeCell ref="K534:AZ534"/>
    <mergeCell ref="I535:J535"/>
    <mergeCell ref="C554:F554"/>
    <mergeCell ref="G554:V554"/>
    <mergeCell ref="BM554:CF554"/>
    <mergeCell ref="I551:J551"/>
    <mergeCell ref="K551:AZ552"/>
    <mergeCell ref="I527:V527"/>
    <mergeCell ref="W527:AD527"/>
    <mergeCell ref="I537:J537"/>
    <mergeCell ref="K537:AZ537"/>
    <mergeCell ref="AE526:AL526"/>
    <mergeCell ref="AM526:AT526"/>
    <mergeCell ref="AU526:BB526"/>
    <mergeCell ref="BM526:CF526"/>
    <mergeCell ref="I525:V525"/>
    <mergeCell ref="W525:AD525"/>
    <mergeCell ref="AE525:AL525"/>
    <mergeCell ref="AM525:AT525"/>
    <mergeCell ref="AU525:BB525"/>
    <mergeCell ref="BM525:CF525"/>
    <mergeCell ref="BM542:CF542"/>
    <mergeCell ref="I543:J543"/>
    <mergeCell ref="K543:AZ543"/>
    <mergeCell ref="BA543:BL543"/>
    <mergeCell ref="BM531:CF531"/>
    <mergeCell ref="I532:M532"/>
    <mergeCell ref="N532:BB532"/>
    <mergeCell ref="BM532:CF532"/>
    <mergeCell ref="BM533:CF533"/>
    <mergeCell ref="BM537:CF537"/>
    <mergeCell ref="I538:J538"/>
    <mergeCell ref="K538:AZ538"/>
    <mergeCell ref="BA538:BL538"/>
    <mergeCell ref="BM524:CF524"/>
    <mergeCell ref="I530:V530"/>
    <mergeCell ref="W530:AD530"/>
    <mergeCell ref="AE530:AL530"/>
    <mergeCell ref="AM530:AT530"/>
    <mergeCell ref="AU530:BB530"/>
    <mergeCell ref="BM530:CF530"/>
    <mergeCell ref="BM528:CF528"/>
    <mergeCell ref="I529:V529"/>
    <mergeCell ref="W529:AD529"/>
    <mergeCell ref="CG493:CG495"/>
    <mergeCell ref="CH493:CH495"/>
    <mergeCell ref="H517:I517"/>
    <mergeCell ref="K517:AZ517"/>
    <mergeCell ref="I518:J518"/>
    <mergeCell ref="K518:AZ518"/>
    <mergeCell ref="BA518:BL518"/>
    <mergeCell ref="I526:V526"/>
    <mergeCell ref="W526:AD526"/>
    <mergeCell ref="BM519:CF519"/>
    <mergeCell ref="BM520:CF520"/>
    <mergeCell ref="AE522:AL522"/>
    <mergeCell ref="AM522:AT522"/>
    <mergeCell ref="AU522:BB522"/>
    <mergeCell ref="I523:V523"/>
    <mergeCell ref="AU524:BB524"/>
    <mergeCell ref="BM521:CF521"/>
    <mergeCell ref="BM522:CF522"/>
    <mergeCell ref="BM523:CF523"/>
    <mergeCell ref="C508:F508"/>
    <mergeCell ref="BM510:CF513"/>
    <mergeCell ref="K512:AZ512"/>
    <mergeCell ref="K513:AZ513"/>
    <mergeCell ref="BA513:BL513"/>
    <mergeCell ref="I510:J510"/>
    <mergeCell ref="K510:AZ510"/>
    <mergeCell ref="BM503:CF503"/>
    <mergeCell ref="BM504:CF504"/>
    <mergeCell ref="BM505:CF505"/>
    <mergeCell ref="I500:AX505"/>
    <mergeCell ref="BM501:CF501"/>
    <mergeCell ref="BM502:CF502"/>
    <mergeCell ref="BM500:CF500"/>
    <mergeCell ref="BM506:CF506"/>
    <mergeCell ref="K515:AZ515"/>
    <mergeCell ref="BM518:CF518"/>
    <mergeCell ref="K514:AZ514"/>
    <mergeCell ref="BA510:BL510"/>
    <mergeCell ref="K511:AZ511"/>
    <mergeCell ref="K509:AZ509"/>
    <mergeCell ref="G508:AZ508"/>
    <mergeCell ref="CI493:CI495"/>
    <mergeCell ref="I497:J497"/>
    <mergeCell ref="H496:I496"/>
    <mergeCell ref="K496:AZ496"/>
    <mergeCell ref="BM493:CF495"/>
    <mergeCell ref="BM496:CF496"/>
    <mergeCell ref="CH482:CH483"/>
    <mergeCell ref="CI482:CI483"/>
    <mergeCell ref="I482:J482"/>
    <mergeCell ref="K482:AZ482"/>
    <mergeCell ref="H483:AZ483"/>
    <mergeCell ref="I489:J489"/>
    <mergeCell ref="K489:AZ489"/>
    <mergeCell ref="BA489:BL489"/>
    <mergeCell ref="I490:J490"/>
    <mergeCell ref="K490:AZ490"/>
    <mergeCell ref="BA490:BL490"/>
    <mergeCell ref="I491:J491"/>
    <mergeCell ref="K491:AZ491"/>
    <mergeCell ref="BA491:BL491"/>
    <mergeCell ref="BM491:CF491"/>
    <mergeCell ref="BM488:CF488"/>
    <mergeCell ref="H488:I488"/>
    <mergeCell ref="K488:AZ488"/>
    <mergeCell ref="CG482:CG483"/>
    <mergeCell ref="BM497:CF499"/>
    <mergeCell ref="I499:AX499"/>
    <mergeCell ref="K497:AZ497"/>
    <mergeCell ref="BA497:BL497"/>
    <mergeCell ref="I498:J498"/>
    <mergeCell ref="K498:AZ498"/>
    <mergeCell ref="BA498:BL498"/>
    <mergeCell ref="I468:J468"/>
    <mergeCell ref="K468:AZ468"/>
    <mergeCell ref="BA468:BL468"/>
    <mergeCell ref="I487:J487"/>
    <mergeCell ref="K487:AZ487"/>
    <mergeCell ref="BA487:BL487"/>
    <mergeCell ref="I484:J484"/>
    <mergeCell ref="K484:AZ484"/>
    <mergeCell ref="BA484:BL484"/>
    <mergeCell ref="BM485:CF485"/>
    <mergeCell ref="H486:I486"/>
    <mergeCell ref="K486:AZ486"/>
    <mergeCell ref="BA475:BL475"/>
    <mergeCell ref="BM481:CF481"/>
    <mergeCell ref="BA471:BL471"/>
    <mergeCell ref="I469:J469"/>
    <mergeCell ref="BM487:CF487"/>
    <mergeCell ref="I480:J480"/>
    <mergeCell ref="K480:AZ480"/>
    <mergeCell ref="BA480:BL480"/>
    <mergeCell ref="BA469:BL469"/>
    <mergeCell ref="BM474:CF474"/>
    <mergeCell ref="BM479:CF479"/>
    <mergeCell ref="BM475:CF475"/>
    <mergeCell ref="BM478:CF478"/>
    <mergeCell ref="BA478:BL478"/>
    <mergeCell ref="I479:J479"/>
    <mergeCell ref="K479:AZ479"/>
    <mergeCell ref="BA479:BL479"/>
    <mergeCell ref="K469:AZ469"/>
    <mergeCell ref="K475:AZ475"/>
    <mergeCell ref="BA474:BL474"/>
    <mergeCell ref="CH476:CH477"/>
    <mergeCell ref="CI476:CI477"/>
    <mergeCell ref="I476:J476"/>
    <mergeCell ref="K476:AZ476"/>
    <mergeCell ref="BA476:BL476"/>
    <mergeCell ref="CH463:CH465"/>
    <mergeCell ref="CI463:CI465"/>
    <mergeCell ref="H470:I470"/>
    <mergeCell ref="BM471:CF473"/>
    <mergeCell ref="I472:J472"/>
    <mergeCell ref="K472:AZ472"/>
    <mergeCell ref="BA472:BL472"/>
    <mergeCell ref="I473:J473"/>
    <mergeCell ref="K473:AZ473"/>
    <mergeCell ref="BA473:BL473"/>
    <mergeCell ref="BM476:CF476"/>
    <mergeCell ref="BM477:CF477"/>
    <mergeCell ref="H475:I475"/>
    <mergeCell ref="K470:AZ470"/>
    <mergeCell ref="BM470:CF470"/>
    <mergeCell ref="I471:J471"/>
    <mergeCell ref="K471:AZ471"/>
    <mergeCell ref="I474:J474"/>
    <mergeCell ref="K474:AZ474"/>
    <mergeCell ref="BM468:CF468"/>
    <mergeCell ref="BM469:CF469"/>
    <mergeCell ref="I466:J466"/>
    <mergeCell ref="K466:AZ466"/>
    <mergeCell ref="BA466:BL466"/>
    <mergeCell ref="BM466:CF466"/>
    <mergeCell ref="I467:J467"/>
    <mergeCell ref="K467:AZ467"/>
    <mergeCell ref="C461:F461"/>
    <mergeCell ref="G461:AZ461"/>
    <mergeCell ref="H462:I462"/>
    <mergeCell ref="CG463:CG465"/>
    <mergeCell ref="K462:AZ462"/>
    <mergeCell ref="I463:J463"/>
    <mergeCell ref="K463:AZ463"/>
    <mergeCell ref="BA463:BL463"/>
    <mergeCell ref="A460:F460"/>
    <mergeCell ref="G460:AZ460"/>
    <mergeCell ref="BM460:CF460"/>
    <mergeCell ref="BM461:CF461"/>
    <mergeCell ref="BM463:CF465"/>
    <mergeCell ref="AF448:AQ448"/>
    <mergeCell ref="BM444:CF445"/>
    <mergeCell ref="BM443:CF443"/>
    <mergeCell ref="BM439:CF439"/>
    <mergeCell ref="BM440:CF440"/>
    <mergeCell ref="I447:P448"/>
    <mergeCell ref="Q447:X448"/>
    <mergeCell ref="AR449:AX449"/>
    <mergeCell ref="AY449:BL449"/>
    <mergeCell ref="I450:P450"/>
    <mergeCell ref="Q450:X450"/>
    <mergeCell ref="Y450:AE450"/>
    <mergeCell ref="AF450:AQ450"/>
    <mergeCell ref="AR450:AX450"/>
    <mergeCell ref="AY450:BL450"/>
    <mergeCell ref="I451:P451"/>
    <mergeCell ref="Q451:X451"/>
    <mergeCell ref="Y451:AE451"/>
    <mergeCell ref="AF451:AQ451"/>
    <mergeCell ref="K445:AZ445"/>
    <mergeCell ref="BM431:CF431"/>
    <mergeCell ref="BM432:CF432"/>
    <mergeCell ref="I446:AG446"/>
    <mergeCell ref="BA444:BL444"/>
    <mergeCell ref="I445:J445"/>
    <mergeCell ref="BA445:BL445"/>
    <mergeCell ref="BM441:CF441"/>
    <mergeCell ref="BM433:CF433"/>
    <mergeCell ref="BM437:CF437"/>
    <mergeCell ref="BM436:CF436"/>
    <mergeCell ref="H443:I443"/>
    <mergeCell ref="I436:BL436"/>
    <mergeCell ref="I433:J433"/>
    <mergeCell ref="I432:J432"/>
    <mergeCell ref="K432:AZ432"/>
    <mergeCell ref="BA432:BL432"/>
    <mergeCell ref="U437:AH437"/>
    <mergeCell ref="AI437:AT437"/>
    <mergeCell ref="AU437:BJ437"/>
    <mergeCell ref="I437:T437"/>
    <mergeCell ref="J441:K441"/>
    <mergeCell ref="M433:AZ433"/>
    <mergeCell ref="AK438:BJ438"/>
    <mergeCell ref="BA433:BL433"/>
    <mergeCell ref="K443:AV443"/>
    <mergeCell ref="I444:J444"/>
    <mergeCell ref="K444:AZ444"/>
    <mergeCell ref="K433:L433"/>
    <mergeCell ref="AK421:AM421"/>
    <mergeCell ref="AT420:AV420"/>
    <mergeCell ref="BF416:BH416"/>
    <mergeCell ref="BF422:BH422"/>
    <mergeCell ref="Y422:AA422"/>
    <mergeCell ref="I428:X428"/>
    <mergeCell ref="BC423:BE423"/>
    <mergeCell ref="K425:X425"/>
    <mergeCell ref="Y425:AA425"/>
    <mergeCell ref="BC420:BE420"/>
    <mergeCell ref="BM438:CF438"/>
    <mergeCell ref="AH421:AJ421"/>
    <mergeCell ref="BM429:CF429"/>
    <mergeCell ref="I429:J429"/>
    <mergeCell ref="H431:I431"/>
    <mergeCell ref="AN424:AP424"/>
    <mergeCell ref="AQ424:AS424"/>
    <mergeCell ref="AE425:AG425"/>
    <mergeCell ref="AH425:AJ425"/>
    <mergeCell ref="AK425:AM425"/>
    <mergeCell ref="AN425:AP425"/>
    <mergeCell ref="AQ425:AS425"/>
    <mergeCell ref="AK423:AM423"/>
    <mergeCell ref="AN421:AP421"/>
    <mergeCell ref="AB427:AD428"/>
    <mergeCell ref="AH423:AJ423"/>
    <mergeCell ref="AN420:AP420"/>
    <mergeCell ref="AQ420:AS420"/>
    <mergeCell ref="AH427:AJ428"/>
    <mergeCell ref="K429:BL429"/>
    <mergeCell ref="BF427:BH428"/>
    <mergeCell ref="BC421:BE421"/>
    <mergeCell ref="AN422:AP422"/>
    <mergeCell ref="AB420:AD420"/>
    <mergeCell ref="BM427:CF427"/>
    <mergeCell ref="BM428:CF428"/>
    <mergeCell ref="AN426:AP426"/>
    <mergeCell ref="AQ426:AS426"/>
    <mergeCell ref="BM423:CF423"/>
    <mergeCell ref="BM424:CF424"/>
    <mergeCell ref="AE421:AG421"/>
    <mergeCell ref="AT426:AV426"/>
    <mergeCell ref="AT427:AV428"/>
    <mergeCell ref="BF423:BH423"/>
    <mergeCell ref="BF426:BH426"/>
    <mergeCell ref="AN423:AP423"/>
    <mergeCell ref="AQ423:AS423"/>
    <mergeCell ref="AT423:AV423"/>
    <mergeCell ref="BM426:CF426"/>
    <mergeCell ref="AW423:AY423"/>
    <mergeCell ref="AZ423:BB423"/>
    <mergeCell ref="AW421:AY421"/>
    <mergeCell ref="AT425:AV425"/>
    <mergeCell ref="AZ425:BB425"/>
    <mergeCell ref="BC425:BE425"/>
    <mergeCell ref="AE423:AG423"/>
    <mergeCell ref="AQ421:AS421"/>
    <mergeCell ref="AT421:AV421"/>
    <mergeCell ref="AW426:AY426"/>
    <mergeCell ref="AZ426:BB426"/>
    <mergeCell ref="BC426:BE426"/>
    <mergeCell ref="AQ422:AS422"/>
    <mergeCell ref="AT422:AV422"/>
    <mergeCell ref="AW422:AY422"/>
    <mergeCell ref="AZ422:BB422"/>
    <mergeCell ref="AZ421:BB421"/>
    <mergeCell ref="I397:J397"/>
    <mergeCell ref="AB419:AD419"/>
    <mergeCell ref="U406:AZ406"/>
    <mergeCell ref="I416:X416"/>
    <mergeCell ref="I417:J425"/>
    <mergeCell ref="K417:X417"/>
    <mergeCell ref="AQ417:AS417"/>
    <mergeCell ref="BM415:CF415"/>
    <mergeCell ref="Y416:AA416"/>
    <mergeCell ref="AB416:AD416"/>
    <mergeCell ref="AE416:AG416"/>
    <mergeCell ref="BM425:CF425"/>
    <mergeCell ref="BF425:BH425"/>
    <mergeCell ref="BF424:BH424"/>
    <mergeCell ref="AB423:AD423"/>
    <mergeCell ref="BC422:BE422"/>
    <mergeCell ref="AT424:AV424"/>
    <mergeCell ref="AW419:AY419"/>
    <mergeCell ref="AN419:AP419"/>
    <mergeCell ref="AQ419:AS419"/>
    <mergeCell ref="AB425:AD425"/>
    <mergeCell ref="AW424:AY424"/>
    <mergeCell ref="AZ424:BB424"/>
    <mergeCell ref="BC424:BE424"/>
    <mergeCell ref="K424:X424"/>
    <mergeCell ref="Y424:AA424"/>
    <mergeCell ref="AB424:AD424"/>
    <mergeCell ref="AE424:AG424"/>
    <mergeCell ref="AH424:AJ424"/>
    <mergeCell ref="AK424:AM424"/>
    <mergeCell ref="AW425:AY425"/>
    <mergeCell ref="BA404:BJ404"/>
    <mergeCell ref="BM389:CF389"/>
    <mergeCell ref="I390:J390"/>
    <mergeCell ref="BM373:CF373"/>
    <mergeCell ref="H374:I374"/>
    <mergeCell ref="K374:AZ374"/>
    <mergeCell ref="BM374:CF384"/>
    <mergeCell ref="I375:J375"/>
    <mergeCell ref="K375:AZ375"/>
    <mergeCell ref="BA375:BL375"/>
    <mergeCell ref="I376:J376"/>
    <mergeCell ref="K376:AZ376"/>
    <mergeCell ref="BA376:BL376"/>
    <mergeCell ref="AS378:AX379"/>
    <mergeCell ref="AY378:BF379"/>
    <mergeCell ref="BG378:BJ379"/>
    <mergeCell ref="I379:AB379"/>
    <mergeCell ref="I377:X377"/>
    <mergeCell ref="BM390:CF390"/>
    <mergeCell ref="BM385:CF385"/>
    <mergeCell ref="K390:AZ390"/>
    <mergeCell ref="S381:AB381"/>
    <mergeCell ref="AC381:AR381"/>
    <mergeCell ref="AS381:BJ381"/>
    <mergeCell ref="I382:R384"/>
    <mergeCell ref="S382:Z382"/>
    <mergeCell ref="AA382:AN382"/>
    <mergeCell ref="AO382:AR382"/>
    <mergeCell ref="S383:BJ384"/>
    <mergeCell ref="AC378:AR379"/>
    <mergeCell ref="S380:AB380"/>
    <mergeCell ref="CG356:CG362"/>
    <mergeCell ref="CH356:CH362"/>
    <mergeCell ref="CI356:CI362"/>
    <mergeCell ref="I357:AC357"/>
    <mergeCell ref="BA357:BL357"/>
    <mergeCell ref="I358:J358"/>
    <mergeCell ref="K358:AZ358"/>
    <mergeCell ref="BA358:BL358"/>
    <mergeCell ref="I359:J359"/>
    <mergeCell ref="K359:AZ359"/>
    <mergeCell ref="K362:AZ362"/>
    <mergeCell ref="BA362:BL362"/>
    <mergeCell ref="CH374:CH375"/>
    <mergeCell ref="K372:AZ372"/>
    <mergeCell ref="BA372:BL372"/>
    <mergeCell ref="AG364:BC364"/>
    <mergeCell ref="BM364:CF364"/>
    <mergeCell ref="Q365:X365"/>
    <mergeCell ref="Y365:AF365"/>
    <mergeCell ref="Y366:AD366"/>
    <mergeCell ref="BA359:BL359"/>
    <mergeCell ref="BM366:CF366"/>
    <mergeCell ref="BM369:CF369"/>
    <mergeCell ref="BA356:BL356"/>
    <mergeCell ref="BM356:CF362"/>
    <mergeCell ref="BM372:CF372"/>
    <mergeCell ref="I361:J361"/>
    <mergeCell ref="K361:AZ361"/>
    <mergeCell ref="BA361:BL361"/>
    <mergeCell ref="BM367:CF367"/>
    <mergeCell ref="AG369:BC369"/>
    <mergeCell ref="K356:AI356"/>
    <mergeCell ref="AU347:BC347"/>
    <mergeCell ref="BD347:CE347"/>
    <mergeCell ref="I346:AT346"/>
    <mergeCell ref="I347:AT347"/>
    <mergeCell ref="I337:AT337"/>
    <mergeCell ref="I350:AT350"/>
    <mergeCell ref="BD343:CE343"/>
    <mergeCell ref="AU344:BC344"/>
    <mergeCell ref="BD344:CE344"/>
    <mergeCell ref="AU345:BC345"/>
    <mergeCell ref="BD345:CE345"/>
    <mergeCell ref="AU346:BC346"/>
    <mergeCell ref="BD350:CE350"/>
    <mergeCell ref="AU342:BC342"/>
    <mergeCell ref="BD342:CE342"/>
    <mergeCell ref="AU348:BC348"/>
    <mergeCell ref="BD348:CE348"/>
    <mergeCell ref="AU349:BC349"/>
    <mergeCell ref="I341:AT341"/>
    <mergeCell ref="BD340:CE340"/>
    <mergeCell ref="AU341:BC341"/>
    <mergeCell ref="BD341:CE341"/>
    <mergeCell ref="BD349:CE349"/>
    <mergeCell ref="BD338:CE338"/>
    <mergeCell ref="AU339:BC339"/>
    <mergeCell ref="AU350:BC350"/>
    <mergeCell ref="BD337:CE337"/>
    <mergeCell ref="AU343:BC343"/>
    <mergeCell ref="AU338:BC338"/>
    <mergeCell ref="I348:AT348"/>
    <mergeCell ref="I339:AT339"/>
    <mergeCell ref="BD346:CE346"/>
    <mergeCell ref="A312:F312"/>
    <mergeCell ref="G312:AZ312"/>
    <mergeCell ref="H313:I313"/>
    <mergeCell ref="K313:AN313"/>
    <mergeCell ref="H319:I319"/>
    <mergeCell ref="K319:AZ319"/>
    <mergeCell ref="BA319:BL319"/>
    <mergeCell ref="I332:AT332"/>
    <mergeCell ref="I333:AT333"/>
    <mergeCell ref="I330:AT330"/>
    <mergeCell ref="I331:AT331"/>
    <mergeCell ref="BA312:BL312"/>
    <mergeCell ref="BM314:CF314"/>
    <mergeCell ref="I315:J315"/>
    <mergeCell ref="K315:AZ315"/>
    <mergeCell ref="BA315:BL315"/>
    <mergeCell ref="I328:AH328"/>
    <mergeCell ref="I329:AT329"/>
    <mergeCell ref="I314:AZ314"/>
    <mergeCell ref="BA313:BL313"/>
    <mergeCell ref="BM313:CF313"/>
    <mergeCell ref="BM325:CF325"/>
    <mergeCell ref="BM316:CF317"/>
    <mergeCell ref="BM322:CF322"/>
    <mergeCell ref="BM324:CF324"/>
    <mergeCell ref="BM315:CF315"/>
    <mergeCell ref="BM319:CF319"/>
    <mergeCell ref="BM318:CF318"/>
    <mergeCell ref="AU332:BC332"/>
    <mergeCell ref="BD332:CE332"/>
    <mergeCell ref="K270:AZ270"/>
    <mergeCell ref="I234:J234"/>
    <mergeCell ref="BF299:BH299"/>
    <mergeCell ref="BM311:CF311"/>
    <mergeCell ref="BM312:CF312"/>
    <mergeCell ref="BM323:CF323"/>
    <mergeCell ref="BI301:BJ301"/>
    <mergeCell ref="Q302:AB302"/>
    <mergeCell ref="AC302:BE302"/>
    <mergeCell ref="BF302:BH302"/>
    <mergeCell ref="BI302:BJ302"/>
    <mergeCell ref="Q303:AB303"/>
    <mergeCell ref="AC303:BE303"/>
    <mergeCell ref="BM264:CF264"/>
    <mergeCell ref="AK265:AL265"/>
    <mergeCell ref="BM270:CF271"/>
    <mergeCell ref="I271:J271"/>
    <mergeCell ref="K271:AZ271"/>
    <mergeCell ref="BA271:BL271"/>
    <mergeCell ref="H268:I268"/>
    <mergeCell ref="BM268:CF268"/>
    <mergeCell ref="I269:BL269"/>
    <mergeCell ref="BM269:CF269"/>
    <mergeCell ref="I274:J274"/>
    <mergeCell ref="K274:AZ274"/>
    <mergeCell ref="BM284:CF284"/>
    <mergeCell ref="Q293:AB293"/>
    <mergeCell ref="AC293:BE293"/>
    <mergeCell ref="BF293:BJ293"/>
    <mergeCell ref="BA280:BL280"/>
    <mergeCell ref="BM280:CF280"/>
    <mergeCell ref="K281:BL281"/>
    <mergeCell ref="BM265:CF265"/>
    <mergeCell ref="K266:R266"/>
    <mergeCell ref="S266:AD266"/>
    <mergeCell ref="AE266:AJ266"/>
    <mergeCell ref="AK266:AL266"/>
    <mergeCell ref="AM266:AT266"/>
    <mergeCell ref="AU266:AX266"/>
    <mergeCell ref="BM266:CF266"/>
    <mergeCell ref="I263:R263"/>
    <mergeCell ref="S263:AD263"/>
    <mergeCell ref="I231:J231"/>
    <mergeCell ref="AU265:AX265"/>
    <mergeCell ref="I255:J255"/>
    <mergeCell ref="BM263:CF263"/>
    <mergeCell ref="K244:AQ244"/>
    <mergeCell ref="BM241:CF241"/>
    <mergeCell ref="K231:AZ231"/>
    <mergeCell ref="BA234:BL234"/>
    <mergeCell ref="BM234:CF234"/>
    <mergeCell ref="N277:AA277"/>
    <mergeCell ref="K256:AZ256"/>
    <mergeCell ref="BA256:BL256"/>
    <mergeCell ref="K242:CG242"/>
    <mergeCell ref="BM245:CF246"/>
    <mergeCell ref="K234:L234"/>
    <mergeCell ref="M232:AZ232"/>
    <mergeCell ref="M233:AZ233"/>
    <mergeCell ref="M234:AZ234"/>
    <mergeCell ref="BM145:CF145"/>
    <mergeCell ref="I146:V146"/>
    <mergeCell ref="W146:BC146"/>
    <mergeCell ref="BD141:BJ141"/>
    <mergeCell ref="BM141:CF141"/>
    <mergeCell ref="I149:V149"/>
    <mergeCell ref="W149:BC149"/>
    <mergeCell ref="BD149:BJ149"/>
    <mergeCell ref="BM216:CF216"/>
    <mergeCell ref="BM218:CF218"/>
    <mergeCell ref="I213:AC213"/>
    <mergeCell ref="BA213:BL213"/>
    <mergeCell ref="BM213:CF213"/>
    <mergeCell ref="I214:R214"/>
    <mergeCell ref="S214:AH214"/>
    <mergeCell ref="AI214:AX214"/>
    <mergeCell ref="BA214:BL214"/>
    <mergeCell ref="BM214:CF214"/>
    <mergeCell ref="S218:V218"/>
    <mergeCell ref="W218:AD218"/>
    <mergeCell ref="AE218:AH218"/>
    <mergeCell ref="AI218:AL218"/>
    <mergeCell ref="BM209:CF209"/>
    <mergeCell ref="BM139:CF139"/>
    <mergeCell ref="AM265:AT265"/>
    <mergeCell ref="BA270:BL270"/>
    <mergeCell ref="I220:R220"/>
    <mergeCell ref="BM240:CF240"/>
    <mergeCell ref="BA233:BL233"/>
    <mergeCell ref="H237:I237"/>
    <mergeCell ref="BM231:CF233"/>
    <mergeCell ref="I232:J232"/>
    <mergeCell ref="AM263:AX263"/>
    <mergeCell ref="S264:AD264"/>
    <mergeCell ref="I219:R219"/>
    <mergeCell ref="I222:R222"/>
    <mergeCell ref="H230:J230"/>
    <mergeCell ref="K230:AZ230"/>
    <mergeCell ref="BA230:BL230"/>
    <mergeCell ref="BM230:CF230"/>
    <mergeCell ref="I226:AX226"/>
    <mergeCell ref="BA226:BL226"/>
    <mergeCell ref="BA224:BL224"/>
    <mergeCell ref="BM224:CF224"/>
    <mergeCell ref="I225:R225"/>
    <mergeCell ref="S225:AH225"/>
    <mergeCell ref="AI225:AX225"/>
    <mergeCell ref="BM146:CF146"/>
    <mergeCell ref="I264:J266"/>
    <mergeCell ref="BM217:CF217"/>
    <mergeCell ref="BM229:CF229"/>
    <mergeCell ref="BM225:CF225"/>
    <mergeCell ref="BM227:CF227"/>
    <mergeCell ref="BM228:CF228"/>
    <mergeCell ref="BM226:CF226"/>
    <mergeCell ref="I105:V105"/>
    <mergeCell ref="W105:BB105"/>
    <mergeCell ref="BC104:BJ104"/>
    <mergeCell ref="I106:V106"/>
    <mergeCell ref="W106:BB106"/>
    <mergeCell ref="BC106:BJ106"/>
    <mergeCell ref="S219:AH219"/>
    <mergeCell ref="AI219:AX219"/>
    <mergeCell ref="BM219:CF219"/>
    <mergeCell ref="S223:AH223"/>
    <mergeCell ref="BA222:BL222"/>
    <mergeCell ref="BM222:CF222"/>
    <mergeCell ref="I223:R223"/>
    <mergeCell ref="AI221:AX221"/>
    <mergeCell ref="AI222:AX222"/>
    <mergeCell ref="BA221:BL221"/>
    <mergeCell ref="S220:AH220"/>
    <mergeCell ref="AI220:AX220"/>
    <mergeCell ref="I221:R221"/>
    <mergeCell ref="BM223:CF223"/>
    <mergeCell ref="BM220:CF220"/>
    <mergeCell ref="BA223:BL223"/>
    <mergeCell ref="AN173:AO173"/>
    <mergeCell ref="AP173:AQ173"/>
    <mergeCell ref="AR173:AS173"/>
    <mergeCell ref="AT173:AU173"/>
    <mergeCell ref="AI223:AX223"/>
    <mergeCell ref="AA206:AF206"/>
    <mergeCell ref="AG206:AP206"/>
    <mergeCell ref="BA220:BL220"/>
    <mergeCell ref="BM221:CF221"/>
    <mergeCell ref="BA219:BL219"/>
    <mergeCell ref="J278:M278"/>
    <mergeCell ref="AH277:AT277"/>
    <mergeCell ref="AU277:AW277"/>
    <mergeCell ref="AX277:AZ277"/>
    <mergeCell ref="I276:AJ276"/>
    <mergeCell ref="AK276:BI276"/>
    <mergeCell ref="AM264:AX264"/>
    <mergeCell ref="K265:R265"/>
    <mergeCell ref="S265:AD265"/>
    <mergeCell ref="AE265:AJ265"/>
    <mergeCell ref="AD193:AE193"/>
    <mergeCell ref="I189:Z189"/>
    <mergeCell ref="BA187:BL187"/>
    <mergeCell ref="AB277:AD277"/>
    <mergeCell ref="AE277:AG277"/>
    <mergeCell ref="K264:R264"/>
    <mergeCell ref="I215:R215"/>
    <mergeCell ref="I216:R216"/>
    <mergeCell ref="S216:AH216"/>
    <mergeCell ref="AI216:AX216"/>
    <mergeCell ref="BA216:BL216"/>
    <mergeCell ref="I218:R218"/>
    <mergeCell ref="I229:J229"/>
    <mergeCell ref="BA227:BL227"/>
    <mergeCell ref="I224:R224"/>
    <mergeCell ref="S224:AH224"/>
    <mergeCell ref="K228:AZ228"/>
    <mergeCell ref="BA228:BL228"/>
    <mergeCell ref="AQ206:AR206"/>
    <mergeCell ref="AM218:AT218"/>
    <mergeCell ref="AU218:AX218"/>
    <mergeCell ref="BA218:BL218"/>
    <mergeCell ref="BA284:BL284"/>
    <mergeCell ref="K411:AZ411"/>
    <mergeCell ref="AE419:AG419"/>
    <mergeCell ref="AH419:AJ419"/>
    <mergeCell ref="AK419:AM419"/>
    <mergeCell ref="K397:AZ397"/>
    <mergeCell ref="AZ418:BB418"/>
    <mergeCell ref="AH418:AJ418"/>
    <mergeCell ref="AK418:AM418"/>
    <mergeCell ref="AN418:AP418"/>
    <mergeCell ref="AQ418:AS418"/>
    <mergeCell ref="AT418:AV418"/>
    <mergeCell ref="K413:AZ413"/>
    <mergeCell ref="I280:J280"/>
    <mergeCell ref="K280:AZ280"/>
    <mergeCell ref="BA413:BL413"/>
    <mergeCell ref="Y419:AA419"/>
    <mergeCell ref="BA282:BL282"/>
    <mergeCell ref="I287:AZ287"/>
    <mergeCell ref="BA287:BL287"/>
    <mergeCell ref="BA402:BJ402"/>
    <mergeCell ref="BA403:BJ403"/>
    <mergeCell ref="I299:P303"/>
    <mergeCell ref="Q299:AB299"/>
    <mergeCell ref="AU329:BC329"/>
    <mergeCell ref="BD329:CE329"/>
    <mergeCell ref="AU330:BC330"/>
    <mergeCell ref="BD330:CE330"/>
    <mergeCell ref="AU331:BC331"/>
    <mergeCell ref="BD331:CE331"/>
    <mergeCell ref="BM406:CF406"/>
    <mergeCell ref="I407:T407"/>
    <mergeCell ref="H492:I492"/>
    <mergeCell ref="K492:AZ492"/>
    <mergeCell ref="K495:AZ495"/>
    <mergeCell ref="BA495:BL495"/>
    <mergeCell ref="K478:AZ478"/>
    <mergeCell ref="AE524:AL524"/>
    <mergeCell ref="AM524:AT524"/>
    <mergeCell ref="I493:J493"/>
    <mergeCell ref="K493:AZ493"/>
    <mergeCell ref="BA493:BL493"/>
    <mergeCell ref="I494:J494"/>
    <mergeCell ref="K494:AZ494"/>
    <mergeCell ref="BA494:BL494"/>
    <mergeCell ref="I495:J495"/>
    <mergeCell ref="W522:AD522"/>
    <mergeCell ref="AM521:BB521"/>
    <mergeCell ref="I524:V524"/>
    <mergeCell ref="W524:AD524"/>
    <mergeCell ref="AU523:BB523"/>
    <mergeCell ref="BM489:CF490"/>
    <mergeCell ref="BM480:CF480"/>
    <mergeCell ref="H481:I481"/>
    <mergeCell ref="K481:AZ481"/>
    <mergeCell ref="BM482:CF484"/>
    <mergeCell ref="BA477:BL477"/>
    <mergeCell ref="I478:J478"/>
    <mergeCell ref="BM401:CF402"/>
    <mergeCell ref="BA411:BL411"/>
    <mergeCell ref="BM411:CF411"/>
    <mergeCell ref="BM404:CF404"/>
    <mergeCell ref="U405:AZ405"/>
    <mergeCell ref="BA405:BJ405"/>
    <mergeCell ref="BM405:CF405"/>
    <mergeCell ref="I404:T404"/>
    <mergeCell ref="U404:AZ404"/>
    <mergeCell ref="I414:J414"/>
    <mergeCell ref="K414:AZ414"/>
    <mergeCell ref="BA414:BL414"/>
    <mergeCell ref="I411:J411"/>
    <mergeCell ref="I401:AE401"/>
    <mergeCell ref="BM403:CF403"/>
    <mergeCell ref="I477:J477"/>
    <mergeCell ref="K477:AZ477"/>
    <mergeCell ref="Y447:AX447"/>
    <mergeCell ref="AY447:BL448"/>
    <mergeCell ref="Y448:AE448"/>
    <mergeCell ref="I426:X426"/>
    <mergeCell ref="K431:AF431"/>
    <mergeCell ref="AK426:AM426"/>
    <mergeCell ref="BM414:CF414"/>
    <mergeCell ref="U408:AZ408"/>
    <mergeCell ref="BA408:BJ408"/>
    <mergeCell ref="BM408:CF408"/>
    <mergeCell ref="I413:J413"/>
    <mergeCell ref="A387:F387"/>
    <mergeCell ref="G387:AZ387"/>
    <mergeCell ref="BM387:CF387"/>
    <mergeCell ref="H388:I388"/>
    <mergeCell ref="BM388:CF388"/>
    <mergeCell ref="I316:J316"/>
    <mergeCell ref="K316:AZ316"/>
    <mergeCell ref="BA316:BL316"/>
    <mergeCell ref="I317:J317"/>
    <mergeCell ref="K317:AZ317"/>
    <mergeCell ref="BA317:BL317"/>
    <mergeCell ref="I320:J320"/>
    <mergeCell ref="K320:AZ320"/>
    <mergeCell ref="BA320:BL320"/>
    <mergeCell ref="BM320:CF320"/>
    <mergeCell ref="I321:J321"/>
    <mergeCell ref="K321:AZ321"/>
    <mergeCell ref="BA321:BL321"/>
    <mergeCell ref="BM321:CF321"/>
    <mergeCell ref="I344:AT344"/>
    <mergeCell ref="I345:AT345"/>
    <mergeCell ref="I342:AT342"/>
    <mergeCell ref="I338:AT338"/>
    <mergeCell ref="I336:AT336"/>
    <mergeCell ref="I343:AT343"/>
    <mergeCell ref="I340:AT340"/>
    <mergeCell ref="BM326:CF326"/>
    <mergeCell ref="BM365:CF365"/>
    <mergeCell ref="Q366:X366"/>
    <mergeCell ref="A236:F236"/>
    <mergeCell ref="G236:S236"/>
    <mergeCell ref="BA236:BL236"/>
    <mergeCell ref="BM236:CF236"/>
    <mergeCell ref="I239:J239"/>
    <mergeCell ref="K239:AZ239"/>
    <mergeCell ref="BA239:BL239"/>
    <mergeCell ref="BM239:CF239"/>
    <mergeCell ref="I240:J240"/>
    <mergeCell ref="BA240:BL240"/>
    <mergeCell ref="BM247:CF247"/>
    <mergeCell ref="H244:I244"/>
    <mergeCell ref="K237:AC237"/>
    <mergeCell ref="BA237:BL237"/>
    <mergeCell ref="BM237:CF237"/>
    <mergeCell ref="I238:AZ238"/>
    <mergeCell ref="BA238:BL238"/>
    <mergeCell ref="BM238:CF238"/>
    <mergeCell ref="BM244:CF244"/>
    <mergeCell ref="I245:J245"/>
    <mergeCell ref="K245:AZ245"/>
    <mergeCell ref="BA245:BL245"/>
    <mergeCell ref="I246:J246"/>
    <mergeCell ref="K246:AZ246"/>
    <mergeCell ref="BA246:BL246"/>
    <mergeCell ref="I241:J241"/>
    <mergeCell ref="BA241:BL241"/>
    <mergeCell ref="I242:J242"/>
    <mergeCell ref="K240:L240"/>
    <mergeCell ref="M240:AZ240"/>
    <mergeCell ref="K241:L241"/>
    <mergeCell ref="M241:AZ241"/>
    <mergeCell ref="A253:F253"/>
    <mergeCell ref="G253:Q253"/>
    <mergeCell ref="BM253:CF253"/>
    <mergeCell ref="K254:AX254"/>
    <mergeCell ref="BM254:CF254"/>
    <mergeCell ref="BM255:CF256"/>
    <mergeCell ref="I247:J247"/>
    <mergeCell ref="K247:AZ247"/>
    <mergeCell ref="BA247:BL247"/>
    <mergeCell ref="BA252:BL252"/>
    <mergeCell ref="BM252:CF252"/>
    <mergeCell ref="AE260:AL260"/>
    <mergeCell ref="AM260:AX260"/>
    <mergeCell ref="BM260:CF260"/>
    <mergeCell ref="I261:R262"/>
    <mergeCell ref="S261:AA261"/>
    <mergeCell ref="AB261:AX261"/>
    <mergeCell ref="BM261:CF261"/>
    <mergeCell ref="S262:AX262"/>
    <mergeCell ref="K257:P257"/>
    <mergeCell ref="Q257:S257"/>
    <mergeCell ref="BM257:CF257"/>
    <mergeCell ref="K258:AZ258"/>
    <mergeCell ref="BM258:CF258"/>
    <mergeCell ref="I259:U259"/>
    <mergeCell ref="BM259:CF259"/>
    <mergeCell ref="T257:Y257"/>
    <mergeCell ref="I256:J256"/>
    <mergeCell ref="S260:AD260"/>
    <mergeCell ref="BM262:CF262"/>
    <mergeCell ref="I260:R260"/>
    <mergeCell ref="H254:I254"/>
    <mergeCell ref="AQ205:AR205"/>
    <mergeCell ref="AS205:AX205"/>
    <mergeCell ref="AG203:AP203"/>
    <mergeCell ref="BM200:CF200"/>
    <mergeCell ref="I203:Z203"/>
    <mergeCell ref="AA203:AF203"/>
    <mergeCell ref="AY203:BH203"/>
    <mergeCell ref="BI203:BJ203"/>
    <mergeCell ref="BM201:CF201"/>
    <mergeCell ref="I202:Z202"/>
    <mergeCell ref="AA202:AR202"/>
    <mergeCell ref="AS202:BJ202"/>
    <mergeCell ref="AS204:AX204"/>
    <mergeCell ref="AY204:BH204"/>
    <mergeCell ref="BI204:BJ204"/>
    <mergeCell ref="BA200:BL200"/>
    <mergeCell ref="BM202:CF202"/>
    <mergeCell ref="BM204:CF204"/>
    <mergeCell ref="I201:AF201"/>
    <mergeCell ref="AQ203:AR203"/>
    <mergeCell ref="AS203:AX203"/>
    <mergeCell ref="AQ204:AR204"/>
    <mergeCell ref="BM190:CF190"/>
    <mergeCell ref="I191:X191"/>
    <mergeCell ref="Q192:X192"/>
    <mergeCell ref="CG98:CG102"/>
    <mergeCell ref="C163:F163"/>
    <mergeCell ref="BM163:CF163"/>
    <mergeCell ref="H164:J164"/>
    <mergeCell ref="K164:AZ164"/>
    <mergeCell ref="BM164:CF164"/>
    <mergeCell ref="I172:Y172"/>
    <mergeCell ref="Z172:AF172"/>
    <mergeCell ref="AG172:AJ172"/>
    <mergeCell ref="BM172:CF172"/>
    <mergeCell ref="C186:F186"/>
    <mergeCell ref="BA186:BL186"/>
    <mergeCell ref="BM186:CF186"/>
    <mergeCell ref="G186:AZ186"/>
    <mergeCell ref="I173:Y174"/>
    <mergeCell ref="Z173:AF174"/>
    <mergeCell ref="AG173:AJ173"/>
    <mergeCell ref="BM173:CF173"/>
    <mergeCell ref="BM170:CF171"/>
    <mergeCell ref="AK174:AM174"/>
    <mergeCell ref="AN174:AO174"/>
    <mergeCell ref="AP174:AQ174"/>
    <mergeCell ref="K176:AZ176"/>
    <mergeCell ref="BA176:BL176"/>
    <mergeCell ref="I170:J170"/>
    <mergeCell ref="K170:AZ170"/>
    <mergeCell ref="AG174:AJ174"/>
    <mergeCell ref="AK172:AM172"/>
    <mergeCell ref="BM183:CF183"/>
    <mergeCell ref="I183:J183"/>
    <mergeCell ref="K183:AZ183"/>
    <mergeCell ref="BA183:BL183"/>
    <mergeCell ref="BM63:CF63"/>
    <mergeCell ref="K98:AZ98"/>
    <mergeCell ref="BA98:BL98"/>
    <mergeCell ref="BM98:CF102"/>
    <mergeCell ref="W102:BB102"/>
    <mergeCell ref="BC102:BJ102"/>
    <mergeCell ref="W140:BC140"/>
    <mergeCell ref="CI68:CI71"/>
    <mergeCell ref="I71:J71"/>
    <mergeCell ref="K71:AZ71"/>
    <mergeCell ref="BA71:BL71"/>
    <mergeCell ref="I70:J70"/>
    <mergeCell ref="K70:AZ70"/>
    <mergeCell ref="BA70:BL70"/>
    <mergeCell ref="I68:J68"/>
    <mergeCell ref="K68:AZ68"/>
    <mergeCell ref="BA68:BL68"/>
    <mergeCell ref="BM68:CF71"/>
    <mergeCell ref="CG68:CG71"/>
    <mergeCell ref="CH68:CH71"/>
    <mergeCell ref="I69:J69"/>
    <mergeCell ref="K69:AZ69"/>
    <mergeCell ref="BA69:BL69"/>
    <mergeCell ref="H88:J88"/>
    <mergeCell ref="K88:AZ88"/>
    <mergeCell ref="K77:AZ77"/>
    <mergeCell ref="BA77:BL77"/>
    <mergeCell ref="CG77:CG78"/>
    <mergeCell ref="BD140:BJ140"/>
    <mergeCell ref="CH98:CH102"/>
    <mergeCell ref="CI98:CI102"/>
    <mergeCell ref="W139:BC139"/>
    <mergeCell ref="K51:AZ51"/>
    <mergeCell ref="BA51:BL51"/>
    <mergeCell ref="I90:J90"/>
    <mergeCell ref="BA90:BL90"/>
    <mergeCell ref="I89:J89"/>
    <mergeCell ref="K89:AZ89"/>
    <mergeCell ref="BA89:BL89"/>
    <mergeCell ref="K90:L90"/>
    <mergeCell ref="M90:AZ90"/>
    <mergeCell ref="I57:T57"/>
    <mergeCell ref="U57:AT57"/>
    <mergeCell ref="I58:T58"/>
    <mergeCell ref="U58:AT58"/>
    <mergeCell ref="BM58:CF58"/>
    <mergeCell ref="BM51:CF51"/>
    <mergeCell ref="H52:J52"/>
    <mergeCell ref="K52:AZ52"/>
    <mergeCell ref="H67:J67"/>
    <mergeCell ref="K67:AZ67"/>
    <mergeCell ref="BM67:CF67"/>
    <mergeCell ref="K75:AZ75"/>
    <mergeCell ref="K76:AZ76"/>
    <mergeCell ref="BA76:BL76"/>
    <mergeCell ref="H75:J75"/>
    <mergeCell ref="I77:J77"/>
    <mergeCell ref="I76:J76"/>
    <mergeCell ref="BM52:CF52"/>
    <mergeCell ref="I53:J53"/>
    <mergeCell ref="K53:AZ53"/>
    <mergeCell ref="I56:AC56"/>
    <mergeCell ref="BM56:CF56"/>
    <mergeCell ref="AJ63:AT63"/>
    <mergeCell ref="BA17:BG17"/>
    <mergeCell ref="BM48:CF48"/>
    <mergeCell ref="K49:AZ49"/>
    <mergeCell ref="BM49:CF49"/>
    <mergeCell ref="I50:J50"/>
    <mergeCell ref="AP45:BJ45"/>
    <mergeCell ref="BM45:CF45"/>
    <mergeCell ref="I46:P46"/>
    <mergeCell ref="Q46:T46"/>
    <mergeCell ref="U46:X46"/>
    <mergeCell ref="BA53:BL53"/>
    <mergeCell ref="Y46:AH46"/>
    <mergeCell ref="AI46:AO46"/>
    <mergeCell ref="AP46:BJ46"/>
    <mergeCell ref="BM46:CF46"/>
    <mergeCell ref="I47:P47"/>
    <mergeCell ref="Q47:T47"/>
    <mergeCell ref="U47:X47"/>
    <mergeCell ref="Y47:AH47"/>
    <mergeCell ref="AI47:AO47"/>
    <mergeCell ref="AP47:BJ47"/>
    <mergeCell ref="BM47:CF47"/>
    <mergeCell ref="I45:P45"/>
    <mergeCell ref="Q45:T45"/>
    <mergeCell ref="U45:X45"/>
    <mergeCell ref="Y45:AH45"/>
    <mergeCell ref="AI45:AO45"/>
    <mergeCell ref="BA50:BL50"/>
    <mergeCell ref="BM50:CF50"/>
    <mergeCell ref="K50:AZ50"/>
    <mergeCell ref="H49:J49"/>
    <mergeCell ref="I51:J51"/>
    <mergeCell ref="BM203:CF203"/>
    <mergeCell ref="BM36:CF36"/>
    <mergeCell ref="I37:J37"/>
    <mergeCell ref="K37:AZ37"/>
    <mergeCell ref="BA37:BL37"/>
    <mergeCell ref="BM37:CF37"/>
    <mergeCell ref="AS206:AX206"/>
    <mergeCell ref="AY206:BH206"/>
    <mergeCell ref="CG10:CG11"/>
    <mergeCell ref="CH10:CH11"/>
    <mergeCell ref="CI10:CI11"/>
    <mergeCell ref="I11:J11"/>
    <mergeCell ref="K11:AZ11"/>
    <mergeCell ref="G7:AZ7"/>
    <mergeCell ref="G8:AZ8"/>
    <mergeCell ref="H9:J9"/>
    <mergeCell ref="K9:AZ9"/>
    <mergeCell ref="K19:AZ19"/>
    <mergeCell ref="BM10:CF12"/>
    <mergeCell ref="I15:J15"/>
    <mergeCell ref="K15:AZ15"/>
    <mergeCell ref="AT17:AZ17"/>
    <mergeCell ref="AE16:AS16"/>
    <mergeCell ref="AT16:AZ16"/>
    <mergeCell ref="BA16:BG16"/>
    <mergeCell ref="I17:W17"/>
    <mergeCell ref="X17:AD17"/>
    <mergeCell ref="AE17:AS17"/>
    <mergeCell ref="X16:AD16"/>
    <mergeCell ref="BA15:BL15"/>
    <mergeCell ref="BM15:CF16"/>
    <mergeCell ref="I16:W16"/>
    <mergeCell ref="BI206:BJ206"/>
    <mergeCell ref="CH132:CH136"/>
    <mergeCell ref="CI132:CI136"/>
    <mergeCell ref="CG116:CG118"/>
    <mergeCell ref="CH116:CH118"/>
    <mergeCell ref="CI116:CI118"/>
    <mergeCell ref="BM167:CF167"/>
    <mergeCell ref="BM208:CF208"/>
    <mergeCell ref="S215:AH215"/>
    <mergeCell ref="AI215:AX215"/>
    <mergeCell ref="BA215:BL215"/>
    <mergeCell ref="BM215:CF215"/>
    <mergeCell ref="I168:J168"/>
    <mergeCell ref="K168:AZ168"/>
    <mergeCell ref="BA168:BL168"/>
    <mergeCell ref="BM168:CF168"/>
    <mergeCell ref="I169:J169"/>
    <mergeCell ref="K169:AZ169"/>
    <mergeCell ref="BA169:BL169"/>
    <mergeCell ref="BM169:CF169"/>
    <mergeCell ref="CG170:CG171"/>
    <mergeCell ref="CH170:CH171"/>
    <mergeCell ref="CI170:CI171"/>
    <mergeCell ref="I171:Y171"/>
    <mergeCell ref="I166:U166"/>
    <mergeCell ref="BM166:CF166"/>
    <mergeCell ref="BM187:CF187"/>
    <mergeCell ref="I206:Z206"/>
    <mergeCell ref="BM206:CF206"/>
    <mergeCell ref="K283:BL283"/>
    <mergeCell ref="I65:AI65"/>
    <mergeCell ref="AJ65:AT65"/>
    <mergeCell ref="CG132:CG136"/>
    <mergeCell ref="BM185:CF185"/>
    <mergeCell ref="AR174:AS174"/>
    <mergeCell ref="AT174:AU174"/>
    <mergeCell ref="AV174:AW174"/>
    <mergeCell ref="AX174:AY174"/>
    <mergeCell ref="AY205:BH205"/>
    <mergeCell ref="BM210:CF210"/>
    <mergeCell ref="I199:J199"/>
    <mergeCell ref="K199:AZ199"/>
    <mergeCell ref="BA199:BL199"/>
    <mergeCell ref="BM199:CF199"/>
    <mergeCell ref="H195:J195"/>
    <mergeCell ref="K195:AZ195"/>
    <mergeCell ref="BM195:CF195"/>
    <mergeCell ref="I198:AZ198"/>
    <mergeCell ref="I150:V150"/>
    <mergeCell ref="W150:BC150"/>
    <mergeCell ref="I210:J210"/>
    <mergeCell ref="K210:AZ210"/>
    <mergeCell ref="BA210:BL210"/>
    <mergeCell ref="Z171:AF171"/>
    <mergeCell ref="BM207:CF207"/>
    <mergeCell ref="I209:J209"/>
    <mergeCell ref="K209:AZ209"/>
    <mergeCell ref="BA209:BL209"/>
    <mergeCell ref="I208:J208"/>
    <mergeCell ref="K208:AZ208"/>
    <mergeCell ref="BA208:BL208"/>
  </mergeCells>
  <phoneticPr fontId="3"/>
  <dataValidations count="1">
    <dataValidation type="list" allowBlank="1" showInputMessage="1" showErrorMessage="1" sqref="Y418:BH428 U575:AX575 U578:AX578" xr:uid="{00000000-0002-0000-0400-000000000000}">
      <formula1>"○,　,"</formula1>
    </dataValidation>
  </dataValidations>
  <printOptions horizontalCentered="1"/>
  <pageMargins left="0.47244094488188981" right="0.35433070866141736" top="0.55118110236220474" bottom="0.62992125984251968" header="0.31496062992125984" footer="0.43307086614173229"/>
  <pageSetup paperSize="9" scale="80" fitToHeight="0" orientation="landscape" useFirstPageNumber="1" r:id="rId1"/>
  <headerFooter>
    <oddFooter>&amp;C&amp;"AR丸ゴシック体M,標準"&amp;12- 運営　&amp;P -</oddFooter>
  </headerFooter>
  <rowBreaks count="27" manualBreakCount="27">
    <brk id="32" max="16383" man="1"/>
    <brk id="54" max="16383" man="1"/>
    <brk id="73" max="16383" man="1"/>
    <brk id="95" max="16383" man="1"/>
    <brk id="129" max="16383" man="1"/>
    <brk id="161" max="16383" man="1"/>
    <brk id="184" max="16383" man="1"/>
    <brk id="211" max="16383" man="1"/>
    <brk id="234" max="16383" man="1"/>
    <brk id="251" max="16383" man="1"/>
    <brk id="272" max="16383" man="1"/>
    <brk id="284" max="16383" man="1"/>
    <brk id="310" max="16383" man="1"/>
    <brk id="326" max="16383" man="1"/>
    <brk id="354" max="16383" man="1"/>
    <brk id="385" max="16383" man="1"/>
    <brk id="409" max="16383" man="1"/>
    <brk id="434" max="16383" man="1"/>
    <brk id="458" max="16383" man="1"/>
    <brk id="484" max="16383" man="1"/>
    <brk id="506" max="16383" man="1"/>
    <brk id="532" max="16383" man="1"/>
    <brk id="559" max="16383" man="1"/>
    <brk id="584" max="16383" man="1"/>
    <brk id="612" max="16383" man="1"/>
    <brk id="636" max="16383" man="1"/>
    <brk id="6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52</xdr:col>
                    <xdr:colOff>22860</xdr:colOff>
                    <xdr:row>9</xdr:row>
                    <xdr:rowOff>7620</xdr:rowOff>
                  </from>
                  <to>
                    <xdr:col>54</xdr:col>
                    <xdr:colOff>53340</xdr:colOff>
                    <xdr:row>9</xdr:row>
                    <xdr:rowOff>167640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56</xdr:col>
                    <xdr:colOff>83820</xdr:colOff>
                    <xdr:row>9</xdr:row>
                    <xdr:rowOff>7620</xdr:rowOff>
                  </from>
                  <to>
                    <xdr:col>59</xdr:col>
                    <xdr:colOff>22860</xdr:colOff>
                    <xdr:row>9</xdr:row>
                    <xdr:rowOff>175260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22860</xdr:colOff>
                    <xdr:row>217</xdr:row>
                    <xdr:rowOff>30480</xdr:rowOff>
                  </from>
                  <to>
                    <xdr:col>20</xdr:col>
                    <xdr:colOff>45720</xdr:colOff>
                    <xdr:row>217</xdr:row>
                    <xdr:rowOff>198120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0</xdr:colOff>
                    <xdr:row>214</xdr:row>
                    <xdr:rowOff>30480</xdr:rowOff>
                  </from>
                  <to>
                    <xdr:col>24</xdr:col>
                    <xdr:colOff>30480</xdr:colOff>
                    <xdr:row>214</xdr:row>
                    <xdr:rowOff>198120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26</xdr:col>
                    <xdr:colOff>7620</xdr:colOff>
                    <xdr:row>214</xdr:row>
                    <xdr:rowOff>30480</xdr:rowOff>
                  </from>
                  <to>
                    <xdr:col>28</xdr:col>
                    <xdr:colOff>45720</xdr:colOff>
                    <xdr:row>214</xdr:row>
                    <xdr:rowOff>198120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21</xdr:col>
                    <xdr:colOff>91440</xdr:colOff>
                    <xdr:row>215</xdr:row>
                    <xdr:rowOff>22860</xdr:rowOff>
                  </from>
                  <to>
                    <xdr:col>24</xdr:col>
                    <xdr:colOff>22860</xdr:colOff>
                    <xdr:row>215</xdr:row>
                    <xdr:rowOff>190500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26</xdr:col>
                    <xdr:colOff>7620</xdr:colOff>
                    <xdr:row>215</xdr:row>
                    <xdr:rowOff>22860</xdr:rowOff>
                  </from>
                  <to>
                    <xdr:col>28</xdr:col>
                    <xdr:colOff>38100</xdr:colOff>
                    <xdr:row>215</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21</xdr:col>
                    <xdr:colOff>91440</xdr:colOff>
                    <xdr:row>216</xdr:row>
                    <xdr:rowOff>22860</xdr:rowOff>
                  </from>
                  <to>
                    <xdr:col>24</xdr:col>
                    <xdr:colOff>22860</xdr:colOff>
                    <xdr:row>216</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26</xdr:col>
                    <xdr:colOff>7620</xdr:colOff>
                    <xdr:row>216</xdr:row>
                    <xdr:rowOff>22860</xdr:rowOff>
                  </from>
                  <to>
                    <xdr:col>28</xdr:col>
                    <xdr:colOff>38100</xdr:colOff>
                    <xdr:row>216</xdr:row>
                    <xdr:rowOff>190500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21</xdr:col>
                    <xdr:colOff>91440</xdr:colOff>
                    <xdr:row>218</xdr:row>
                    <xdr:rowOff>22860</xdr:rowOff>
                  </from>
                  <to>
                    <xdr:col>24</xdr:col>
                    <xdr:colOff>22860</xdr:colOff>
                    <xdr:row>218</xdr:row>
                    <xdr:rowOff>190500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26</xdr:col>
                    <xdr:colOff>7620</xdr:colOff>
                    <xdr:row>218</xdr:row>
                    <xdr:rowOff>22860</xdr:rowOff>
                  </from>
                  <to>
                    <xdr:col>28</xdr:col>
                    <xdr:colOff>38100</xdr:colOff>
                    <xdr:row>218</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21</xdr:col>
                    <xdr:colOff>91440</xdr:colOff>
                    <xdr:row>219</xdr:row>
                    <xdr:rowOff>22860</xdr:rowOff>
                  </from>
                  <to>
                    <xdr:col>24</xdr:col>
                    <xdr:colOff>22860</xdr:colOff>
                    <xdr:row>219</xdr:row>
                    <xdr:rowOff>190500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26</xdr:col>
                    <xdr:colOff>7620</xdr:colOff>
                    <xdr:row>219</xdr:row>
                    <xdr:rowOff>22860</xdr:rowOff>
                  </from>
                  <to>
                    <xdr:col>28</xdr:col>
                    <xdr:colOff>38100</xdr:colOff>
                    <xdr:row>219</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21</xdr:col>
                    <xdr:colOff>91440</xdr:colOff>
                    <xdr:row>220</xdr:row>
                    <xdr:rowOff>22860</xdr:rowOff>
                  </from>
                  <to>
                    <xdr:col>24</xdr:col>
                    <xdr:colOff>22860</xdr:colOff>
                    <xdr:row>220</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26</xdr:col>
                    <xdr:colOff>7620</xdr:colOff>
                    <xdr:row>220</xdr:row>
                    <xdr:rowOff>22860</xdr:rowOff>
                  </from>
                  <to>
                    <xdr:col>28</xdr:col>
                    <xdr:colOff>38100</xdr:colOff>
                    <xdr:row>220</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21</xdr:col>
                    <xdr:colOff>91440</xdr:colOff>
                    <xdr:row>221</xdr:row>
                    <xdr:rowOff>22860</xdr:rowOff>
                  </from>
                  <to>
                    <xdr:col>24</xdr:col>
                    <xdr:colOff>22860</xdr:colOff>
                    <xdr:row>221</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26</xdr:col>
                    <xdr:colOff>7620</xdr:colOff>
                    <xdr:row>221</xdr:row>
                    <xdr:rowOff>22860</xdr:rowOff>
                  </from>
                  <to>
                    <xdr:col>28</xdr:col>
                    <xdr:colOff>38100</xdr:colOff>
                    <xdr:row>221</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21</xdr:col>
                    <xdr:colOff>91440</xdr:colOff>
                    <xdr:row>222</xdr:row>
                    <xdr:rowOff>22860</xdr:rowOff>
                  </from>
                  <to>
                    <xdr:col>24</xdr:col>
                    <xdr:colOff>22860</xdr:colOff>
                    <xdr:row>222</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26</xdr:col>
                    <xdr:colOff>7620</xdr:colOff>
                    <xdr:row>222</xdr:row>
                    <xdr:rowOff>22860</xdr:rowOff>
                  </from>
                  <to>
                    <xdr:col>28</xdr:col>
                    <xdr:colOff>38100</xdr:colOff>
                    <xdr:row>222</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21</xdr:col>
                    <xdr:colOff>91440</xdr:colOff>
                    <xdr:row>224</xdr:row>
                    <xdr:rowOff>22860</xdr:rowOff>
                  </from>
                  <to>
                    <xdr:col>24</xdr:col>
                    <xdr:colOff>22860</xdr:colOff>
                    <xdr:row>224</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26</xdr:col>
                    <xdr:colOff>7620</xdr:colOff>
                    <xdr:row>224</xdr:row>
                    <xdr:rowOff>22860</xdr:rowOff>
                  </from>
                  <to>
                    <xdr:col>28</xdr:col>
                    <xdr:colOff>38100</xdr:colOff>
                    <xdr:row>224</xdr:row>
                    <xdr:rowOff>190500</xdr:rowOff>
                  </to>
                </anchor>
              </controlPr>
            </control>
          </mc:Choice>
        </mc:AlternateContent>
        <mc:AlternateContent xmlns:mc="http://schemas.openxmlformats.org/markup-compatibility/2006">
          <mc:Choice Requires="x14">
            <control shapeId="10325" r:id="rId25" name="Check Box 85">
              <controlPr defaultSize="0" autoFill="0" autoLine="0" autoPict="0">
                <anchor moveWithCells="1">
                  <from>
                    <xdr:col>21</xdr:col>
                    <xdr:colOff>91440</xdr:colOff>
                    <xdr:row>223</xdr:row>
                    <xdr:rowOff>22860</xdr:rowOff>
                  </from>
                  <to>
                    <xdr:col>24</xdr:col>
                    <xdr:colOff>22860</xdr:colOff>
                    <xdr:row>223</xdr:row>
                    <xdr:rowOff>190500</xdr:rowOff>
                  </to>
                </anchor>
              </controlPr>
            </control>
          </mc:Choice>
        </mc:AlternateContent>
        <mc:AlternateContent xmlns:mc="http://schemas.openxmlformats.org/markup-compatibility/2006">
          <mc:Choice Requires="x14">
            <control shapeId="10326" r:id="rId26" name="Check Box 86">
              <controlPr defaultSize="0" autoFill="0" autoLine="0" autoPict="0">
                <anchor moveWithCells="1">
                  <from>
                    <xdr:col>26</xdr:col>
                    <xdr:colOff>7620</xdr:colOff>
                    <xdr:row>223</xdr:row>
                    <xdr:rowOff>22860</xdr:rowOff>
                  </from>
                  <to>
                    <xdr:col>28</xdr:col>
                    <xdr:colOff>38100</xdr:colOff>
                    <xdr:row>223</xdr:row>
                    <xdr:rowOff>190500</xdr:rowOff>
                  </to>
                </anchor>
              </controlPr>
            </control>
          </mc:Choice>
        </mc:AlternateContent>
        <mc:AlternateContent xmlns:mc="http://schemas.openxmlformats.org/markup-compatibility/2006">
          <mc:Choice Requires="x14">
            <control shapeId="10520" r:id="rId27" name="Check Box 280">
              <controlPr defaultSize="0" autoFill="0" autoLine="0" autoPict="0">
                <anchor moveWithCells="1">
                  <from>
                    <xdr:col>38</xdr:col>
                    <xdr:colOff>0</xdr:colOff>
                    <xdr:row>214</xdr:row>
                    <xdr:rowOff>30480</xdr:rowOff>
                  </from>
                  <to>
                    <xdr:col>40</xdr:col>
                    <xdr:colOff>30480</xdr:colOff>
                    <xdr:row>214</xdr:row>
                    <xdr:rowOff>198120</xdr:rowOff>
                  </to>
                </anchor>
              </controlPr>
            </control>
          </mc:Choice>
        </mc:AlternateContent>
        <mc:AlternateContent xmlns:mc="http://schemas.openxmlformats.org/markup-compatibility/2006">
          <mc:Choice Requires="x14">
            <control shapeId="10521" r:id="rId28" name="Check Box 281">
              <controlPr defaultSize="0" autoFill="0" autoLine="0" autoPict="0">
                <anchor moveWithCells="1">
                  <from>
                    <xdr:col>42</xdr:col>
                    <xdr:colOff>7620</xdr:colOff>
                    <xdr:row>214</xdr:row>
                    <xdr:rowOff>30480</xdr:rowOff>
                  </from>
                  <to>
                    <xdr:col>44</xdr:col>
                    <xdr:colOff>45720</xdr:colOff>
                    <xdr:row>214</xdr:row>
                    <xdr:rowOff>198120</xdr:rowOff>
                  </to>
                </anchor>
              </controlPr>
            </control>
          </mc:Choice>
        </mc:AlternateContent>
        <mc:AlternateContent xmlns:mc="http://schemas.openxmlformats.org/markup-compatibility/2006">
          <mc:Choice Requires="x14">
            <control shapeId="10522" r:id="rId29" name="Check Box 282">
              <controlPr defaultSize="0" autoFill="0" autoLine="0" autoPict="0">
                <anchor moveWithCells="1">
                  <from>
                    <xdr:col>37</xdr:col>
                    <xdr:colOff>91440</xdr:colOff>
                    <xdr:row>215</xdr:row>
                    <xdr:rowOff>22860</xdr:rowOff>
                  </from>
                  <to>
                    <xdr:col>40</xdr:col>
                    <xdr:colOff>22860</xdr:colOff>
                    <xdr:row>215</xdr:row>
                    <xdr:rowOff>190500</xdr:rowOff>
                  </to>
                </anchor>
              </controlPr>
            </control>
          </mc:Choice>
        </mc:AlternateContent>
        <mc:AlternateContent xmlns:mc="http://schemas.openxmlformats.org/markup-compatibility/2006">
          <mc:Choice Requires="x14">
            <control shapeId="10523" r:id="rId30" name="Check Box 283">
              <controlPr defaultSize="0" autoFill="0" autoLine="0" autoPict="0">
                <anchor moveWithCells="1">
                  <from>
                    <xdr:col>42</xdr:col>
                    <xdr:colOff>7620</xdr:colOff>
                    <xdr:row>215</xdr:row>
                    <xdr:rowOff>22860</xdr:rowOff>
                  </from>
                  <to>
                    <xdr:col>44</xdr:col>
                    <xdr:colOff>38100</xdr:colOff>
                    <xdr:row>215</xdr:row>
                    <xdr:rowOff>190500</xdr:rowOff>
                  </to>
                </anchor>
              </controlPr>
            </control>
          </mc:Choice>
        </mc:AlternateContent>
        <mc:AlternateContent xmlns:mc="http://schemas.openxmlformats.org/markup-compatibility/2006">
          <mc:Choice Requires="x14">
            <control shapeId="10524" r:id="rId31" name="Check Box 284">
              <controlPr defaultSize="0" autoFill="0" autoLine="0" autoPict="0">
                <anchor moveWithCells="1">
                  <from>
                    <xdr:col>37</xdr:col>
                    <xdr:colOff>91440</xdr:colOff>
                    <xdr:row>216</xdr:row>
                    <xdr:rowOff>22860</xdr:rowOff>
                  </from>
                  <to>
                    <xdr:col>40</xdr:col>
                    <xdr:colOff>22860</xdr:colOff>
                    <xdr:row>216</xdr:row>
                    <xdr:rowOff>190500</xdr:rowOff>
                  </to>
                </anchor>
              </controlPr>
            </control>
          </mc:Choice>
        </mc:AlternateContent>
        <mc:AlternateContent xmlns:mc="http://schemas.openxmlformats.org/markup-compatibility/2006">
          <mc:Choice Requires="x14">
            <control shapeId="10525" r:id="rId32" name="Check Box 285">
              <controlPr defaultSize="0" autoFill="0" autoLine="0" autoPict="0">
                <anchor moveWithCells="1">
                  <from>
                    <xdr:col>42</xdr:col>
                    <xdr:colOff>7620</xdr:colOff>
                    <xdr:row>216</xdr:row>
                    <xdr:rowOff>22860</xdr:rowOff>
                  </from>
                  <to>
                    <xdr:col>44</xdr:col>
                    <xdr:colOff>38100</xdr:colOff>
                    <xdr:row>216</xdr:row>
                    <xdr:rowOff>190500</xdr:rowOff>
                  </to>
                </anchor>
              </controlPr>
            </control>
          </mc:Choice>
        </mc:AlternateContent>
        <mc:AlternateContent xmlns:mc="http://schemas.openxmlformats.org/markup-compatibility/2006">
          <mc:Choice Requires="x14">
            <control shapeId="10526" r:id="rId33" name="Check Box 286">
              <controlPr defaultSize="0" autoFill="0" autoLine="0" autoPict="0">
                <anchor moveWithCells="1">
                  <from>
                    <xdr:col>37</xdr:col>
                    <xdr:colOff>91440</xdr:colOff>
                    <xdr:row>218</xdr:row>
                    <xdr:rowOff>22860</xdr:rowOff>
                  </from>
                  <to>
                    <xdr:col>40</xdr:col>
                    <xdr:colOff>22860</xdr:colOff>
                    <xdr:row>218</xdr:row>
                    <xdr:rowOff>190500</xdr:rowOff>
                  </to>
                </anchor>
              </controlPr>
            </control>
          </mc:Choice>
        </mc:AlternateContent>
        <mc:AlternateContent xmlns:mc="http://schemas.openxmlformats.org/markup-compatibility/2006">
          <mc:Choice Requires="x14">
            <control shapeId="10527" r:id="rId34" name="Check Box 287">
              <controlPr defaultSize="0" autoFill="0" autoLine="0" autoPict="0">
                <anchor moveWithCells="1">
                  <from>
                    <xdr:col>42</xdr:col>
                    <xdr:colOff>7620</xdr:colOff>
                    <xdr:row>218</xdr:row>
                    <xdr:rowOff>22860</xdr:rowOff>
                  </from>
                  <to>
                    <xdr:col>44</xdr:col>
                    <xdr:colOff>38100</xdr:colOff>
                    <xdr:row>218</xdr:row>
                    <xdr:rowOff>190500</xdr:rowOff>
                  </to>
                </anchor>
              </controlPr>
            </control>
          </mc:Choice>
        </mc:AlternateContent>
        <mc:AlternateContent xmlns:mc="http://schemas.openxmlformats.org/markup-compatibility/2006">
          <mc:Choice Requires="x14">
            <control shapeId="10528" r:id="rId35" name="Check Box 288">
              <controlPr defaultSize="0" autoFill="0" autoLine="0" autoPict="0">
                <anchor moveWithCells="1">
                  <from>
                    <xdr:col>37</xdr:col>
                    <xdr:colOff>91440</xdr:colOff>
                    <xdr:row>219</xdr:row>
                    <xdr:rowOff>22860</xdr:rowOff>
                  </from>
                  <to>
                    <xdr:col>40</xdr:col>
                    <xdr:colOff>22860</xdr:colOff>
                    <xdr:row>219</xdr:row>
                    <xdr:rowOff>190500</xdr:rowOff>
                  </to>
                </anchor>
              </controlPr>
            </control>
          </mc:Choice>
        </mc:AlternateContent>
        <mc:AlternateContent xmlns:mc="http://schemas.openxmlformats.org/markup-compatibility/2006">
          <mc:Choice Requires="x14">
            <control shapeId="10529" r:id="rId36" name="Check Box 289">
              <controlPr defaultSize="0" autoFill="0" autoLine="0" autoPict="0">
                <anchor moveWithCells="1">
                  <from>
                    <xdr:col>42</xdr:col>
                    <xdr:colOff>7620</xdr:colOff>
                    <xdr:row>219</xdr:row>
                    <xdr:rowOff>22860</xdr:rowOff>
                  </from>
                  <to>
                    <xdr:col>44</xdr:col>
                    <xdr:colOff>38100</xdr:colOff>
                    <xdr:row>219</xdr:row>
                    <xdr:rowOff>190500</xdr:rowOff>
                  </to>
                </anchor>
              </controlPr>
            </control>
          </mc:Choice>
        </mc:AlternateContent>
        <mc:AlternateContent xmlns:mc="http://schemas.openxmlformats.org/markup-compatibility/2006">
          <mc:Choice Requires="x14">
            <control shapeId="10530" r:id="rId37" name="Check Box 290">
              <controlPr defaultSize="0" autoFill="0" autoLine="0" autoPict="0">
                <anchor moveWithCells="1">
                  <from>
                    <xdr:col>37</xdr:col>
                    <xdr:colOff>91440</xdr:colOff>
                    <xdr:row>220</xdr:row>
                    <xdr:rowOff>22860</xdr:rowOff>
                  </from>
                  <to>
                    <xdr:col>40</xdr:col>
                    <xdr:colOff>22860</xdr:colOff>
                    <xdr:row>220</xdr:row>
                    <xdr:rowOff>190500</xdr:rowOff>
                  </to>
                </anchor>
              </controlPr>
            </control>
          </mc:Choice>
        </mc:AlternateContent>
        <mc:AlternateContent xmlns:mc="http://schemas.openxmlformats.org/markup-compatibility/2006">
          <mc:Choice Requires="x14">
            <control shapeId="10531" r:id="rId38" name="Check Box 291">
              <controlPr defaultSize="0" autoFill="0" autoLine="0" autoPict="0">
                <anchor moveWithCells="1">
                  <from>
                    <xdr:col>42</xdr:col>
                    <xdr:colOff>7620</xdr:colOff>
                    <xdr:row>220</xdr:row>
                    <xdr:rowOff>22860</xdr:rowOff>
                  </from>
                  <to>
                    <xdr:col>44</xdr:col>
                    <xdr:colOff>38100</xdr:colOff>
                    <xdr:row>220</xdr:row>
                    <xdr:rowOff>190500</xdr:rowOff>
                  </to>
                </anchor>
              </controlPr>
            </control>
          </mc:Choice>
        </mc:AlternateContent>
        <mc:AlternateContent xmlns:mc="http://schemas.openxmlformats.org/markup-compatibility/2006">
          <mc:Choice Requires="x14">
            <control shapeId="10532" r:id="rId39" name="Check Box 292">
              <controlPr defaultSize="0" autoFill="0" autoLine="0" autoPict="0">
                <anchor moveWithCells="1">
                  <from>
                    <xdr:col>37</xdr:col>
                    <xdr:colOff>91440</xdr:colOff>
                    <xdr:row>221</xdr:row>
                    <xdr:rowOff>22860</xdr:rowOff>
                  </from>
                  <to>
                    <xdr:col>40</xdr:col>
                    <xdr:colOff>22860</xdr:colOff>
                    <xdr:row>221</xdr:row>
                    <xdr:rowOff>190500</xdr:rowOff>
                  </to>
                </anchor>
              </controlPr>
            </control>
          </mc:Choice>
        </mc:AlternateContent>
        <mc:AlternateContent xmlns:mc="http://schemas.openxmlformats.org/markup-compatibility/2006">
          <mc:Choice Requires="x14">
            <control shapeId="10533" r:id="rId40" name="Check Box 293">
              <controlPr defaultSize="0" autoFill="0" autoLine="0" autoPict="0">
                <anchor moveWithCells="1">
                  <from>
                    <xdr:col>42</xdr:col>
                    <xdr:colOff>7620</xdr:colOff>
                    <xdr:row>221</xdr:row>
                    <xdr:rowOff>22860</xdr:rowOff>
                  </from>
                  <to>
                    <xdr:col>44</xdr:col>
                    <xdr:colOff>38100</xdr:colOff>
                    <xdr:row>221</xdr:row>
                    <xdr:rowOff>190500</xdr:rowOff>
                  </to>
                </anchor>
              </controlPr>
            </control>
          </mc:Choice>
        </mc:AlternateContent>
        <mc:AlternateContent xmlns:mc="http://schemas.openxmlformats.org/markup-compatibility/2006">
          <mc:Choice Requires="x14">
            <control shapeId="10534" r:id="rId41" name="Check Box 294">
              <controlPr defaultSize="0" autoFill="0" autoLine="0" autoPict="0">
                <anchor moveWithCells="1">
                  <from>
                    <xdr:col>37</xdr:col>
                    <xdr:colOff>91440</xdr:colOff>
                    <xdr:row>222</xdr:row>
                    <xdr:rowOff>22860</xdr:rowOff>
                  </from>
                  <to>
                    <xdr:col>40</xdr:col>
                    <xdr:colOff>22860</xdr:colOff>
                    <xdr:row>222</xdr:row>
                    <xdr:rowOff>190500</xdr:rowOff>
                  </to>
                </anchor>
              </controlPr>
            </control>
          </mc:Choice>
        </mc:AlternateContent>
        <mc:AlternateContent xmlns:mc="http://schemas.openxmlformats.org/markup-compatibility/2006">
          <mc:Choice Requires="x14">
            <control shapeId="10535" r:id="rId42" name="Check Box 295">
              <controlPr defaultSize="0" autoFill="0" autoLine="0" autoPict="0">
                <anchor moveWithCells="1">
                  <from>
                    <xdr:col>42</xdr:col>
                    <xdr:colOff>7620</xdr:colOff>
                    <xdr:row>222</xdr:row>
                    <xdr:rowOff>22860</xdr:rowOff>
                  </from>
                  <to>
                    <xdr:col>44</xdr:col>
                    <xdr:colOff>38100</xdr:colOff>
                    <xdr:row>222</xdr:row>
                    <xdr:rowOff>190500</xdr:rowOff>
                  </to>
                </anchor>
              </controlPr>
            </control>
          </mc:Choice>
        </mc:AlternateContent>
        <mc:AlternateContent xmlns:mc="http://schemas.openxmlformats.org/markup-compatibility/2006">
          <mc:Choice Requires="x14">
            <control shapeId="10536" r:id="rId43" name="Check Box 296">
              <controlPr defaultSize="0" autoFill="0" autoLine="0" autoPict="0">
                <anchor moveWithCells="1">
                  <from>
                    <xdr:col>37</xdr:col>
                    <xdr:colOff>91440</xdr:colOff>
                    <xdr:row>224</xdr:row>
                    <xdr:rowOff>22860</xdr:rowOff>
                  </from>
                  <to>
                    <xdr:col>40</xdr:col>
                    <xdr:colOff>22860</xdr:colOff>
                    <xdr:row>224</xdr:row>
                    <xdr:rowOff>190500</xdr:rowOff>
                  </to>
                </anchor>
              </controlPr>
            </control>
          </mc:Choice>
        </mc:AlternateContent>
        <mc:AlternateContent xmlns:mc="http://schemas.openxmlformats.org/markup-compatibility/2006">
          <mc:Choice Requires="x14">
            <control shapeId="10537" r:id="rId44" name="Check Box 297">
              <controlPr defaultSize="0" autoFill="0" autoLine="0" autoPict="0">
                <anchor moveWithCells="1">
                  <from>
                    <xdr:col>42</xdr:col>
                    <xdr:colOff>7620</xdr:colOff>
                    <xdr:row>224</xdr:row>
                    <xdr:rowOff>22860</xdr:rowOff>
                  </from>
                  <to>
                    <xdr:col>44</xdr:col>
                    <xdr:colOff>38100</xdr:colOff>
                    <xdr:row>224</xdr:row>
                    <xdr:rowOff>190500</xdr:rowOff>
                  </to>
                </anchor>
              </controlPr>
            </control>
          </mc:Choice>
        </mc:AlternateContent>
        <mc:AlternateContent xmlns:mc="http://schemas.openxmlformats.org/markup-compatibility/2006">
          <mc:Choice Requires="x14">
            <control shapeId="10538" r:id="rId45" name="Check Box 298">
              <controlPr defaultSize="0" autoFill="0" autoLine="0" autoPict="0">
                <anchor moveWithCells="1">
                  <from>
                    <xdr:col>37</xdr:col>
                    <xdr:colOff>91440</xdr:colOff>
                    <xdr:row>223</xdr:row>
                    <xdr:rowOff>22860</xdr:rowOff>
                  </from>
                  <to>
                    <xdr:col>40</xdr:col>
                    <xdr:colOff>22860</xdr:colOff>
                    <xdr:row>223</xdr:row>
                    <xdr:rowOff>190500</xdr:rowOff>
                  </to>
                </anchor>
              </controlPr>
            </control>
          </mc:Choice>
        </mc:AlternateContent>
        <mc:AlternateContent xmlns:mc="http://schemas.openxmlformats.org/markup-compatibility/2006">
          <mc:Choice Requires="x14">
            <control shapeId="10539" r:id="rId46" name="Check Box 299">
              <controlPr defaultSize="0" autoFill="0" autoLine="0" autoPict="0">
                <anchor moveWithCells="1">
                  <from>
                    <xdr:col>42</xdr:col>
                    <xdr:colOff>7620</xdr:colOff>
                    <xdr:row>223</xdr:row>
                    <xdr:rowOff>22860</xdr:rowOff>
                  </from>
                  <to>
                    <xdr:col>44</xdr:col>
                    <xdr:colOff>38100</xdr:colOff>
                    <xdr:row>223</xdr:row>
                    <xdr:rowOff>190500</xdr:rowOff>
                  </to>
                </anchor>
              </controlPr>
            </control>
          </mc:Choice>
        </mc:AlternateContent>
        <mc:AlternateContent xmlns:mc="http://schemas.openxmlformats.org/markup-compatibility/2006">
          <mc:Choice Requires="x14">
            <control shapeId="10556" r:id="rId47" name="Check Box 316">
              <controlPr defaultSize="0" autoFill="0" autoLine="0" autoPict="0">
                <anchor moveWithCells="1">
                  <from>
                    <xdr:col>25</xdr:col>
                    <xdr:colOff>0</xdr:colOff>
                    <xdr:row>171</xdr:row>
                    <xdr:rowOff>30480</xdr:rowOff>
                  </from>
                  <to>
                    <xdr:col>27</xdr:col>
                    <xdr:colOff>38100</xdr:colOff>
                    <xdr:row>171</xdr:row>
                    <xdr:rowOff>190500</xdr:rowOff>
                  </to>
                </anchor>
              </controlPr>
            </control>
          </mc:Choice>
        </mc:AlternateContent>
        <mc:AlternateContent xmlns:mc="http://schemas.openxmlformats.org/markup-compatibility/2006">
          <mc:Choice Requires="x14">
            <control shapeId="10557" r:id="rId48" name="Check Box 317">
              <controlPr defaultSize="0" autoFill="0" autoLine="0" autoPict="0">
                <anchor moveWithCells="1">
                  <from>
                    <xdr:col>28</xdr:col>
                    <xdr:colOff>0</xdr:colOff>
                    <xdr:row>171</xdr:row>
                    <xdr:rowOff>30480</xdr:rowOff>
                  </from>
                  <to>
                    <xdr:col>30</xdr:col>
                    <xdr:colOff>38100</xdr:colOff>
                    <xdr:row>171</xdr:row>
                    <xdr:rowOff>190500</xdr:rowOff>
                  </to>
                </anchor>
              </controlPr>
            </control>
          </mc:Choice>
        </mc:AlternateContent>
        <mc:AlternateContent xmlns:mc="http://schemas.openxmlformats.org/markup-compatibility/2006">
          <mc:Choice Requires="x14">
            <control shapeId="10558" r:id="rId49" name="Check Box 318">
              <controlPr defaultSize="0" autoFill="0" autoLine="0" autoPict="0">
                <anchor moveWithCells="1">
                  <from>
                    <xdr:col>25</xdr:col>
                    <xdr:colOff>0</xdr:colOff>
                    <xdr:row>172</xdr:row>
                    <xdr:rowOff>121920</xdr:rowOff>
                  </from>
                  <to>
                    <xdr:col>27</xdr:col>
                    <xdr:colOff>38100</xdr:colOff>
                    <xdr:row>173</xdr:row>
                    <xdr:rowOff>99060</xdr:rowOff>
                  </to>
                </anchor>
              </controlPr>
            </control>
          </mc:Choice>
        </mc:AlternateContent>
        <mc:AlternateContent xmlns:mc="http://schemas.openxmlformats.org/markup-compatibility/2006">
          <mc:Choice Requires="x14">
            <control shapeId="10559" r:id="rId50" name="Check Box 319">
              <controlPr defaultSize="0" autoFill="0" autoLine="0" autoPict="0">
                <anchor moveWithCells="1">
                  <from>
                    <xdr:col>28</xdr:col>
                    <xdr:colOff>0</xdr:colOff>
                    <xdr:row>172</xdr:row>
                    <xdr:rowOff>121920</xdr:rowOff>
                  </from>
                  <to>
                    <xdr:col>30</xdr:col>
                    <xdr:colOff>38100</xdr:colOff>
                    <xdr:row>173</xdr:row>
                    <xdr:rowOff>99060</xdr:rowOff>
                  </to>
                </anchor>
              </controlPr>
            </control>
          </mc:Choice>
        </mc:AlternateContent>
        <mc:AlternateContent xmlns:mc="http://schemas.openxmlformats.org/markup-compatibility/2006">
          <mc:Choice Requires="x14">
            <control shapeId="10560" r:id="rId51" name="Check Box 320">
              <controlPr defaultSize="0" autoFill="0" autoLine="0" autoPict="0">
                <anchor moveWithCells="1">
                  <from>
                    <xdr:col>30</xdr:col>
                    <xdr:colOff>22860</xdr:colOff>
                    <xdr:row>217</xdr:row>
                    <xdr:rowOff>30480</xdr:rowOff>
                  </from>
                  <to>
                    <xdr:col>32</xdr:col>
                    <xdr:colOff>45720</xdr:colOff>
                    <xdr:row>217</xdr:row>
                    <xdr:rowOff>198120</xdr:rowOff>
                  </to>
                </anchor>
              </controlPr>
            </control>
          </mc:Choice>
        </mc:AlternateContent>
        <mc:AlternateContent xmlns:mc="http://schemas.openxmlformats.org/markup-compatibility/2006">
          <mc:Choice Requires="x14">
            <control shapeId="10561" r:id="rId52" name="Check Box 321">
              <controlPr defaultSize="0" autoFill="0" autoLine="0" autoPict="0">
                <anchor moveWithCells="1">
                  <from>
                    <xdr:col>34</xdr:col>
                    <xdr:colOff>22860</xdr:colOff>
                    <xdr:row>217</xdr:row>
                    <xdr:rowOff>30480</xdr:rowOff>
                  </from>
                  <to>
                    <xdr:col>36</xdr:col>
                    <xdr:colOff>45720</xdr:colOff>
                    <xdr:row>217</xdr:row>
                    <xdr:rowOff>198120</xdr:rowOff>
                  </to>
                </anchor>
              </controlPr>
            </control>
          </mc:Choice>
        </mc:AlternateContent>
        <mc:AlternateContent xmlns:mc="http://schemas.openxmlformats.org/markup-compatibility/2006">
          <mc:Choice Requires="x14">
            <control shapeId="10562" r:id="rId53" name="Check Box 322">
              <controlPr defaultSize="0" autoFill="0" autoLine="0" autoPict="0">
                <anchor moveWithCells="1">
                  <from>
                    <xdr:col>46</xdr:col>
                    <xdr:colOff>22860</xdr:colOff>
                    <xdr:row>217</xdr:row>
                    <xdr:rowOff>30480</xdr:rowOff>
                  </from>
                  <to>
                    <xdr:col>48</xdr:col>
                    <xdr:colOff>45720</xdr:colOff>
                    <xdr:row>217</xdr:row>
                    <xdr:rowOff>198120</xdr:rowOff>
                  </to>
                </anchor>
              </controlPr>
            </control>
          </mc:Choice>
        </mc:AlternateContent>
        <mc:AlternateContent xmlns:mc="http://schemas.openxmlformats.org/markup-compatibility/2006">
          <mc:Choice Requires="x14">
            <control shapeId="10576" r:id="rId54" name="Check Box 336">
              <controlPr defaultSize="0" autoFill="0" autoLine="0" autoPict="0">
                <anchor moveWithCells="1">
                  <from>
                    <xdr:col>52</xdr:col>
                    <xdr:colOff>22860</xdr:colOff>
                    <xdr:row>34</xdr:row>
                    <xdr:rowOff>7620</xdr:rowOff>
                  </from>
                  <to>
                    <xdr:col>54</xdr:col>
                    <xdr:colOff>53340</xdr:colOff>
                    <xdr:row>34</xdr:row>
                    <xdr:rowOff>167640</xdr:rowOff>
                  </to>
                </anchor>
              </controlPr>
            </control>
          </mc:Choice>
        </mc:AlternateContent>
        <mc:AlternateContent xmlns:mc="http://schemas.openxmlformats.org/markup-compatibility/2006">
          <mc:Choice Requires="x14">
            <control shapeId="10577" r:id="rId55" name="Check Box 337">
              <controlPr defaultSize="0" autoFill="0" autoLine="0" autoPict="0">
                <anchor moveWithCells="1">
                  <from>
                    <xdr:col>56</xdr:col>
                    <xdr:colOff>83820</xdr:colOff>
                    <xdr:row>34</xdr:row>
                    <xdr:rowOff>7620</xdr:rowOff>
                  </from>
                  <to>
                    <xdr:col>59</xdr:col>
                    <xdr:colOff>22860</xdr:colOff>
                    <xdr:row>34</xdr:row>
                    <xdr:rowOff>175260</xdr:rowOff>
                  </to>
                </anchor>
              </controlPr>
            </control>
          </mc:Choice>
        </mc:AlternateContent>
        <mc:AlternateContent xmlns:mc="http://schemas.openxmlformats.org/markup-compatibility/2006">
          <mc:Choice Requires="x14">
            <control shapeId="10578" r:id="rId56" name="Check Box 338">
              <controlPr defaultSize="0" autoFill="0" autoLine="0" autoPict="0">
                <anchor moveWithCells="1">
                  <from>
                    <xdr:col>52</xdr:col>
                    <xdr:colOff>22860</xdr:colOff>
                    <xdr:row>38</xdr:row>
                    <xdr:rowOff>7620</xdr:rowOff>
                  </from>
                  <to>
                    <xdr:col>54</xdr:col>
                    <xdr:colOff>53340</xdr:colOff>
                    <xdr:row>38</xdr:row>
                    <xdr:rowOff>167640</xdr:rowOff>
                  </to>
                </anchor>
              </controlPr>
            </control>
          </mc:Choice>
        </mc:AlternateContent>
        <mc:AlternateContent xmlns:mc="http://schemas.openxmlformats.org/markup-compatibility/2006">
          <mc:Choice Requires="x14">
            <control shapeId="10579" r:id="rId57" name="Check Box 339">
              <controlPr defaultSize="0" autoFill="0" autoLine="0" autoPict="0">
                <anchor moveWithCells="1">
                  <from>
                    <xdr:col>56</xdr:col>
                    <xdr:colOff>83820</xdr:colOff>
                    <xdr:row>38</xdr:row>
                    <xdr:rowOff>7620</xdr:rowOff>
                  </from>
                  <to>
                    <xdr:col>59</xdr:col>
                    <xdr:colOff>22860</xdr:colOff>
                    <xdr:row>38</xdr:row>
                    <xdr:rowOff>175260</xdr:rowOff>
                  </to>
                </anchor>
              </controlPr>
            </control>
          </mc:Choice>
        </mc:AlternateContent>
        <mc:AlternateContent xmlns:mc="http://schemas.openxmlformats.org/markup-compatibility/2006">
          <mc:Choice Requires="x14">
            <control shapeId="10580" r:id="rId58" name="Check Box 340">
              <controlPr defaultSize="0" autoFill="0" autoLine="0" autoPict="0">
                <anchor moveWithCells="1">
                  <from>
                    <xdr:col>52</xdr:col>
                    <xdr:colOff>22860</xdr:colOff>
                    <xdr:row>38</xdr:row>
                    <xdr:rowOff>213360</xdr:rowOff>
                  </from>
                  <to>
                    <xdr:col>54</xdr:col>
                    <xdr:colOff>53340</xdr:colOff>
                    <xdr:row>39</xdr:row>
                    <xdr:rowOff>167640</xdr:rowOff>
                  </to>
                </anchor>
              </controlPr>
            </control>
          </mc:Choice>
        </mc:AlternateContent>
        <mc:AlternateContent xmlns:mc="http://schemas.openxmlformats.org/markup-compatibility/2006">
          <mc:Choice Requires="x14">
            <control shapeId="10581" r:id="rId59" name="Check Box 341">
              <controlPr defaultSize="0" autoFill="0" autoLine="0" autoPict="0">
                <anchor moveWithCells="1">
                  <from>
                    <xdr:col>56</xdr:col>
                    <xdr:colOff>83820</xdr:colOff>
                    <xdr:row>38</xdr:row>
                    <xdr:rowOff>213360</xdr:rowOff>
                  </from>
                  <to>
                    <xdr:col>59</xdr:col>
                    <xdr:colOff>22860</xdr:colOff>
                    <xdr:row>39</xdr:row>
                    <xdr:rowOff>175260</xdr:rowOff>
                  </to>
                </anchor>
              </controlPr>
            </control>
          </mc:Choice>
        </mc:AlternateContent>
        <mc:AlternateContent xmlns:mc="http://schemas.openxmlformats.org/markup-compatibility/2006">
          <mc:Choice Requires="x14">
            <control shapeId="10586" r:id="rId60" name="Check Box 346">
              <controlPr defaultSize="0" autoFill="0" autoLine="0" autoPict="0">
                <anchor moveWithCells="1">
                  <from>
                    <xdr:col>52</xdr:col>
                    <xdr:colOff>22860</xdr:colOff>
                    <xdr:row>66</xdr:row>
                    <xdr:rowOff>251460</xdr:rowOff>
                  </from>
                  <to>
                    <xdr:col>54</xdr:col>
                    <xdr:colOff>53340</xdr:colOff>
                    <xdr:row>67</xdr:row>
                    <xdr:rowOff>198120</xdr:rowOff>
                  </to>
                </anchor>
              </controlPr>
            </control>
          </mc:Choice>
        </mc:AlternateContent>
        <mc:AlternateContent xmlns:mc="http://schemas.openxmlformats.org/markup-compatibility/2006">
          <mc:Choice Requires="x14">
            <control shapeId="10587" r:id="rId61" name="Check Box 347">
              <controlPr defaultSize="0" autoFill="0" autoLine="0" autoPict="0">
                <anchor moveWithCells="1">
                  <from>
                    <xdr:col>56</xdr:col>
                    <xdr:colOff>83820</xdr:colOff>
                    <xdr:row>66</xdr:row>
                    <xdr:rowOff>251460</xdr:rowOff>
                  </from>
                  <to>
                    <xdr:col>59</xdr:col>
                    <xdr:colOff>22860</xdr:colOff>
                    <xdr:row>67</xdr:row>
                    <xdr:rowOff>205740</xdr:rowOff>
                  </to>
                </anchor>
              </controlPr>
            </control>
          </mc:Choice>
        </mc:AlternateContent>
        <mc:AlternateContent xmlns:mc="http://schemas.openxmlformats.org/markup-compatibility/2006">
          <mc:Choice Requires="x14">
            <control shapeId="10592" r:id="rId62" name="Check Box 352">
              <controlPr defaultSize="0" autoFill="0" autoLine="0" autoPict="0">
                <anchor moveWithCells="1">
                  <from>
                    <xdr:col>52</xdr:col>
                    <xdr:colOff>22860</xdr:colOff>
                    <xdr:row>87</xdr:row>
                    <xdr:rowOff>213360</xdr:rowOff>
                  </from>
                  <to>
                    <xdr:col>54</xdr:col>
                    <xdr:colOff>53340</xdr:colOff>
                    <xdr:row>88</xdr:row>
                    <xdr:rowOff>167640</xdr:rowOff>
                  </to>
                </anchor>
              </controlPr>
            </control>
          </mc:Choice>
        </mc:AlternateContent>
        <mc:AlternateContent xmlns:mc="http://schemas.openxmlformats.org/markup-compatibility/2006">
          <mc:Choice Requires="x14">
            <control shapeId="10593" r:id="rId63" name="Check Box 353">
              <controlPr defaultSize="0" autoFill="0" autoLine="0" autoPict="0">
                <anchor moveWithCells="1">
                  <from>
                    <xdr:col>56</xdr:col>
                    <xdr:colOff>83820</xdr:colOff>
                    <xdr:row>87</xdr:row>
                    <xdr:rowOff>213360</xdr:rowOff>
                  </from>
                  <to>
                    <xdr:col>59</xdr:col>
                    <xdr:colOff>22860</xdr:colOff>
                    <xdr:row>88</xdr:row>
                    <xdr:rowOff>175260</xdr:rowOff>
                  </to>
                </anchor>
              </controlPr>
            </control>
          </mc:Choice>
        </mc:AlternateContent>
        <mc:AlternateContent xmlns:mc="http://schemas.openxmlformats.org/markup-compatibility/2006">
          <mc:Choice Requires="x14">
            <control shapeId="10594" r:id="rId64" name="Check Box 354">
              <controlPr defaultSize="0" autoFill="0" autoLine="0" autoPict="0">
                <anchor moveWithCells="1">
                  <from>
                    <xdr:col>52</xdr:col>
                    <xdr:colOff>22860</xdr:colOff>
                    <xdr:row>88</xdr:row>
                    <xdr:rowOff>251460</xdr:rowOff>
                  </from>
                  <to>
                    <xdr:col>54</xdr:col>
                    <xdr:colOff>53340</xdr:colOff>
                    <xdr:row>89</xdr:row>
                    <xdr:rowOff>198120</xdr:rowOff>
                  </to>
                </anchor>
              </controlPr>
            </control>
          </mc:Choice>
        </mc:AlternateContent>
        <mc:AlternateContent xmlns:mc="http://schemas.openxmlformats.org/markup-compatibility/2006">
          <mc:Choice Requires="x14">
            <control shapeId="10595" r:id="rId65" name="Check Box 355">
              <controlPr defaultSize="0" autoFill="0" autoLine="0" autoPict="0">
                <anchor moveWithCells="1">
                  <from>
                    <xdr:col>56</xdr:col>
                    <xdr:colOff>83820</xdr:colOff>
                    <xdr:row>88</xdr:row>
                    <xdr:rowOff>251460</xdr:rowOff>
                  </from>
                  <to>
                    <xdr:col>59</xdr:col>
                    <xdr:colOff>22860</xdr:colOff>
                    <xdr:row>89</xdr:row>
                    <xdr:rowOff>205740</xdr:rowOff>
                  </to>
                </anchor>
              </controlPr>
            </control>
          </mc:Choice>
        </mc:AlternateContent>
        <mc:AlternateContent xmlns:mc="http://schemas.openxmlformats.org/markup-compatibility/2006">
          <mc:Choice Requires="x14">
            <control shapeId="10596" r:id="rId66" name="Check Box 356">
              <controlPr defaultSize="0" autoFill="0" autoLine="0" autoPict="0">
                <anchor moveWithCells="1">
                  <from>
                    <xdr:col>52</xdr:col>
                    <xdr:colOff>22860</xdr:colOff>
                    <xdr:row>164</xdr:row>
                    <xdr:rowOff>7620</xdr:rowOff>
                  </from>
                  <to>
                    <xdr:col>54</xdr:col>
                    <xdr:colOff>53340</xdr:colOff>
                    <xdr:row>164</xdr:row>
                    <xdr:rowOff>167640</xdr:rowOff>
                  </to>
                </anchor>
              </controlPr>
            </control>
          </mc:Choice>
        </mc:AlternateContent>
        <mc:AlternateContent xmlns:mc="http://schemas.openxmlformats.org/markup-compatibility/2006">
          <mc:Choice Requires="x14">
            <control shapeId="10597" r:id="rId67" name="Check Box 357">
              <controlPr defaultSize="0" autoFill="0" autoLine="0" autoPict="0">
                <anchor moveWithCells="1">
                  <from>
                    <xdr:col>56</xdr:col>
                    <xdr:colOff>83820</xdr:colOff>
                    <xdr:row>164</xdr:row>
                    <xdr:rowOff>7620</xdr:rowOff>
                  </from>
                  <to>
                    <xdr:col>59</xdr:col>
                    <xdr:colOff>22860</xdr:colOff>
                    <xdr:row>164</xdr:row>
                    <xdr:rowOff>175260</xdr:rowOff>
                  </to>
                </anchor>
              </controlPr>
            </control>
          </mc:Choice>
        </mc:AlternateContent>
        <mc:AlternateContent xmlns:mc="http://schemas.openxmlformats.org/markup-compatibility/2006">
          <mc:Choice Requires="x14">
            <control shapeId="10598" r:id="rId68" name="Check Box 358">
              <controlPr defaultSize="0" autoFill="0" autoLine="0" autoPict="0">
                <anchor moveWithCells="1">
                  <from>
                    <xdr:col>52</xdr:col>
                    <xdr:colOff>22860</xdr:colOff>
                    <xdr:row>166</xdr:row>
                    <xdr:rowOff>129540</xdr:rowOff>
                  </from>
                  <to>
                    <xdr:col>54</xdr:col>
                    <xdr:colOff>53340</xdr:colOff>
                    <xdr:row>167</xdr:row>
                    <xdr:rowOff>167640</xdr:rowOff>
                  </to>
                </anchor>
              </controlPr>
            </control>
          </mc:Choice>
        </mc:AlternateContent>
        <mc:AlternateContent xmlns:mc="http://schemas.openxmlformats.org/markup-compatibility/2006">
          <mc:Choice Requires="x14">
            <control shapeId="10599" r:id="rId69" name="Check Box 359">
              <controlPr defaultSize="0" autoFill="0" autoLine="0" autoPict="0">
                <anchor moveWithCells="1">
                  <from>
                    <xdr:col>56</xdr:col>
                    <xdr:colOff>83820</xdr:colOff>
                    <xdr:row>166</xdr:row>
                    <xdr:rowOff>129540</xdr:rowOff>
                  </from>
                  <to>
                    <xdr:col>59</xdr:col>
                    <xdr:colOff>22860</xdr:colOff>
                    <xdr:row>167</xdr:row>
                    <xdr:rowOff>175260</xdr:rowOff>
                  </to>
                </anchor>
              </controlPr>
            </control>
          </mc:Choice>
        </mc:AlternateContent>
        <mc:AlternateContent xmlns:mc="http://schemas.openxmlformats.org/markup-compatibility/2006">
          <mc:Choice Requires="x14">
            <control shapeId="10600" r:id="rId70" name="Check Box 360">
              <controlPr defaultSize="0" autoFill="0" autoLine="0" autoPict="0">
                <anchor moveWithCells="1">
                  <from>
                    <xdr:col>52</xdr:col>
                    <xdr:colOff>22860</xdr:colOff>
                    <xdr:row>167</xdr:row>
                    <xdr:rowOff>457200</xdr:rowOff>
                  </from>
                  <to>
                    <xdr:col>54</xdr:col>
                    <xdr:colOff>53340</xdr:colOff>
                    <xdr:row>168</xdr:row>
                    <xdr:rowOff>198120</xdr:rowOff>
                  </to>
                </anchor>
              </controlPr>
            </control>
          </mc:Choice>
        </mc:AlternateContent>
        <mc:AlternateContent xmlns:mc="http://schemas.openxmlformats.org/markup-compatibility/2006">
          <mc:Choice Requires="x14">
            <control shapeId="10601" r:id="rId71" name="Check Box 361">
              <controlPr defaultSize="0" autoFill="0" autoLine="0" autoPict="0">
                <anchor moveWithCells="1">
                  <from>
                    <xdr:col>56</xdr:col>
                    <xdr:colOff>83820</xdr:colOff>
                    <xdr:row>167</xdr:row>
                    <xdr:rowOff>457200</xdr:rowOff>
                  </from>
                  <to>
                    <xdr:col>59</xdr:col>
                    <xdr:colOff>30480</xdr:colOff>
                    <xdr:row>168</xdr:row>
                    <xdr:rowOff>198120</xdr:rowOff>
                  </to>
                </anchor>
              </controlPr>
            </control>
          </mc:Choice>
        </mc:AlternateContent>
        <mc:AlternateContent xmlns:mc="http://schemas.openxmlformats.org/markup-compatibility/2006">
          <mc:Choice Requires="x14">
            <control shapeId="10602" r:id="rId72" name="Check Box 362">
              <controlPr defaultSize="0" autoFill="0" autoLine="0" autoPict="0">
                <anchor moveWithCells="1">
                  <from>
                    <xdr:col>52</xdr:col>
                    <xdr:colOff>22860</xdr:colOff>
                    <xdr:row>175</xdr:row>
                    <xdr:rowOff>0</xdr:rowOff>
                  </from>
                  <to>
                    <xdr:col>54</xdr:col>
                    <xdr:colOff>53340</xdr:colOff>
                    <xdr:row>175</xdr:row>
                    <xdr:rowOff>175260</xdr:rowOff>
                  </to>
                </anchor>
              </controlPr>
            </control>
          </mc:Choice>
        </mc:AlternateContent>
        <mc:AlternateContent xmlns:mc="http://schemas.openxmlformats.org/markup-compatibility/2006">
          <mc:Choice Requires="x14">
            <control shapeId="10603" r:id="rId73" name="Check Box 363">
              <controlPr defaultSize="0" autoFill="0" autoLine="0" autoPict="0">
                <anchor moveWithCells="1">
                  <from>
                    <xdr:col>56</xdr:col>
                    <xdr:colOff>83820</xdr:colOff>
                    <xdr:row>175</xdr:row>
                    <xdr:rowOff>0</xdr:rowOff>
                  </from>
                  <to>
                    <xdr:col>59</xdr:col>
                    <xdr:colOff>30480</xdr:colOff>
                    <xdr:row>175</xdr:row>
                    <xdr:rowOff>182880</xdr:rowOff>
                  </to>
                </anchor>
              </controlPr>
            </control>
          </mc:Choice>
        </mc:AlternateContent>
        <mc:AlternateContent xmlns:mc="http://schemas.openxmlformats.org/markup-compatibility/2006">
          <mc:Choice Requires="x14">
            <control shapeId="10606" r:id="rId74" name="Check Box 366">
              <controlPr defaultSize="0" autoFill="0" autoLine="0" autoPict="0">
                <anchor moveWithCells="1">
                  <from>
                    <xdr:col>52</xdr:col>
                    <xdr:colOff>30480</xdr:colOff>
                    <xdr:row>187</xdr:row>
                    <xdr:rowOff>0</xdr:rowOff>
                  </from>
                  <to>
                    <xdr:col>54</xdr:col>
                    <xdr:colOff>53340</xdr:colOff>
                    <xdr:row>187</xdr:row>
                    <xdr:rowOff>167640</xdr:rowOff>
                  </to>
                </anchor>
              </controlPr>
            </control>
          </mc:Choice>
        </mc:AlternateContent>
        <mc:AlternateContent xmlns:mc="http://schemas.openxmlformats.org/markup-compatibility/2006">
          <mc:Choice Requires="x14">
            <control shapeId="10607" r:id="rId75" name="Check Box 367">
              <controlPr defaultSize="0" autoFill="0" autoLine="0" autoPict="0">
                <anchor moveWithCells="1">
                  <from>
                    <xdr:col>56</xdr:col>
                    <xdr:colOff>91440</xdr:colOff>
                    <xdr:row>187</xdr:row>
                    <xdr:rowOff>0</xdr:rowOff>
                  </from>
                  <to>
                    <xdr:col>59</xdr:col>
                    <xdr:colOff>30480</xdr:colOff>
                    <xdr:row>187</xdr:row>
                    <xdr:rowOff>175260</xdr:rowOff>
                  </to>
                </anchor>
              </controlPr>
            </control>
          </mc:Choice>
        </mc:AlternateContent>
        <mc:AlternateContent xmlns:mc="http://schemas.openxmlformats.org/markup-compatibility/2006">
          <mc:Choice Requires="x14">
            <control shapeId="10618" r:id="rId76" name="Check Box 378">
              <controlPr defaultSize="0" autoFill="0" autoLine="0" autoPict="0">
                <anchor moveWithCells="1">
                  <from>
                    <xdr:col>52</xdr:col>
                    <xdr:colOff>22860</xdr:colOff>
                    <xdr:row>207</xdr:row>
                    <xdr:rowOff>0</xdr:rowOff>
                  </from>
                  <to>
                    <xdr:col>54</xdr:col>
                    <xdr:colOff>30480</xdr:colOff>
                    <xdr:row>207</xdr:row>
                    <xdr:rowOff>182880</xdr:rowOff>
                  </to>
                </anchor>
              </controlPr>
            </control>
          </mc:Choice>
        </mc:AlternateContent>
        <mc:AlternateContent xmlns:mc="http://schemas.openxmlformats.org/markup-compatibility/2006">
          <mc:Choice Requires="x14">
            <control shapeId="10619" r:id="rId77" name="Check Box 379">
              <controlPr defaultSize="0" autoFill="0" autoLine="0" autoPict="0">
                <anchor moveWithCells="1">
                  <from>
                    <xdr:col>56</xdr:col>
                    <xdr:colOff>76200</xdr:colOff>
                    <xdr:row>207</xdr:row>
                    <xdr:rowOff>0</xdr:rowOff>
                  </from>
                  <to>
                    <xdr:col>59</xdr:col>
                    <xdr:colOff>7620</xdr:colOff>
                    <xdr:row>207</xdr:row>
                    <xdr:rowOff>182880</xdr:rowOff>
                  </to>
                </anchor>
              </controlPr>
            </control>
          </mc:Choice>
        </mc:AlternateContent>
        <mc:AlternateContent xmlns:mc="http://schemas.openxmlformats.org/markup-compatibility/2006">
          <mc:Choice Requires="x14">
            <control shapeId="10624" r:id="rId78" name="Check Box 384">
              <controlPr defaultSize="0" autoFill="0" autoLine="0" autoPict="0">
                <anchor moveWithCells="1">
                  <from>
                    <xdr:col>52</xdr:col>
                    <xdr:colOff>22860</xdr:colOff>
                    <xdr:row>227</xdr:row>
                    <xdr:rowOff>213360</xdr:rowOff>
                  </from>
                  <to>
                    <xdr:col>54</xdr:col>
                    <xdr:colOff>30480</xdr:colOff>
                    <xdr:row>228</xdr:row>
                    <xdr:rowOff>167640</xdr:rowOff>
                  </to>
                </anchor>
              </controlPr>
            </control>
          </mc:Choice>
        </mc:AlternateContent>
        <mc:AlternateContent xmlns:mc="http://schemas.openxmlformats.org/markup-compatibility/2006">
          <mc:Choice Requires="x14">
            <control shapeId="10625" r:id="rId79" name="Check Box 385">
              <controlPr defaultSize="0" autoFill="0" autoLine="0" autoPict="0">
                <anchor moveWithCells="1">
                  <from>
                    <xdr:col>56</xdr:col>
                    <xdr:colOff>76200</xdr:colOff>
                    <xdr:row>227</xdr:row>
                    <xdr:rowOff>213360</xdr:rowOff>
                  </from>
                  <to>
                    <xdr:col>59</xdr:col>
                    <xdr:colOff>7620</xdr:colOff>
                    <xdr:row>228</xdr:row>
                    <xdr:rowOff>175260</xdr:rowOff>
                  </to>
                </anchor>
              </controlPr>
            </control>
          </mc:Choice>
        </mc:AlternateContent>
        <mc:AlternateContent xmlns:mc="http://schemas.openxmlformats.org/markup-compatibility/2006">
          <mc:Choice Requires="x14">
            <control shapeId="10632" r:id="rId80" name="Check Box 392">
              <controlPr defaultSize="0" autoFill="0" autoLine="0" autoPict="0">
                <anchor moveWithCells="1">
                  <from>
                    <xdr:col>52</xdr:col>
                    <xdr:colOff>22860</xdr:colOff>
                    <xdr:row>254</xdr:row>
                    <xdr:rowOff>0</xdr:rowOff>
                  </from>
                  <to>
                    <xdr:col>54</xdr:col>
                    <xdr:colOff>30480</xdr:colOff>
                    <xdr:row>254</xdr:row>
                    <xdr:rowOff>167640</xdr:rowOff>
                  </to>
                </anchor>
              </controlPr>
            </control>
          </mc:Choice>
        </mc:AlternateContent>
        <mc:AlternateContent xmlns:mc="http://schemas.openxmlformats.org/markup-compatibility/2006">
          <mc:Choice Requires="x14">
            <control shapeId="10633" r:id="rId81" name="Check Box 393">
              <controlPr defaultSize="0" autoFill="0" autoLine="0" autoPict="0">
                <anchor moveWithCells="1">
                  <from>
                    <xdr:col>56</xdr:col>
                    <xdr:colOff>76200</xdr:colOff>
                    <xdr:row>254</xdr:row>
                    <xdr:rowOff>0</xdr:rowOff>
                  </from>
                  <to>
                    <xdr:col>59</xdr:col>
                    <xdr:colOff>7620</xdr:colOff>
                    <xdr:row>254</xdr:row>
                    <xdr:rowOff>175260</xdr:rowOff>
                  </to>
                </anchor>
              </controlPr>
            </control>
          </mc:Choice>
        </mc:AlternateContent>
        <mc:AlternateContent xmlns:mc="http://schemas.openxmlformats.org/markup-compatibility/2006">
          <mc:Choice Requires="x14">
            <control shapeId="10634" r:id="rId82" name="Check Box 394">
              <controlPr defaultSize="0" autoFill="0" autoLine="0" autoPict="0">
                <anchor moveWithCells="1">
                  <from>
                    <xdr:col>52</xdr:col>
                    <xdr:colOff>22860</xdr:colOff>
                    <xdr:row>254</xdr:row>
                    <xdr:rowOff>228600</xdr:rowOff>
                  </from>
                  <to>
                    <xdr:col>54</xdr:col>
                    <xdr:colOff>30480</xdr:colOff>
                    <xdr:row>255</xdr:row>
                    <xdr:rowOff>167640</xdr:rowOff>
                  </to>
                </anchor>
              </controlPr>
            </control>
          </mc:Choice>
        </mc:AlternateContent>
        <mc:AlternateContent xmlns:mc="http://schemas.openxmlformats.org/markup-compatibility/2006">
          <mc:Choice Requires="x14">
            <control shapeId="10635" r:id="rId83" name="Check Box 395">
              <controlPr defaultSize="0" autoFill="0" autoLine="0" autoPict="0">
                <anchor moveWithCells="1">
                  <from>
                    <xdr:col>56</xdr:col>
                    <xdr:colOff>76200</xdr:colOff>
                    <xdr:row>255</xdr:row>
                    <xdr:rowOff>0</xdr:rowOff>
                  </from>
                  <to>
                    <xdr:col>59</xdr:col>
                    <xdr:colOff>7620</xdr:colOff>
                    <xdr:row>255</xdr:row>
                    <xdr:rowOff>175260</xdr:rowOff>
                  </to>
                </anchor>
              </controlPr>
            </control>
          </mc:Choice>
        </mc:AlternateContent>
        <mc:AlternateContent xmlns:mc="http://schemas.openxmlformats.org/markup-compatibility/2006">
          <mc:Choice Requires="x14">
            <control shapeId="10888" r:id="rId84" name="Check Box 648">
              <controlPr defaultSize="0" autoFill="0" autoLine="0" autoPict="0">
                <anchor moveWithCells="1">
                  <from>
                    <xdr:col>52</xdr:col>
                    <xdr:colOff>22860</xdr:colOff>
                    <xdr:row>230</xdr:row>
                    <xdr:rowOff>0</xdr:rowOff>
                  </from>
                  <to>
                    <xdr:col>54</xdr:col>
                    <xdr:colOff>45720</xdr:colOff>
                    <xdr:row>230</xdr:row>
                    <xdr:rowOff>167640</xdr:rowOff>
                  </to>
                </anchor>
              </controlPr>
            </control>
          </mc:Choice>
        </mc:AlternateContent>
        <mc:AlternateContent xmlns:mc="http://schemas.openxmlformats.org/markup-compatibility/2006">
          <mc:Choice Requires="x14">
            <control shapeId="10889" r:id="rId85" name="Check Box 649">
              <controlPr defaultSize="0" autoFill="0" autoLine="0" autoPict="0">
                <anchor moveWithCells="1">
                  <from>
                    <xdr:col>56</xdr:col>
                    <xdr:colOff>76200</xdr:colOff>
                    <xdr:row>230</xdr:row>
                    <xdr:rowOff>0</xdr:rowOff>
                  </from>
                  <to>
                    <xdr:col>59</xdr:col>
                    <xdr:colOff>22860</xdr:colOff>
                    <xdr:row>230</xdr:row>
                    <xdr:rowOff>175260</xdr:rowOff>
                  </to>
                </anchor>
              </controlPr>
            </control>
          </mc:Choice>
        </mc:AlternateContent>
        <mc:AlternateContent xmlns:mc="http://schemas.openxmlformats.org/markup-compatibility/2006">
          <mc:Choice Requires="x14">
            <control shapeId="10890" r:id="rId86" name="Check Box 650">
              <controlPr defaultSize="0" autoFill="0" autoLine="0" autoPict="0">
                <anchor moveWithCells="1">
                  <from>
                    <xdr:col>52</xdr:col>
                    <xdr:colOff>22860</xdr:colOff>
                    <xdr:row>231</xdr:row>
                    <xdr:rowOff>0</xdr:rowOff>
                  </from>
                  <to>
                    <xdr:col>54</xdr:col>
                    <xdr:colOff>45720</xdr:colOff>
                    <xdr:row>231</xdr:row>
                    <xdr:rowOff>167640</xdr:rowOff>
                  </to>
                </anchor>
              </controlPr>
            </control>
          </mc:Choice>
        </mc:AlternateContent>
        <mc:AlternateContent xmlns:mc="http://schemas.openxmlformats.org/markup-compatibility/2006">
          <mc:Choice Requires="x14">
            <control shapeId="10891" r:id="rId87" name="Check Box 651">
              <controlPr defaultSize="0" autoFill="0" autoLine="0" autoPict="0">
                <anchor moveWithCells="1">
                  <from>
                    <xdr:col>56</xdr:col>
                    <xdr:colOff>76200</xdr:colOff>
                    <xdr:row>231</xdr:row>
                    <xdr:rowOff>0</xdr:rowOff>
                  </from>
                  <to>
                    <xdr:col>59</xdr:col>
                    <xdr:colOff>22860</xdr:colOff>
                    <xdr:row>231</xdr:row>
                    <xdr:rowOff>175260</xdr:rowOff>
                  </to>
                </anchor>
              </controlPr>
            </control>
          </mc:Choice>
        </mc:AlternateContent>
        <mc:AlternateContent xmlns:mc="http://schemas.openxmlformats.org/markup-compatibility/2006">
          <mc:Choice Requires="x14">
            <control shapeId="10892" r:id="rId88" name="Check Box 652">
              <controlPr defaultSize="0" autoFill="0" autoLine="0" autoPict="0">
                <anchor moveWithCells="1">
                  <from>
                    <xdr:col>52</xdr:col>
                    <xdr:colOff>22860</xdr:colOff>
                    <xdr:row>232</xdr:row>
                    <xdr:rowOff>0</xdr:rowOff>
                  </from>
                  <to>
                    <xdr:col>54</xdr:col>
                    <xdr:colOff>45720</xdr:colOff>
                    <xdr:row>232</xdr:row>
                    <xdr:rowOff>167640</xdr:rowOff>
                  </to>
                </anchor>
              </controlPr>
            </control>
          </mc:Choice>
        </mc:AlternateContent>
        <mc:AlternateContent xmlns:mc="http://schemas.openxmlformats.org/markup-compatibility/2006">
          <mc:Choice Requires="x14">
            <control shapeId="10893" r:id="rId89" name="Check Box 653">
              <controlPr defaultSize="0" autoFill="0" autoLine="0" autoPict="0">
                <anchor moveWithCells="1">
                  <from>
                    <xdr:col>56</xdr:col>
                    <xdr:colOff>76200</xdr:colOff>
                    <xdr:row>232</xdr:row>
                    <xdr:rowOff>0</xdr:rowOff>
                  </from>
                  <to>
                    <xdr:col>59</xdr:col>
                    <xdr:colOff>22860</xdr:colOff>
                    <xdr:row>232</xdr:row>
                    <xdr:rowOff>175260</xdr:rowOff>
                  </to>
                </anchor>
              </controlPr>
            </control>
          </mc:Choice>
        </mc:AlternateContent>
        <mc:AlternateContent xmlns:mc="http://schemas.openxmlformats.org/markup-compatibility/2006">
          <mc:Choice Requires="x14">
            <control shapeId="10896" r:id="rId90" name="Check Box 656">
              <controlPr defaultSize="0" autoFill="0" autoLine="0" autoPict="0">
                <anchor moveWithCells="1">
                  <from>
                    <xdr:col>52</xdr:col>
                    <xdr:colOff>22860</xdr:colOff>
                    <xdr:row>164</xdr:row>
                    <xdr:rowOff>297180</xdr:rowOff>
                  </from>
                  <to>
                    <xdr:col>54</xdr:col>
                    <xdr:colOff>45720</xdr:colOff>
                    <xdr:row>164</xdr:row>
                    <xdr:rowOff>464820</xdr:rowOff>
                  </to>
                </anchor>
              </controlPr>
            </control>
          </mc:Choice>
        </mc:AlternateContent>
        <mc:AlternateContent xmlns:mc="http://schemas.openxmlformats.org/markup-compatibility/2006">
          <mc:Choice Requires="x14">
            <control shapeId="10897" r:id="rId91" name="Check Box 657">
              <controlPr defaultSize="0" autoFill="0" autoLine="0" autoPict="0">
                <anchor moveWithCells="1">
                  <from>
                    <xdr:col>56</xdr:col>
                    <xdr:colOff>91440</xdr:colOff>
                    <xdr:row>164</xdr:row>
                    <xdr:rowOff>297180</xdr:rowOff>
                  </from>
                  <to>
                    <xdr:col>59</xdr:col>
                    <xdr:colOff>30480</xdr:colOff>
                    <xdr:row>164</xdr:row>
                    <xdr:rowOff>472440</xdr:rowOff>
                  </to>
                </anchor>
              </controlPr>
            </control>
          </mc:Choice>
        </mc:AlternateContent>
        <mc:AlternateContent xmlns:mc="http://schemas.openxmlformats.org/markup-compatibility/2006">
          <mc:Choice Requires="x14">
            <control shapeId="10914" r:id="rId92" name="Check Box 674">
              <controlPr defaultSize="0" autoFill="0" autoLine="0" autoPict="0">
                <anchor moveWithCells="1">
                  <from>
                    <xdr:col>52</xdr:col>
                    <xdr:colOff>22860</xdr:colOff>
                    <xdr:row>36</xdr:row>
                    <xdr:rowOff>7620</xdr:rowOff>
                  </from>
                  <to>
                    <xdr:col>54</xdr:col>
                    <xdr:colOff>53340</xdr:colOff>
                    <xdr:row>36</xdr:row>
                    <xdr:rowOff>167640</xdr:rowOff>
                  </to>
                </anchor>
              </controlPr>
            </control>
          </mc:Choice>
        </mc:AlternateContent>
        <mc:AlternateContent xmlns:mc="http://schemas.openxmlformats.org/markup-compatibility/2006">
          <mc:Choice Requires="x14">
            <control shapeId="10915" r:id="rId93" name="Check Box 675">
              <controlPr defaultSize="0" autoFill="0" autoLine="0" autoPict="0">
                <anchor moveWithCells="1">
                  <from>
                    <xdr:col>56</xdr:col>
                    <xdr:colOff>83820</xdr:colOff>
                    <xdr:row>36</xdr:row>
                    <xdr:rowOff>7620</xdr:rowOff>
                  </from>
                  <to>
                    <xdr:col>59</xdr:col>
                    <xdr:colOff>22860</xdr:colOff>
                    <xdr:row>36</xdr:row>
                    <xdr:rowOff>175260</xdr:rowOff>
                  </to>
                </anchor>
              </controlPr>
            </control>
          </mc:Choice>
        </mc:AlternateContent>
        <mc:AlternateContent xmlns:mc="http://schemas.openxmlformats.org/markup-compatibility/2006">
          <mc:Choice Requires="x14">
            <control shapeId="10922" r:id="rId94" name="Check Box 682">
              <controlPr defaultSize="0" autoFill="0" autoLine="0" autoPict="0">
                <anchor moveWithCells="1">
                  <from>
                    <xdr:col>52</xdr:col>
                    <xdr:colOff>22860</xdr:colOff>
                    <xdr:row>69</xdr:row>
                    <xdr:rowOff>525780</xdr:rowOff>
                  </from>
                  <to>
                    <xdr:col>54</xdr:col>
                    <xdr:colOff>45720</xdr:colOff>
                    <xdr:row>70</xdr:row>
                    <xdr:rowOff>190500</xdr:rowOff>
                  </to>
                </anchor>
              </controlPr>
            </control>
          </mc:Choice>
        </mc:AlternateContent>
        <mc:AlternateContent xmlns:mc="http://schemas.openxmlformats.org/markup-compatibility/2006">
          <mc:Choice Requires="x14">
            <control shapeId="10923" r:id="rId95" name="Check Box 683">
              <controlPr defaultSize="0" autoFill="0" autoLine="0" autoPict="0">
                <anchor moveWithCells="1">
                  <from>
                    <xdr:col>56</xdr:col>
                    <xdr:colOff>76200</xdr:colOff>
                    <xdr:row>69</xdr:row>
                    <xdr:rowOff>525780</xdr:rowOff>
                  </from>
                  <to>
                    <xdr:col>59</xdr:col>
                    <xdr:colOff>22860</xdr:colOff>
                    <xdr:row>70</xdr:row>
                    <xdr:rowOff>190500</xdr:rowOff>
                  </to>
                </anchor>
              </controlPr>
            </control>
          </mc:Choice>
        </mc:AlternateContent>
        <mc:AlternateContent xmlns:mc="http://schemas.openxmlformats.org/markup-compatibility/2006">
          <mc:Choice Requires="x14">
            <control shapeId="10928" r:id="rId96" name="Check Box 688">
              <controlPr defaultSize="0" autoFill="0" autoLine="0" autoPict="0">
                <anchor moveWithCells="1">
                  <from>
                    <xdr:col>52</xdr:col>
                    <xdr:colOff>22860</xdr:colOff>
                    <xdr:row>68</xdr:row>
                    <xdr:rowOff>403860</xdr:rowOff>
                  </from>
                  <to>
                    <xdr:col>54</xdr:col>
                    <xdr:colOff>45720</xdr:colOff>
                    <xdr:row>69</xdr:row>
                    <xdr:rowOff>190500</xdr:rowOff>
                  </to>
                </anchor>
              </controlPr>
            </control>
          </mc:Choice>
        </mc:AlternateContent>
        <mc:AlternateContent xmlns:mc="http://schemas.openxmlformats.org/markup-compatibility/2006">
          <mc:Choice Requires="x14">
            <control shapeId="10929" r:id="rId97" name="Check Box 689">
              <controlPr defaultSize="0" autoFill="0" autoLine="0" autoPict="0">
                <anchor moveWithCells="1">
                  <from>
                    <xdr:col>56</xdr:col>
                    <xdr:colOff>76200</xdr:colOff>
                    <xdr:row>68</xdr:row>
                    <xdr:rowOff>403860</xdr:rowOff>
                  </from>
                  <to>
                    <xdr:col>59</xdr:col>
                    <xdr:colOff>22860</xdr:colOff>
                    <xdr:row>69</xdr:row>
                    <xdr:rowOff>190500</xdr:rowOff>
                  </to>
                </anchor>
              </controlPr>
            </control>
          </mc:Choice>
        </mc:AlternateContent>
        <mc:AlternateContent xmlns:mc="http://schemas.openxmlformats.org/markup-compatibility/2006">
          <mc:Choice Requires="x14">
            <control shapeId="10930" r:id="rId98" name="Check Box 690">
              <controlPr defaultSize="0" autoFill="0" autoLine="0" autoPict="0">
                <anchor moveWithCells="1">
                  <from>
                    <xdr:col>52</xdr:col>
                    <xdr:colOff>22860</xdr:colOff>
                    <xdr:row>68</xdr:row>
                    <xdr:rowOff>0</xdr:rowOff>
                  </from>
                  <to>
                    <xdr:col>54</xdr:col>
                    <xdr:colOff>45720</xdr:colOff>
                    <xdr:row>68</xdr:row>
                    <xdr:rowOff>167640</xdr:rowOff>
                  </to>
                </anchor>
              </controlPr>
            </control>
          </mc:Choice>
        </mc:AlternateContent>
        <mc:AlternateContent xmlns:mc="http://schemas.openxmlformats.org/markup-compatibility/2006">
          <mc:Choice Requires="x14">
            <control shapeId="10931" r:id="rId99" name="Check Box 691">
              <controlPr defaultSize="0" autoFill="0" autoLine="0" autoPict="0">
                <anchor moveWithCells="1">
                  <from>
                    <xdr:col>56</xdr:col>
                    <xdr:colOff>76200</xdr:colOff>
                    <xdr:row>68</xdr:row>
                    <xdr:rowOff>7620</xdr:rowOff>
                  </from>
                  <to>
                    <xdr:col>59</xdr:col>
                    <xdr:colOff>22860</xdr:colOff>
                    <xdr:row>68</xdr:row>
                    <xdr:rowOff>175260</xdr:rowOff>
                  </to>
                </anchor>
              </controlPr>
            </control>
          </mc:Choice>
        </mc:AlternateContent>
        <mc:AlternateContent xmlns:mc="http://schemas.openxmlformats.org/markup-compatibility/2006">
          <mc:Choice Requires="x14">
            <control shapeId="10932" r:id="rId100" name="Check Box 692">
              <controlPr defaultSize="0" autoFill="0" autoLine="0" autoPict="0">
                <anchor moveWithCells="1">
                  <from>
                    <xdr:col>54</xdr:col>
                    <xdr:colOff>45720</xdr:colOff>
                    <xdr:row>99</xdr:row>
                    <xdr:rowOff>182880</xdr:rowOff>
                  </from>
                  <to>
                    <xdr:col>57</xdr:col>
                    <xdr:colOff>83820</xdr:colOff>
                    <xdr:row>101</xdr:row>
                    <xdr:rowOff>7620</xdr:rowOff>
                  </to>
                </anchor>
              </controlPr>
            </control>
          </mc:Choice>
        </mc:AlternateContent>
        <mc:AlternateContent xmlns:mc="http://schemas.openxmlformats.org/markup-compatibility/2006">
          <mc:Choice Requires="x14">
            <control shapeId="10933" r:id="rId101" name="Check Box 693">
              <controlPr defaultSize="0" autoFill="0" autoLine="0" autoPict="0">
                <anchor moveWithCells="1">
                  <from>
                    <xdr:col>58</xdr:col>
                    <xdr:colOff>7620</xdr:colOff>
                    <xdr:row>99</xdr:row>
                    <xdr:rowOff>182880</xdr:rowOff>
                  </from>
                  <to>
                    <xdr:col>61</xdr:col>
                    <xdr:colOff>45720</xdr:colOff>
                    <xdr:row>101</xdr:row>
                    <xdr:rowOff>7620</xdr:rowOff>
                  </to>
                </anchor>
              </controlPr>
            </control>
          </mc:Choice>
        </mc:AlternateContent>
        <mc:AlternateContent xmlns:mc="http://schemas.openxmlformats.org/markup-compatibility/2006">
          <mc:Choice Requires="x14">
            <control shapeId="10934" r:id="rId102" name="Check Box 694">
              <controlPr defaultSize="0" autoFill="0" autoLine="0" autoPict="0">
                <anchor moveWithCells="1">
                  <from>
                    <xdr:col>54</xdr:col>
                    <xdr:colOff>45720</xdr:colOff>
                    <xdr:row>100</xdr:row>
                    <xdr:rowOff>182880</xdr:rowOff>
                  </from>
                  <to>
                    <xdr:col>57</xdr:col>
                    <xdr:colOff>83820</xdr:colOff>
                    <xdr:row>102</xdr:row>
                    <xdr:rowOff>7620</xdr:rowOff>
                  </to>
                </anchor>
              </controlPr>
            </control>
          </mc:Choice>
        </mc:AlternateContent>
        <mc:AlternateContent xmlns:mc="http://schemas.openxmlformats.org/markup-compatibility/2006">
          <mc:Choice Requires="x14">
            <control shapeId="10935" r:id="rId103" name="Check Box 695">
              <controlPr defaultSize="0" autoFill="0" autoLine="0" autoPict="0">
                <anchor moveWithCells="1">
                  <from>
                    <xdr:col>58</xdr:col>
                    <xdr:colOff>7620</xdr:colOff>
                    <xdr:row>100</xdr:row>
                    <xdr:rowOff>182880</xdr:rowOff>
                  </from>
                  <to>
                    <xdr:col>61</xdr:col>
                    <xdr:colOff>45720</xdr:colOff>
                    <xdr:row>102</xdr:row>
                    <xdr:rowOff>7620</xdr:rowOff>
                  </to>
                </anchor>
              </controlPr>
            </control>
          </mc:Choice>
        </mc:AlternateContent>
        <mc:AlternateContent xmlns:mc="http://schemas.openxmlformats.org/markup-compatibility/2006">
          <mc:Choice Requires="x14">
            <control shapeId="10936" r:id="rId104" name="Check Box 696">
              <controlPr defaultSize="0" autoFill="0" autoLine="0" autoPict="0">
                <anchor moveWithCells="1">
                  <from>
                    <xdr:col>54</xdr:col>
                    <xdr:colOff>45720</xdr:colOff>
                    <xdr:row>101</xdr:row>
                    <xdr:rowOff>182880</xdr:rowOff>
                  </from>
                  <to>
                    <xdr:col>57</xdr:col>
                    <xdr:colOff>83820</xdr:colOff>
                    <xdr:row>103</xdr:row>
                    <xdr:rowOff>7620</xdr:rowOff>
                  </to>
                </anchor>
              </controlPr>
            </control>
          </mc:Choice>
        </mc:AlternateContent>
        <mc:AlternateContent xmlns:mc="http://schemas.openxmlformats.org/markup-compatibility/2006">
          <mc:Choice Requires="x14">
            <control shapeId="10937" r:id="rId105" name="Check Box 697">
              <controlPr defaultSize="0" autoFill="0" autoLine="0" autoPict="0">
                <anchor moveWithCells="1">
                  <from>
                    <xdr:col>58</xdr:col>
                    <xdr:colOff>7620</xdr:colOff>
                    <xdr:row>101</xdr:row>
                    <xdr:rowOff>182880</xdr:rowOff>
                  </from>
                  <to>
                    <xdr:col>61</xdr:col>
                    <xdr:colOff>45720</xdr:colOff>
                    <xdr:row>103</xdr:row>
                    <xdr:rowOff>7620</xdr:rowOff>
                  </to>
                </anchor>
              </controlPr>
            </control>
          </mc:Choice>
        </mc:AlternateContent>
        <mc:AlternateContent xmlns:mc="http://schemas.openxmlformats.org/markup-compatibility/2006">
          <mc:Choice Requires="x14">
            <control shapeId="10938" r:id="rId106" name="Check Box 698">
              <controlPr defaultSize="0" autoFill="0" autoLine="0" autoPict="0">
                <anchor moveWithCells="1">
                  <from>
                    <xdr:col>54</xdr:col>
                    <xdr:colOff>38100</xdr:colOff>
                    <xdr:row>103</xdr:row>
                    <xdr:rowOff>22860</xdr:rowOff>
                  </from>
                  <to>
                    <xdr:col>57</xdr:col>
                    <xdr:colOff>76200</xdr:colOff>
                    <xdr:row>104</xdr:row>
                    <xdr:rowOff>0</xdr:rowOff>
                  </to>
                </anchor>
              </controlPr>
            </control>
          </mc:Choice>
        </mc:AlternateContent>
        <mc:AlternateContent xmlns:mc="http://schemas.openxmlformats.org/markup-compatibility/2006">
          <mc:Choice Requires="x14">
            <control shapeId="10939" r:id="rId107" name="Check Box 699">
              <controlPr defaultSize="0" autoFill="0" autoLine="0" autoPict="0">
                <anchor moveWithCells="1">
                  <from>
                    <xdr:col>58</xdr:col>
                    <xdr:colOff>0</xdr:colOff>
                    <xdr:row>103</xdr:row>
                    <xdr:rowOff>22860</xdr:rowOff>
                  </from>
                  <to>
                    <xdr:col>61</xdr:col>
                    <xdr:colOff>38100</xdr:colOff>
                    <xdr:row>104</xdr:row>
                    <xdr:rowOff>0</xdr:rowOff>
                  </to>
                </anchor>
              </controlPr>
            </control>
          </mc:Choice>
        </mc:AlternateContent>
        <mc:AlternateContent xmlns:mc="http://schemas.openxmlformats.org/markup-compatibility/2006">
          <mc:Choice Requires="x14">
            <control shapeId="10940" r:id="rId108" name="Check Box 700">
              <controlPr defaultSize="0" autoFill="0" autoLine="0" autoPict="0">
                <anchor moveWithCells="1">
                  <from>
                    <xdr:col>54</xdr:col>
                    <xdr:colOff>38100</xdr:colOff>
                    <xdr:row>103</xdr:row>
                    <xdr:rowOff>198120</xdr:rowOff>
                  </from>
                  <to>
                    <xdr:col>57</xdr:col>
                    <xdr:colOff>76200</xdr:colOff>
                    <xdr:row>105</xdr:row>
                    <xdr:rowOff>15240</xdr:rowOff>
                  </to>
                </anchor>
              </controlPr>
            </control>
          </mc:Choice>
        </mc:AlternateContent>
        <mc:AlternateContent xmlns:mc="http://schemas.openxmlformats.org/markup-compatibility/2006">
          <mc:Choice Requires="x14">
            <control shapeId="10941" r:id="rId109" name="Check Box 701">
              <controlPr defaultSize="0" autoFill="0" autoLine="0" autoPict="0">
                <anchor moveWithCells="1">
                  <from>
                    <xdr:col>58</xdr:col>
                    <xdr:colOff>0</xdr:colOff>
                    <xdr:row>103</xdr:row>
                    <xdr:rowOff>198120</xdr:rowOff>
                  </from>
                  <to>
                    <xdr:col>61</xdr:col>
                    <xdr:colOff>38100</xdr:colOff>
                    <xdr:row>105</xdr:row>
                    <xdr:rowOff>15240</xdr:rowOff>
                  </to>
                </anchor>
              </controlPr>
            </control>
          </mc:Choice>
        </mc:AlternateContent>
        <mc:AlternateContent xmlns:mc="http://schemas.openxmlformats.org/markup-compatibility/2006">
          <mc:Choice Requires="x14">
            <control shapeId="10942" r:id="rId110" name="Check Box 702">
              <controlPr defaultSize="0" autoFill="0" autoLine="0" autoPict="0">
                <anchor moveWithCells="1">
                  <from>
                    <xdr:col>54</xdr:col>
                    <xdr:colOff>38100</xdr:colOff>
                    <xdr:row>105</xdr:row>
                    <xdr:rowOff>38100</xdr:rowOff>
                  </from>
                  <to>
                    <xdr:col>57</xdr:col>
                    <xdr:colOff>76200</xdr:colOff>
                    <xdr:row>105</xdr:row>
                    <xdr:rowOff>289560</xdr:rowOff>
                  </to>
                </anchor>
              </controlPr>
            </control>
          </mc:Choice>
        </mc:AlternateContent>
        <mc:AlternateContent xmlns:mc="http://schemas.openxmlformats.org/markup-compatibility/2006">
          <mc:Choice Requires="x14">
            <control shapeId="10943" r:id="rId111" name="Check Box 703">
              <controlPr defaultSize="0" autoFill="0" autoLine="0" autoPict="0">
                <anchor moveWithCells="1">
                  <from>
                    <xdr:col>58</xdr:col>
                    <xdr:colOff>0</xdr:colOff>
                    <xdr:row>105</xdr:row>
                    <xdr:rowOff>38100</xdr:rowOff>
                  </from>
                  <to>
                    <xdr:col>61</xdr:col>
                    <xdr:colOff>38100</xdr:colOff>
                    <xdr:row>105</xdr:row>
                    <xdr:rowOff>289560</xdr:rowOff>
                  </to>
                </anchor>
              </controlPr>
            </control>
          </mc:Choice>
        </mc:AlternateContent>
        <mc:AlternateContent xmlns:mc="http://schemas.openxmlformats.org/markup-compatibility/2006">
          <mc:Choice Requires="x14">
            <control shapeId="10944" r:id="rId112" name="Check Box 704">
              <controlPr defaultSize="0" autoFill="0" autoLine="0" autoPict="0">
                <anchor moveWithCells="1">
                  <from>
                    <xdr:col>54</xdr:col>
                    <xdr:colOff>38100</xdr:colOff>
                    <xdr:row>106</xdr:row>
                    <xdr:rowOff>38100</xdr:rowOff>
                  </from>
                  <to>
                    <xdr:col>57</xdr:col>
                    <xdr:colOff>76200</xdr:colOff>
                    <xdr:row>106</xdr:row>
                    <xdr:rowOff>289560</xdr:rowOff>
                  </to>
                </anchor>
              </controlPr>
            </control>
          </mc:Choice>
        </mc:AlternateContent>
        <mc:AlternateContent xmlns:mc="http://schemas.openxmlformats.org/markup-compatibility/2006">
          <mc:Choice Requires="x14">
            <control shapeId="10945" r:id="rId113" name="Check Box 705">
              <controlPr defaultSize="0" autoFill="0" autoLine="0" autoPict="0">
                <anchor moveWithCells="1">
                  <from>
                    <xdr:col>58</xdr:col>
                    <xdr:colOff>0</xdr:colOff>
                    <xdr:row>106</xdr:row>
                    <xdr:rowOff>38100</xdr:rowOff>
                  </from>
                  <to>
                    <xdr:col>61</xdr:col>
                    <xdr:colOff>38100</xdr:colOff>
                    <xdr:row>106</xdr:row>
                    <xdr:rowOff>289560</xdr:rowOff>
                  </to>
                </anchor>
              </controlPr>
            </control>
          </mc:Choice>
        </mc:AlternateContent>
        <mc:AlternateContent xmlns:mc="http://schemas.openxmlformats.org/markup-compatibility/2006">
          <mc:Choice Requires="x14">
            <control shapeId="10946" r:id="rId114" name="Check Box 706">
              <controlPr defaultSize="0" autoFill="0" autoLine="0" autoPict="0">
                <anchor moveWithCells="1">
                  <from>
                    <xdr:col>54</xdr:col>
                    <xdr:colOff>38100</xdr:colOff>
                    <xdr:row>107</xdr:row>
                    <xdr:rowOff>0</xdr:rowOff>
                  </from>
                  <to>
                    <xdr:col>57</xdr:col>
                    <xdr:colOff>76200</xdr:colOff>
                    <xdr:row>108</xdr:row>
                    <xdr:rowOff>15240</xdr:rowOff>
                  </to>
                </anchor>
              </controlPr>
            </control>
          </mc:Choice>
        </mc:AlternateContent>
        <mc:AlternateContent xmlns:mc="http://schemas.openxmlformats.org/markup-compatibility/2006">
          <mc:Choice Requires="x14">
            <control shapeId="10947" r:id="rId115" name="Check Box 707">
              <controlPr defaultSize="0" autoFill="0" autoLine="0" autoPict="0">
                <anchor moveWithCells="1">
                  <from>
                    <xdr:col>58</xdr:col>
                    <xdr:colOff>0</xdr:colOff>
                    <xdr:row>107</xdr:row>
                    <xdr:rowOff>0</xdr:rowOff>
                  </from>
                  <to>
                    <xdr:col>61</xdr:col>
                    <xdr:colOff>38100</xdr:colOff>
                    <xdr:row>108</xdr:row>
                    <xdr:rowOff>15240</xdr:rowOff>
                  </to>
                </anchor>
              </controlPr>
            </control>
          </mc:Choice>
        </mc:AlternateContent>
        <mc:AlternateContent xmlns:mc="http://schemas.openxmlformats.org/markup-compatibility/2006">
          <mc:Choice Requires="x14">
            <control shapeId="10948" r:id="rId116" name="Check Box 708">
              <controlPr defaultSize="0" autoFill="0" autoLine="0" autoPict="0">
                <anchor moveWithCells="1">
                  <from>
                    <xdr:col>54</xdr:col>
                    <xdr:colOff>38100</xdr:colOff>
                    <xdr:row>108</xdr:row>
                    <xdr:rowOff>45720</xdr:rowOff>
                  </from>
                  <to>
                    <xdr:col>57</xdr:col>
                    <xdr:colOff>76200</xdr:colOff>
                    <xdr:row>108</xdr:row>
                    <xdr:rowOff>297180</xdr:rowOff>
                  </to>
                </anchor>
              </controlPr>
            </control>
          </mc:Choice>
        </mc:AlternateContent>
        <mc:AlternateContent xmlns:mc="http://schemas.openxmlformats.org/markup-compatibility/2006">
          <mc:Choice Requires="x14">
            <control shapeId="10949" r:id="rId117" name="Check Box 709">
              <controlPr defaultSize="0" autoFill="0" autoLine="0" autoPict="0">
                <anchor moveWithCells="1">
                  <from>
                    <xdr:col>58</xdr:col>
                    <xdr:colOff>0</xdr:colOff>
                    <xdr:row>108</xdr:row>
                    <xdr:rowOff>45720</xdr:rowOff>
                  </from>
                  <to>
                    <xdr:col>61</xdr:col>
                    <xdr:colOff>38100</xdr:colOff>
                    <xdr:row>108</xdr:row>
                    <xdr:rowOff>297180</xdr:rowOff>
                  </to>
                </anchor>
              </controlPr>
            </control>
          </mc:Choice>
        </mc:AlternateContent>
        <mc:AlternateContent xmlns:mc="http://schemas.openxmlformats.org/markup-compatibility/2006">
          <mc:Choice Requires="x14">
            <control shapeId="10950" r:id="rId118" name="Check Box 710">
              <controlPr defaultSize="0" autoFill="0" autoLine="0" autoPict="0">
                <anchor moveWithCells="1">
                  <from>
                    <xdr:col>54</xdr:col>
                    <xdr:colOff>38100</xdr:colOff>
                    <xdr:row>109</xdr:row>
                    <xdr:rowOff>45720</xdr:rowOff>
                  </from>
                  <to>
                    <xdr:col>57</xdr:col>
                    <xdr:colOff>76200</xdr:colOff>
                    <xdr:row>109</xdr:row>
                    <xdr:rowOff>281940</xdr:rowOff>
                  </to>
                </anchor>
              </controlPr>
            </control>
          </mc:Choice>
        </mc:AlternateContent>
        <mc:AlternateContent xmlns:mc="http://schemas.openxmlformats.org/markup-compatibility/2006">
          <mc:Choice Requires="x14">
            <control shapeId="10951" r:id="rId119" name="Check Box 711">
              <controlPr defaultSize="0" autoFill="0" autoLine="0" autoPict="0">
                <anchor moveWithCells="1">
                  <from>
                    <xdr:col>58</xdr:col>
                    <xdr:colOff>0</xdr:colOff>
                    <xdr:row>109</xdr:row>
                    <xdr:rowOff>45720</xdr:rowOff>
                  </from>
                  <to>
                    <xdr:col>61</xdr:col>
                    <xdr:colOff>38100</xdr:colOff>
                    <xdr:row>109</xdr:row>
                    <xdr:rowOff>281940</xdr:rowOff>
                  </to>
                </anchor>
              </controlPr>
            </control>
          </mc:Choice>
        </mc:AlternateContent>
        <mc:AlternateContent xmlns:mc="http://schemas.openxmlformats.org/markup-compatibility/2006">
          <mc:Choice Requires="x14">
            <control shapeId="10954" r:id="rId120" name="Check Box 714">
              <controlPr defaultSize="0" autoFill="0" autoLine="0" autoPict="0">
                <anchor moveWithCells="1">
                  <from>
                    <xdr:col>54</xdr:col>
                    <xdr:colOff>38100</xdr:colOff>
                    <xdr:row>118</xdr:row>
                    <xdr:rowOff>0</xdr:rowOff>
                  </from>
                  <to>
                    <xdr:col>57</xdr:col>
                    <xdr:colOff>76200</xdr:colOff>
                    <xdr:row>118</xdr:row>
                    <xdr:rowOff>335280</xdr:rowOff>
                  </to>
                </anchor>
              </controlPr>
            </control>
          </mc:Choice>
        </mc:AlternateContent>
        <mc:AlternateContent xmlns:mc="http://schemas.openxmlformats.org/markup-compatibility/2006">
          <mc:Choice Requires="x14">
            <control shapeId="10955" r:id="rId121" name="Check Box 715">
              <controlPr defaultSize="0" autoFill="0" autoLine="0" autoPict="0">
                <anchor moveWithCells="1">
                  <from>
                    <xdr:col>58</xdr:col>
                    <xdr:colOff>0</xdr:colOff>
                    <xdr:row>118</xdr:row>
                    <xdr:rowOff>0</xdr:rowOff>
                  </from>
                  <to>
                    <xdr:col>61</xdr:col>
                    <xdr:colOff>38100</xdr:colOff>
                    <xdr:row>118</xdr:row>
                    <xdr:rowOff>335280</xdr:rowOff>
                  </to>
                </anchor>
              </controlPr>
            </control>
          </mc:Choice>
        </mc:AlternateContent>
        <mc:AlternateContent xmlns:mc="http://schemas.openxmlformats.org/markup-compatibility/2006">
          <mc:Choice Requires="x14">
            <control shapeId="10956" r:id="rId122" name="Check Box 716">
              <controlPr defaultSize="0" autoFill="0" autoLine="0" autoPict="0">
                <anchor moveWithCells="1">
                  <from>
                    <xdr:col>54</xdr:col>
                    <xdr:colOff>38100</xdr:colOff>
                    <xdr:row>118</xdr:row>
                    <xdr:rowOff>335280</xdr:rowOff>
                  </from>
                  <to>
                    <xdr:col>57</xdr:col>
                    <xdr:colOff>76200</xdr:colOff>
                    <xdr:row>120</xdr:row>
                    <xdr:rowOff>7620</xdr:rowOff>
                  </to>
                </anchor>
              </controlPr>
            </control>
          </mc:Choice>
        </mc:AlternateContent>
        <mc:AlternateContent xmlns:mc="http://schemas.openxmlformats.org/markup-compatibility/2006">
          <mc:Choice Requires="x14">
            <control shapeId="10957" r:id="rId123" name="Check Box 717">
              <controlPr defaultSize="0" autoFill="0" autoLine="0" autoPict="0">
                <anchor moveWithCells="1">
                  <from>
                    <xdr:col>58</xdr:col>
                    <xdr:colOff>0</xdr:colOff>
                    <xdr:row>118</xdr:row>
                    <xdr:rowOff>335280</xdr:rowOff>
                  </from>
                  <to>
                    <xdr:col>61</xdr:col>
                    <xdr:colOff>38100</xdr:colOff>
                    <xdr:row>120</xdr:row>
                    <xdr:rowOff>7620</xdr:rowOff>
                  </to>
                </anchor>
              </controlPr>
            </control>
          </mc:Choice>
        </mc:AlternateContent>
        <mc:AlternateContent xmlns:mc="http://schemas.openxmlformats.org/markup-compatibility/2006">
          <mc:Choice Requires="x14">
            <control shapeId="10958" r:id="rId124" name="Check Box 718">
              <controlPr defaultSize="0" autoFill="0" autoLine="0" autoPict="0">
                <anchor moveWithCells="1">
                  <from>
                    <xdr:col>54</xdr:col>
                    <xdr:colOff>38100</xdr:colOff>
                    <xdr:row>119</xdr:row>
                    <xdr:rowOff>213360</xdr:rowOff>
                  </from>
                  <to>
                    <xdr:col>57</xdr:col>
                    <xdr:colOff>76200</xdr:colOff>
                    <xdr:row>121</xdr:row>
                    <xdr:rowOff>7620</xdr:rowOff>
                  </to>
                </anchor>
              </controlPr>
            </control>
          </mc:Choice>
        </mc:AlternateContent>
        <mc:AlternateContent xmlns:mc="http://schemas.openxmlformats.org/markup-compatibility/2006">
          <mc:Choice Requires="x14">
            <control shapeId="10959" r:id="rId125" name="Check Box 719">
              <controlPr defaultSize="0" autoFill="0" autoLine="0" autoPict="0">
                <anchor moveWithCells="1">
                  <from>
                    <xdr:col>58</xdr:col>
                    <xdr:colOff>0</xdr:colOff>
                    <xdr:row>119</xdr:row>
                    <xdr:rowOff>213360</xdr:rowOff>
                  </from>
                  <to>
                    <xdr:col>61</xdr:col>
                    <xdr:colOff>38100</xdr:colOff>
                    <xdr:row>121</xdr:row>
                    <xdr:rowOff>7620</xdr:rowOff>
                  </to>
                </anchor>
              </controlPr>
            </control>
          </mc:Choice>
        </mc:AlternateContent>
        <mc:AlternateContent xmlns:mc="http://schemas.openxmlformats.org/markup-compatibility/2006">
          <mc:Choice Requires="x14">
            <control shapeId="10960" r:id="rId126" name="Check Box 720">
              <controlPr defaultSize="0" autoFill="0" autoLine="0" autoPict="0">
                <anchor moveWithCells="1">
                  <from>
                    <xdr:col>54</xdr:col>
                    <xdr:colOff>38100</xdr:colOff>
                    <xdr:row>120</xdr:row>
                    <xdr:rowOff>213360</xdr:rowOff>
                  </from>
                  <to>
                    <xdr:col>57</xdr:col>
                    <xdr:colOff>76200</xdr:colOff>
                    <xdr:row>122</xdr:row>
                    <xdr:rowOff>7620</xdr:rowOff>
                  </to>
                </anchor>
              </controlPr>
            </control>
          </mc:Choice>
        </mc:AlternateContent>
        <mc:AlternateContent xmlns:mc="http://schemas.openxmlformats.org/markup-compatibility/2006">
          <mc:Choice Requires="x14">
            <control shapeId="10961" r:id="rId127" name="Check Box 721">
              <controlPr defaultSize="0" autoFill="0" autoLine="0" autoPict="0">
                <anchor moveWithCells="1">
                  <from>
                    <xdr:col>58</xdr:col>
                    <xdr:colOff>0</xdr:colOff>
                    <xdr:row>120</xdr:row>
                    <xdr:rowOff>213360</xdr:rowOff>
                  </from>
                  <to>
                    <xdr:col>61</xdr:col>
                    <xdr:colOff>38100</xdr:colOff>
                    <xdr:row>122</xdr:row>
                    <xdr:rowOff>7620</xdr:rowOff>
                  </to>
                </anchor>
              </controlPr>
            </control>
          </mc:Choice>
        </mc:AlternateContent>
        <mc:AlternateContent xmlns:mc="http://schemas.openxmlformats.org/markup-compatibility/2006">
          <mc:Choice Requires="x14">
            <control shapeId="10962" r:id="rId128" name="Check Box 722">
              <controlPr defaultSize="0" autoFill="0" autoLine="0" autoPict="0">
                <anchor moveWithCells="1">
                  <from>
                    <xdr:col>54</xdr:col>
                    <xdr:colOff>38100</xdr:colOff>
                    <xdr:row>121</xdr:row>
                    <xdr:rowOff>213360</xdr:rowOff>
                  </from>
                  <to>
                    <xdr:col>57</xdr:col>
                    <xdr:colOff>76200</xdr:colOff>
                    <xdr:row>123</xdr:row>
                    <xdr:rowOff>7620</xdr:rowOff>
                  </to>
                </anchor>
              </controlPr>
            </control>
          </mc:Choice>
        </mc:AlternateContent>
        <mc:AlternateContent xmlns:mc="http://schemas.openxmlformats.org/markup-compatibility/2006">
          <mc:Choice Requires="x14">
            <control shapeId="10963" r:id="rId129" name="Check Box 723">
              <controlPr defaultSize="0" autoFill="0" autoLine="0" autoPict="0">
                <anchor moveWithCells="1">
                  <from>
                    <xdr:col>58</xdr:col>
                    <xdr:colOff>0</xdr:colOff>
                    <xdr:row>121</xdr:row>
                    <xdr:rowOff>213360</xdr:rowOff>
                  </from>
                  <to>
                    <xdr:col>61</xdr:col>
                    <xdr:colOff>38100</xdr:colOff>
                    <xdr:row>123</xdr:row>
                    <xdr:rowOff>7620</xdr:rowOff>
                  </to>
                </anchor>
              </controlPr>
            </control>
          </mc:Choice>
        </mc:AlternateContent>
        <mc:AlternateContent xmlns:mc="http://schemas.openxmlformats.org/markup-compatibility/2006">
          <mc:Choice Requires="x14">
            <control shapeId="10964" r:id="rId130" name="Check Box 724">
              <controlPr defaultSize="0" autoFill="0" autoLine="0" autoPict="0">
                <anchor moveWithCells="1">
                  <from>
                    <xdr:col>54</xdr:col>
                    <xdr:colOff>38100</xdr:colOff>
                    <xdr:row>125</xdr:row>
                    <xdr:rowOff>22860</xdr:rowOff>
                  </from>
                  <to>
                    <xdr:col>57</xdr:col>
                    <xdr:colOff>76200</xdr:colOff>
                    <xdr:row>126</xdr:row>
                    <xdr:rowOff>7620</xdr:rowOff>
                  </to>
                </anchor>
              </controlPr>
            </control>
          </mc:Choice>
        </mc:AlternateContent>
        <mc:AlternateContent xmlns:mc="http://schemas.openxmlformats.org/markup-compatibility/2006">
          <mc:Choice Requires="x14">
            <control shapeId="10965" r:id="rId131" name="Check Box 725">
              <controlPr defaultSize="0" autoFill="0" autoLine="0" autoPict="0">
                <anchor moveWithCells="1">
                  <from>
                    <xdr:col>58</xdr:col>
                    <xdr:colOff>0</xdr:colOff>
                    <xdr:row>125</xdr:row>
                    <xdr:rowOff>22860</xdr:rowOff>
                  </from>
                  <to>
                    <xdr:col>61</xdr:col>
                    <xdr:colOff>38100</xdr:colOff>
                    <xdr:row>126</xdr:row>
                    <xdr:rowOff>7620</xdr:rowOff>
                  </to>
                </anchor>
              </controlPr>
            </control>
          </mc:Choice>
        </mc:AlternateContent>
        <mc:AlternateContent xmlns:mc="http://schemas.openxmlformats.org/markup-compatibility/2006">
          <mc:Choice Requires="x14">
            <control shapeId="10970" r:id="rId132" name="Check Box 730">
              <controlPr defaultSize="0" autoFill="0" autoLine="0" autoPict="0">
                <anchor moveWithCells="1">
                  <from>
                    <xdr:col>55</xdr:col>
                    <xdr:colOff>0</xdr:colOff>
                    <xdr:row>132</xdr:row>
                    <xdr:rowOff>38100</xdr:rowOff>
                  </from>
                  <to>
                    <xdr:col>57</xdr:col>
                    <xdr:colOff>38100</xdr:colOff>
                    <xdr:row>132</xdr:row>
                    <xdr:rowOff>198120</xdr:rowOff>
                  </to>
                </anchor>
              </controlPr>
            </control>
          </mc:Choice>
        </mc:AlternateContent>
        <mc:AlternateContent xmlns:mc="http://schemas.openxmlformats.org/markup-compatibility/2006">
          <mc:Choice Requires="x14">
            <control shapeId="10971" r:id="rId133" name="Check Box 731">
              <controlPr defaultSize="0" autoFill="0" autoLine="0" autoPict="0">
                <anchor moveWithCells="1">
                  <from>
                    <xdr:col>58</xdr:col>
                    <xdr:colOff>0</xdr:colOff>
                    <xdr:row>132</xdr:row>
                    <xdr:rowOff>38100</xdr:rowOff>
                  </from>
                  <to>
                    <xdr:col>60</xdr:col>
                    <xdr:colOff>38100</xdr:colOff>
                    <xdr:row>132</xdr:row>
                    <xdr:rowOff>198120</xdr:rowOff>
                  </to>
                </anchor>
              </controlPr>
            </control>
          </mc:Choice>
        </mc:AlternateContent>
        <mc:AlternateContent xmlns:mc="http://schemas.openxmlformats.org/markup-compatibility/2006">
          <mc:Choice Requires="x14">
            <control shapeId="10972" r:id="rId134" name="Check Box 732">
              <controlPr defaultSize="0" autoFill="0" autoLine="0" autoPict="0">
                <anchor moveWithCells="1">
                  <from>
                    <xdr:col>55</xdr:col>
                    <xdr:colOff>0</xdr:colOff>
                    <xdr:row>133</xdr:row>
                    <xdr:rowOff>38100</xdr:rowOff>
                  </from>
                  <to>
                    <xdr:col>57</xdr:col>
                    <xdr:colOff>38100</xdr:colOff>
                    <xdr:row>133</xdr:row>
                    <xdr:rowOff>198120</xdr:rowOff>
                  </to>
                </anchor>
              </controlPr>
            </control>
          </mc:Choice>
        </mc:AlternateContent>
        <mc:AlternateContent xmlns:mc="http://schemas.openxmlformats.org/markup-compatibility/2006">
          <mc:Choice Requires="x14">
            <control shapeId="10973" r:id="rId135" name="Check Box 733">
              <controlPr defaultSize="0" autoFill="0" autoLine="0" autoPict="0">
                <anchor moveWithCells="1">
                  <from>
                    <xdr:col>58</xdr:col>
                    <xdr:colOff>0</xdr:colOff>
                    <xdr:row>133</xdr:row>
                    <xdr:rowOff>38100</xdr:rowOff>
                  </from>
                  <to>
                    <xdr:col>60</xdr:col>
                    <xdr:colOff>38100</xdr:colOff>
                    <xdr:row>133</xdr:row>
                    <xdr:rowOff>198120</xdr:rowOff>
                  </to>
                </anchor>
              </controlPr>
            </control>
          </mc:Choice>
        </mc:AlternateContent>
        <mc:AlternateContent xmlns:mc="http://schemas.openxmlformats.org/markup-compatibility/2006">
          <mc:Choice Requires="x14">
            <control shapeId="10974" r:id="rId136" name="Check Box 734">
              <controlPr defaultSize="0" autoFill="0" autoLine="0" autoPict="0">
                <anchor moveWithCells="1">
                  <from>
                    <xdr:col>55</xdr:col>
                    <xdr:colOff>0</xdr:colOff>
                    <xdr:row>134</xdr:row>
                    <xdr:rowOff>38100</xdr:rowOff>
                  </from>
                  <to>
                    <xdr:col>57</xdr:col>
                    <xdr:colOff>38100</xdr:colOff>
                    <xdr:row>134</xdr:row>
                    <xdr:rowOff>198120</xdr:rowOff>
                  </to>
                </anchor>
              </controlPr>
            </control>
          </mc:Choice>
        </mc:AlternateContent>
        <mc:AlternateContent xmlns:mc="http://schemas.openxmlformats.org/markup-compatibility/2006">
          <mc:Choice Requires="x14">
            <control shapeId="10975" r:id="rId137" name="Check Box 735">
              <controlPr defaultSize="0" autoFill="0" autoLine="0" autoPict="0">
                <anchor moveWithCells="1">
                  <from>
                    <xdr:col>58</xdr:col>
                    <xdr:colOff>0</xdr:colOff>
                    <xdr:row>134</xdr:row>
                    <xdr:rowOff>38100</xdr:rowOff>
                  </from>
                  <to>
                    <xdr:col>60</xdr:col>
                    <xdr:colOff>38100</xdr:colOff>
                    <xdr:row>134</xdr:row>
                    <xdr:rowOff>198120</xdr:rowOff>
                  </to>
                </anchor>
              </controlPr>
            </control>
          </mc:Choice>
        </mc:AlternateContent>
        <mc:AlternateContent xmlns:mc="http://schemas.openxmlformats.org/markup-compatibility/2006">
          <mc:Choice Requires="x14">
            <control shapeId="10976" r:id="rId138" name="Check Box 736">
              <controlPr defaultSize="0" autoFill="0" autoLine="0" autoPict="0">
                <anchor moveWithCells="1">
                  <from>
                    <xdr:col>55</xdr:col>
                    <xdr:colOff>0</xdr:colOff>
                    <xdr:row>135</xdr:row>
                    <xdr:rowOff>38100</xdr:rowOff>
                  </from>
                  <to>
                    <xdr:col>57</xdr:col>
                    <xdr:colOff>38100</xdr:colOff>
                    <xdr:row>135</xdr:row>
                    <xdr:rowOff>198120</xdr:rowOff>
                  </to>
                </anchor>
              </controlPr>
            </control>
          </mc:Choice>
        </mc:AlternateContent>
        <mc:AlternateContent xmlns:mc="http://schemas.openxmlformats.org/markup-compatibility/2006">
          <mc:Choice Requires="x14">
            <control shapeId="10977" r:id="rId139" name="Check Box 737">
              <controlPr defaultSize="0" autoFill="0" autoLine="0" autoPict="0">
                <anchor moveWithCells="1">
                  <from>
                    <xdr:col>58</xdr:col>
                    <xdr:colOff>0</xdr:colOff>
                    <xdr:row>135</xdr:row>
                    <xdr:rowOff>38100</xdr:rowOff>
                  </from>
                  <to>
                    <xdr:col>60</xdr:col>
                    <xdr:colOff>38100</xdr:colOff>
                    <xdr:row>135</xdr:row>
                    <xdr:rowOff>198120</xdr:rowOff>
                  </to>
                </anchor>
              </controlPr>
            </control>
          </mc:Choice>
        </mc:AlternateContent>
        <mc:AlternateContent xmlns:mc="http://schemas.openxmlformats.org/markup-compatibility/2006">
          <mc:Choice Requires="x14">
            <control shapeId="10978" r:id="rId140" name="Check Box 738">
              <controlPr defaultSize="0" autoFill="0" autoLine="0" autoPict="0">
                <anchor moveWithCells="1">
                  <from>
                    <xdr:col>55</xdr:col>
                    <xdr:colOff>0</xdr:colOff>
                    <xdr:row>136</xdr:row>
                    <xdr:rowOff>38100</xdr:rowOff>
                  </from>
                  <to>
                    <xdr:col>57</xdr:col>
                    <xdr:colOff>38100</xdr:colOff>
                    <xdr:row>136</xdr:row>
                    <xdr:rowOff>198120</xdr:rowOff>
                  </to>
                </anchor>
              </controlPr>
            </control>
          </mc:Choice>
        </mc:AlternateContent>
        <mc:AlternateContent xmlns:mc="http://schemas.openxmlformats.org/markup-compatibility/2006">
          <mc:Choice Requires="x14">
            <control shapeId="10979" r:id="rId141" name="Check Box 739">
              <controlPr defaultSize="0" autoFill="0" autoLine="0" autoPict="0">
                <anchor moveWithCells="1">
                  <from>
                    <xdr:col>58</xdr:col>
                    <xdr:colOff>0</xdr:colOff>
                    <xdr:row>136</xdr:row>
                    <xdr:rowOff>38100</xdr:rowOff>
                  </from>
                  <to>
                    <xdr:col>60</xdr:col>
                    <xdr:colOff>38100</xdr:colOff>
                    <xdr:row>136</xdr:row>
                    <xdr:rowOff>198120</xdr:rowOff>
                  </to>
                </anchor>
              </controlPr>
            </control>
          </mc:Choice>
        </mc:AlternateContent>
        <mc:AlternateContent xmlns:mc="http://schemas.openxmlformats.org/markup-compatibility/2006">
          <mc:Choice Requires="x14">
            <control shapeId="10980" r:id="rId142" name="Check Box 740">
              <controlPr defaultSize="0" autoFill="0" autoLine="0" autoPict="0">
                <anchor moveWithCells="1">
                  <from>
                    <xdr:col>55</xdr:col>
                    <xdr:colOff>0</xdr:colOff>
                    <xdr:row>137</xdr:row>
                    <xdr:rowOff>38100</xdr:rowOff>
                  </from>
                  <to>
                    <xdr:col>57</xdr:col>
                    <xdr:colOff>38100</xdr:colOff>
                    <xdr:row>137</xdr:row>
                    <xdr:rowOff>198120</xdr:rowOff>
                  </to>
                </anchor>
              </controlPr>
            </control>
          </mc:Choice>
        </mc:AlternateContent>
        <mc:AlternateContent xmlns:mc="http://schemas.openxmlformats.org/markup-compatibility/2006">
          <mc:Choice Requires="x14">
            <control shapeId="10981" r:id="rId143" name="Check Box 741">
              <controlPr defaultSize="0" autoFill="0" autoLine="0" autoPict="0">
                <anchor moveWithCells="1">
                  <from>
                    <xdr:col>58</xdr:col>
                    <xdr:colOff>0</xdr:colOff>
                    <xdr:row>137</xdr:row>
                    <xdr:rowOff>38100</xdr:rowOff>
                  </from>
                  <to>
                    <xdr:col>60</xdr:col>
                    <xdr:colOff>38100</xdr:colOff>
                    <xdr:row>137</xdr:row>
                    <xdr:rowOff>198120</xdr:rowOff>
                  </to>
                </anchor>
              </controlPr>
            </control>
          </mc:Choice>
        </mc:AlternateContent>
        <mc:AlternateContent xmlns:mc="http://schemas.openxmlformats.org/markup-compatibility/2006">
          <mc:Choice Requires="x14">
            <control shapeId="10982" r:id="rId144" name="Check Box 742">
              <controlPr defaultSize="0" autoFill="0" autoLine="0" autoPict="0">
                <anchor moveWithCells="1">
                  <from>
                    <xdr:col>55</xdr:col>
                    <xdr:colOff>0</xdr:colOff>
                    <xdr:row>139</xdr:row>
                    <xdr:rowOff>38100</xdr:rowOff>
                  </from>
                  <to>
                    <xdr:col>57</xdr:col>
                    <xdr:colOff>38100</xdr:colOff>
                    <xdr:row>139</xdr:row>
                    <xdr:rowOff>198120</xdr:rowOff>
                  </to>
                </anchor>
              </controlPr>
            </control>
          </mc:Choice>
        </mc:AlternateContent>
        <mc:AlternateContent xmlns:mc="http://schemas.openxmlformats.org/markup-compatibility/2006">
          <mc:Choice Requires="x14">
            <control shapeId="10983" r:id="rId145" name="Check Box 743">
              <controlPr defaultSize="0" autoFill="0" autoLine="0" autoPict="0">
                <anchor moveWithCells="1">
                  <from>
                    <xdr:col>58</xdr:col>
                    <xdr:colOff>0</xdr:colOff>
                    <xdr:row>139</xdr:row>
                    <xdr:rowOff>38100</xdr:rowOff>
                  </from>
                  <to>
                    <xdr:col>60</xdr:col>
                    <xdr:colOff>38100</xdr:colOff>
                    <xdr:row>139</xdr:row>
                    <xdr:rowOff>198120</xdr:rowOff>
                  </to>
                </anchor>
              </controlPr>
            </control>
          </mc:Choice>
        </mc:AlternateContent>
        <mc:AlternateContent xmlns:mc="http://schemas.openxmlformats.org/markup-compatibility/2006">
          <mc:Choice Requires="x14">
            <control shapeId="10984" r:id="rId146" name="Check Box 744">
              <controlPr defaultSize="0" autoFill="0" autoLine="0" autoPict="0">
                <anchor moveWithCells="1">
                  <from>
                    <xdr:col>55</xdr:col>
                    <xdr:colOff>0</xdr:colOff>
                    <xdr:row>140</xdr:row>
                    <xdr:rowOff>38100</xdr:rowOff>
                  </from>
                  <to>
                    <xdr:col>57</xdr:col>
                    <xdr:colOff>38100</xdr:colOff>
                    <xdr:row>140</xdr:row>
                    <xdr:rowOff>198120</xdr:rowOff>
                  </to>
                </anchor>
              </controlPr>
            </control>
          </mc:Choice>
        </mc:AlternateContent>
        <mc:AlternateContent xmlns:mc="http://schemas.openxmlformats.org/markup-compatibility/2006">
          <mc:Choice Requires="x14">
            <control shapeId="10985" r:id="rId147" name="Check Box 745">
              <controlPr defaultSize="0" autoFill="0" autoLine="0" autoPict="0">
                <anchor moveWithCells="1">
                  <from>
                    <xdr:col>58</xdr:col>
                    <xdr:colOff>0</xdr:colOff>
                    <xdr:row>140</xdr:row>
                    <xdr:rowOff>38100</xdr:rowOff>
                  </from>
                  <to>
                    <xdr:col>60</xdr:col>
                    <xdr:colOff>38100</xdr:colOff>
                    <xdr:row>140</xdr:row>
                    <xdr:rowOff>198120</xdr:rowOff>
                  </to>
                </anchor>
              </controlPr>
            </control>
          </mc:Choice>
        </mc:AlternateContent>
        <mc:AlternateContent xmlns:mc="http://schemas.openxmlformats.org/markup-compatibility/2006">
          <mc:Choice Requires="x14">
            <control shapeId="10986" r:id="rId148" name="Check Box 746">
              <controlPr defaultSize="0" autoFill="0" autoLine="0" autoPict="0">
                <anchor moveWithCells="1">
                  <from>
                    <xdr:col>55</xdr:col>
                    <xdr:colOff>0</xdr:colOff>
                    <xdr:row>141</xdr:row>
                    <xdr:rowOff>38100</xdr:rowOff>
                  </from>
                  <to>
                    <xdr:col>57</xdr:col>
                    <xdr:colOff>38100</xdr:colOff>
                    <xdr:row>141</xdr:row>
                    <xdr:rowOff>198120</xdr:rowOff>
                  </to>
                </anchor>
              </controlPr>
            </control>
          </mc:Choice>
        </mc:AlternateContent>
        <mc:AlternateContent xmlns:mc="http://schemas.openxmlformats.org/markup-compatibility/2006">
          <mc:Choice Requires="x14">
            <control shapeId="10987" r:id="rId149" name="Check Box 747">
              <controlPr defaultSize="0" autoFill="0" autoLine="0" autoPict="0">
                <anchor moveWithCells="1">
                  <from>
                    <xdr:col>58</xdr:col>
                    <xdr:colOff>0</xdr:colOff>
                    <xdr:row>141</xdr:row>
                    <xdr:rowOff>38100</xdr:rowOff>
                  </from>
                  <to>
                    <xdr:col>60</xdr:col>
                    <xdr:colOff>38100</xdr:colOff>
                    <xdr:row>141</xdr:row>
                    <xdr:rowOff>198120</xdr:rowOff>
                  </to>
                </anchor>
              </controlPr>
            </control>
          </mc:Choice>
        </mc:AlternateContent>
        <mc:AlternateContent xmlns:mc="http://schemas.openxmlformats.org/markup-compatibility/2006">
          <mc:Choice Requires="x14">
            <control shapeId="10990" r:id="rId150" name="Check Box 750">
              <controlPr defaultSize="0" autoFill="0" autoLine="0" autoPict="0">
                <anchor moveWithCells="1">
                  <from>
                    <xdr:col>55</xdr:col>
                    <xdr:colOff>0</xdr:colOff>
                    <xdr:row>142</xdr:row>
                    <xdr:rowOff>38100</xdr:rowOff>
                  </from>
                  <to>
                    <xdr:col>57</xdr:col>
                    <xdr:colOff>38100</xdr:colOff>
                    <xdr:row>142</xdr:row>
                    <xdr:rowOff>198120</xdr:rowOff>
                  </to>
                </anchor>
              </controlPr>
            </control>
          </mc:Choice>
        </mc:AlternateContent>
        <mc:AlternateContent xmlns:mc="http://schemas.openxmlformats.org/markup-compatibility/2006">
          <mc:Choice Requires="x14">
            <control shapeId="10991" r:id="rId151" name="Check Box 751">
              <controlPr defaultSize="0" autoFill="0" autoLine="0" autoPict="0">
                <anchor moveWithCells="1">
                  <from>
                    <xdr:col>58</xdr:col>
                    <xdr:colOff>0</xdr:colOff>
                    <xdr:row>142</xdr:row>
                    <xdr:rowOff>38100</xdr:rowOff>
                  </from>
                  <to>
                    <xdr:col>60</xdr:col>
                    <xdr:colOff>38100</xdr:colOff>
                    <xdr:row>142</xdr:row>
                    <xdr:rowOff>198120</xdr:rowOff>
                  </to>
                </anchor>
              </controlPr>
            </control>
          </mc:Choice>
        </mc:AlternateContent>
        <mc:AlternateContent xmlns:mc="http://schemas.openxmlformats.org/markup-compatibility/2006">
          <mc:Choice Requires="x14">
            <control shapeId="10992" r:id="rId152" name="Check Box 752">
              <controlPr defaultSize="0" autoFill="0" autoLine="0" autoPict="0">
                <anchor moveWithCells="1">
                  <from>
                    <xdr:col>55</xdr:col>
                    <xdr:colOff>0</xdr:colOff>
                    <xdr:row>143</xdr:row>
                    <xdr:rowOff>38100</xdr:rowOff>
                  </from>
                  <to>
                    <xdr:col>57</xdr:col>
                    <xdr:colOff>38100</xdr:colOff>
                    <xdr:row>143</xdr:row>
                    <xdr:rowOff>198120</xdr:rowOff>
                  </to>
                </anchor>
              </controlPr>
            </control>
          </mc:Choice>
        </mc:AlternateContent>
        <mc:AlternateContent xmlns:mc="http://schemas.openxmlformats.org/markup-compatibility/2006">
          <mc:Choice Requires="x14">
            <control shapeId="10993" r:id="rId153" name="Check Box 753">
              <controlPr defaultSize="0" autoFill="0" autoLine="0" autoPict="0">
                <anchor moveWithCells="1">
                  <from>
                    <xdr:col>58</xdr:col>
                    <xdr:colOff>0</xdr:colOff>
                    <xdr:row>143</xdr:row>
                    <xdr:rowOff>38100</xdr:rowOff>
                  </from>
                  <to>
                    <xdr:col>60</xdr:col>
                    <xdr:colOff>38100</xdr:colOff>
                    <xdr:row>143</xdr:row>
                    <xdr:rowOff>198120</xdr:rowOff>
                  </to>
                </anchor>
              </controlPr>
            </control>
          </mc:Choice>
        </mc:AlternateContent>
        <mc:AlternateContent xmlns:mc="http://schemas.openxmlformats.org/markup-compatibility/2006">
          <mc:Choice Requires="x14">
            <control shapeId="10994" r:id="rId154" name="Check Box 754">
              <controlPr defaultSize="0" autoFill="0" autoLine="0" autoPict="0">
                <anchor moveWithCells="1">
                  <from>
                    <xdr:col>55</xdr:col>
                    <xdr:colOff>0</xdr:colOff>
                    <xdr:row>144</xdr:row>
                    <xdr:rowOff>38100</xdr:rowOff>
                  </from>
                  <to>
                    <xdr:col>57</xdr:col>
                    <xdr:colOff>38100</xdr:colOff>
                    <xdr:row>144</xdr:row>
                    <xdr:rowOff>198120</xdr:rowOff>
                  </to>
                </anchor>
              </controlPr>
            </control>
          </mc:Choice>
        </mc:AlternateContent>
        <mc:AlternateContent xmlns:mc="http://schemas.openxmlformats.org/markup-compatibility/2006">
          <mc:Choice Requires="x14">
            <control shapeId="10995" r:id="rId155" name="Check Box 755">
              <controlPr defaultSize="0" autoFill="0" autoLine="0" autoPict="0">
                <anchor moveWithCells="1">
                  <from>
                    <xdr:col>58</xdr:col>
                    <xdr:colOff>0</xdr:colOff>
                    <xdr:row>144</xdr:row>
                    <xdr:rowOff>38100</xdr:rowOff>
                  </from>
                  <to>
                    <xdr:col>60</xdr:col>
                    <xdr:colOff>38100</xdr:colOff>
                    <xdr:row>144</xdr:row>
                    <xdr:rowOff>198120</xdr:rowOff>
                  </to>
                </anchor>
              </controlPr>
            </control>
          </mc:Choice>
        </mc:AlternateContent>
        <mc:AlternateContent xmlns:mc="http://schemas.openxmlformats.org/markup-compatibility/2006">
          <mc:Choice Requires="x14">
            <control shapeId="10996" r:id="rId156" name="Check Box 756">
              <controlPr defaultSize="0" autoFill="0" autoLine="0" autoPict="0">
                <anchor moveWithCells="1">
                  <from>
                    <xdr:col>55</xdr:col>
                    <xdr:colOff>0</xdr:colOff>
                    <xdr:row>145</xdr:row>
                    <xdr:rowOff>38100</xdr:rowOff>
                  </from>
                  <to>
                    <xdr:col>57</xdr:col>
                    <xdr:colOff>38100</xdr:colOff>
                    <xdr:row>145</xdr:row>
                    <xdr:rowOff>198120</xdr:rowOff>
                  </to>
                </anchor>
              </controlPr>
            </control>
          </mc:Choice>
        </mc:AlternateContent>
        <mc:AlternateContent xmlns:mc="http://schemas.openxmlformats.org/markup-compatibility/2006">
          <mc:Choice Requires="x14">
            <control shapeId="10997" r:id="rId157" name="Check Box 757">
              <controlPr defaultSize="0" autoFill="0" autoLine="0" autoPict="0">
                <anchor moveWithCells="1">
                  <from>
                    <xdr:col>58</xdr:col>
                    <xdr:colOff>0</xdr:colOff>
                    <xdr:row>145</xdr:row>
                    <xdr:rowOff>38100</xdr:rowOff>
                  </from>
                  <to>
                    <xdr:col>60</xdr:col>
                    <xdr:colOff>38100</xdr:colOff>
                    <xdr:row>145</xdr:row>
                    <xdr:rowOff>198120</xdr:rowOff>
                  </to>
                </anchor>
              </controlPr>
            </control>
          </mc:Choice>
        </mc:AlternateContent>
        <mc:AlternateContent xmlns:mc="http://schemas.openxmlformats.org/markup-compatibility/2006">
          <mc:Choice Requires="x14">
            <control shapeId="10998" r:id="rId158" name="Check Box 758">
              <controlPr defaultSize="0" autoFill="0" autoLine="0" autoPict="0">
                <anchor moveWithCells="1">
                  <from>
                    <xdr:col>55</xdr:col>
                    <xdr:colOff>0</xdr:colOff>
                    <xdr:row>146</xdr:row>
                    <xdr:rowOff>38100</xdr:rowOff>
                  </from>
                  <to>
                    <xdr:col>57</xdr:col>
                    <xdr:colOff>38100</xdr:colOff>
                    <xdr:row>146</xdr:row>
                    <xdr:rowOff>198120</xdr:rowOff>
                  </to>
                </anchor>
              </controlPr>
            </control>
          </mc:Choice>
        </mc:AlternateContent>
        <mc:AlternateContent xmlns:mc="http://schemas.openxmlformats.org/markup-compatibility/2006">
          <mc:Choice Requires="x14">
            <control shapeId="10999" r:id="rId159" name="Check Box 759">
              <controlPr defaultSize="0" autoFill="0" autoLine="0" autoPict="0">
                <anchor moveWithCells="1">
                  <from>
                    <xdr:col>58</xdr:col>
                    <xdr:colOff>0</xdr:colOff>
                    <xdr:row>146</xdr:row>
                    <xdr:rowOff>38100</xdr:rowOff>
                  </from>
                  <to>
                    <xdr:col>60</xdr:col>
                    <xdr:colOff>38100</xdr:colOff>
                    <xdr:row>146</xdr:row>
                    <xdr:rowOff>198120</xdr:rowOff>
                  </to>
                </anchor>
              </controlPr>
            </control>
          </mc:Choice>
        </mc:AlternateContent>
        <mc:AlternateContent xmlns:mc="http://schemas.openxmlformats.org/markup-compatibility/2006">
          <mc:Choice Requires="x14">
            <control shapeId="11000" r:id="rId160" name="Check Box 760">
              <controlPr defaultSize="0" autoFill="0" autoLine="0" autoPict="0">
                <anchor moveWithCells="1">
                  <from>
                    <xdr:col>55</xdr:col>
                    <xdr:colOff>0</xdr:colOff>
                    <xdr:row>147</xdr:row>
                    <xdr:rowOff>38100</xdr:rowOff>
                  </from>
                  <to>
                    <xdr:col>57</xdr:col>
                    <xdr:colOff>38100</xdr:colOff>
                    <xdr:row>147</xdr:row>
                    <xdr:rowOff>198120</xdr:rowOff>
                  </to>
                </anchor>
              </controlPr>
            </control>
          </mc:Choice>
        </mc:AlternateContent>
        <mc:AlternateContent xmlns:mc="http://schemas.openxmlformats.org/markup-compatibility/2006">
          <mc:Choice Requires="x14">
            <control shapeId="11001" r:id="rId161" name="Check Box 761">
              <controlPr defaultSize="0" autoFill="0" autoLine="0" autoPict="0">
                <anchor moveWithCells="1">
                  <from>
                    <xdr:col>58</xdr:col>
                    <xdr:colOff>0</xdr:colOff>
                    <xdr:row>147</xdr:row>
                    <xdr:rowOff>38100</xdr:rowOff>
                  </from>
                  <to>
                    <xdr:col>60</xdr:col>
                    <xdr:colOff>38100</xdr:colOff>
                    <xdr:row>147</xdr:row>
                    <xdr:rowOff>198120</xdr:rowOff>
                  </to>
                </anchor>
              </controlPr>
            </control>
          </mc:Choice>
        </mc:AlternateContent>
        <mc:AlternateContent xmlns:mc="http://schemas.openxmlformats.org/markup-compatibility/2006">
          <mc:Choice Requires="x14">
            <control shapeId="11002" r:id="rId162" name="Check Box 762">
              <controlPr defaultSize="0" autoFill="0" autoLine="0" autoPict="0">
                <anchor moveWithCells="1">
                  <from>
                    <xdr:col>55</xdr:col>
                    <xdr:colOff>0</xdr:colOff>
                    <xdr:row>138</xdr:row>
                    <xdr:rowOff>38100</xdr:rowOff>
                  </from>
                  <to>
                    <xdr:col>57</xdr:col>
                    <xdr:colOff>38100</xdr:colOff>
                    <xdr:row>138</xdr:row>
                    <xdr:rowOff>198120</xdr:rowOff>
                  </to>
                </anchor>
              </controlPr>
            </control>
          </mc:Choice>
        </mc:AlternateContent>
        <mc:AlternateContent xmlns:mc="http://schemas.openxmlformats.org/markup-compatibility/2006">
          <mc:Choice Requires="x14">
            <control shapeId="11003" r:id="rId163" name="Check Box 763">
              <controlPr defaultSize="0" autoFill="0" autoLine="0" autoPict="0">
                <anchor moveWithCells="1">
                  <from>
                    <xdr:col>58</xdr:col>
                    <xdr:colOff>0</xdr:colOff>
                    <xdr:row>138</xdr:row>
                    <xdr:rowOff>38100</xdr:rowOff>
                  </from>
                  <to>
                    <xdr:col>60</xdr:col>
                    <xdr:colOff>38100</xdr:colOff>
                    <xdr:row>138</xdr:row>
                    <xdr:rowOff>198120</xdr:rowOff>
                  </to>
                </anchor>
              </controlPr>
            </control>
          </mc:Choice>
        </mc:AlternateContent>
        <mc:AlternateContent xmlns:mc="http://schemas.openxmlformats.org/markup-compatibility/2006">
          <mc:Choice Requires="x14">
            <control shapeId="11004" r:id="rId164" name="Check Box 764">
              <controlPr defaultSize="0" autoFill="0" autoLine="0" autoPict="0">
                <anchor moveWithCells="1">
                  <from>
                    <xdr:col>55</xdr:col>
                    <xdr:colOff>0</xdr:colOff>
                    <xdr:row>148</xdr:row>
                    <xdr:rowOff>38100</xdr:rowOff>
                  </from>
                  <to>
                    <xdr:col>57</xdr:col>
                    <xdr:colOff>38100</xdr:colOff>
                    <xdr:row>148</xdr:row>
                    <xdr:rowOff>198120</xdr:rowOff>
                  </to>
                </anchor>
              </controlPr>
            </control>
          </mc:Choice>
        </mc:AlternateContent>
        <mc:AlternateContent xmlns:mc="http://schemas.openxmlformats.org/markup-compatibility/2006">
          <mc:Choice Requires="x14">
            <control shapeId="11005" r:id="rId165" name="Check Box 765">
              <controlPr defaultSize="0" autoFill="0" autoLine="0" autoPict="0">
                <anchor moveWithCells="1">
                  <from>
                    <xdr:col>58</xdr:col>
                    <xdr:colOff>0</xdr:colOff>
                    <xdr:row>148</xdr:row>
                    <xdr:rowOff>38100</xdr:rowOff>
                  </from>
                  <to>
                    <xdr:col>60</xdr:col>
                    <xdr:colOff>38100</xdr:colOff>
                    <xdr:row>148</xdr:row>
                    <xdr:rowOff>198120</xdr:rowOff>
                  </to>
                </anchor>
              </controlPr>
            </control>
          </mc:Choice>
        </mc:AlternateContent>
        <mc:AlternateContent xmlns:mc="http://schemas.openxmlformats.org/markup-compatibility/2006">
          <mc:Choice Requires="x14">
            <control shapeId="11006" r:id="rId166" name="Check Box 766">
              <controlPr defaultSize="0" autoFill="0" autoLine="0" autoPict="0">
                <anchor moveWithCells="1">
                  <from>
                    <xdr:col>55</xdr:col>
                    <xdr:colOff>0</xdr:colOff>
                    <xdr:row>150</xdr:row>
                    <xdr:rowOff>38100</xdr:rowOff>
                  </from>
                  <to>
                    <xdr:col>57</xdr:col>
                    <xdr:colOff>38100</xdr:colOff>
                    <xdr:row>150</xdr:row>
                    <xdr:rowOff>198120</xdr:rowOff>
                  </to>
                </anchor>
              </controlPr>
            </control>
          </mc:Choice>
        </mc:AlternateContent>
        <mc:AlternateContent xmlns:mc="http://schemas.openxmlformats.org/markup-compatibility/2006">
          <mc:Choice Requires="x14">
            <control shapeId="11007" r:id="rId167" name="Check Box 767">
              <controlPr defaultSize="0" autoFill="0" autoLine="0" autoPict="0">
                <anchor moveWithCells="1">
                  <from>
                    <xdr:col>58</xdr:col>
                    <xdr:colOff>0</xdr:colOff>
                    <xdr:row>150</xdr:row>
                    <xdr:rowOff>38100</xdr:rowOff>
                  </from>
                  <to>
                    <xdr:col>60</xdr:col>
                    <xdr:colOff>38100</xdr:colOff>
                    <xdr:row>150</xdr:row>
                    <xdr:rowOff>198120</xdr:rowOff>
                  </to>
                </anchor>
              </controlPr>
            </control>
          </mc:Choice>
        </mc:AlternateContent>
        <mc:AlternateContent xmlns:mc="http://schemas.openxmlformats.org/markup-compatibility/2006">
          <mc:Choice Requires="x14">
            <control shapeId="11008" r:id="rId168" name="Check Box 768">
              <controlPr defaultSize="0" autoFill="0" autoLine="0" autoPict="0">
                <anchor moveWithCells="1">
                  <from>
                    <xdr:col>54</xdr:col>
                    <xdr:colOff>38100</xdr:colOff>
                    <xdr:row>110</xdr:row>
                    <xdr:rowOff>38100</xdr:rowOff>
                  </from>
                  <to>
                    <xdr:col>57</xdr:col>
                    <xdr:colOff>76200</xdr:colOff>
                    <xdr:row>110</xdr:row>
                    <xdr:rowOff>190500</xdr:rowOff>
                  </to>
                </anchor>
              </controlPr>
            </control>
          </mc:Choice>
        </mc:AlternateContent>
        <mc:AlternateContent xmlns:mc="http://schemas.openxmlformats.org/markup-compatibility/2006">
          <mc:Choice Requires="x14">
            <control shapeId="11009" r:id="rId169" name="Check Box 769">
              <controlPr defaultSize="0" autoFill="0" autoLine="0" autoPict="0">
                <anchor moveWithCells="1">
                  <from>
                    <xdr:col>58</xdr:col>
                    <xdr:colOff>0</xdr:colOff>
                    <xdr:row>110</xdr:row>
                    <xdr:rowOff>38100</xdr:rowOff>
                  </from>
                  <to>
                    <xdr:col>61</xdr:col>
                    <xdr:colOff>38100</xdr:colOff>
                    <xdr:row>110</xdr:row>
                    <xdr:rowOff>190500</xdr:rowOff>
                  </to>
                </anchor>
              </controlPr>
            </control>
          </mc:Choice>
        </mc:AlternateContent>
        <mc:AlternateContent xmlns:mc="http://schemas.openxmlformats.org/markup-compatibility/2006">
          <mc:Choice Requires="x14">
            <control shapeId="11010" r:id="rId170" name="Check Box 770">
              <controlPr defaultSize="0" autoFill="0" autoLine="0" autoPict="0">
                <anchor moveWithCells="1">
                  <from>
                    <xdr:col>54</xdr:col>
                    <xdr:colOff>38100</xdr:colOff>
                    <xdr:row>112</xdr:row>
                    <xdr:rowOff>0</xdr:rowOff>
                  </from>
                  <to>
                    <xdr:col>57</xdr:col>
                    <xdr:colOff>76200</xdr:colOff>
                    <xdr:row>112</xdr:row>
                    <xdr:rowOff>198120</xdr:rowOff>
                  </to>
                </anchor>
              </controlPr>
            </control>
          </mc:Choice>
        </mc:AlternateContent>
        <mc:AlternateContent xmlns:mc="http://schemas.openxmlformats.org/markup-compatibility/2006">
          <mc:Choice Requires="x14">
            <control shapeId="11011" r:id="rId171" name="Check Box 771">
              <controlPr defaultSize="0" autoFill="0" autoLine="0" autoPict="0">
                <anchor moveWithCells="1">
                  <from>
                    <xdr:col>58</xdr:col>
                    <xdr:colOff>0</xdr:colOff>
                    <xdr:row>112</xdr:row>
                    <xdr:rowOff>0</xdr:rowOff>
                  </from>
                  <to>
                    <xdr:col>61</xdr:col>
                    <xdr:colOff>38100</xdr:colOff>
                    <xdr:row>112</xdr:row>
                    <xdr:rowOff>198120</xdr:rowOff>
                  </to>
                </anchor>
              </controlPr>
            </control>
          </mc:Choice>
        </mc:AlternateContent>
        <mc:AlternateContent xmlns:mc="http://schemas.openxmlformats.org/markup-compatibility/2006">
          <mc:Choice Requires="x14">
            <control shapeId="11012" r:id="rId172" name="Check Box 772">
              <controlPr defaultSize="0" autoFill="0" autoLine="0" autoPict="0">
                <anchor moveWithCells="1">
                  <from>
                    <xdr:col>54</xdr:col>
                    <xdr:colOff>38100</xdr:colOff>
                    <xdr:row>111</xdr:row>
                    <xdr:rowOff>0</xdr:rowOff>
                  </from>
                  <to>
                    <xdr:col>57</xdr:col>
                    <xdr:colOff>76200</xdr:colOff>
                    <xdr:row>111</xdr:row>
                    <xdr:rowOff>198120</xdr:rowOff>
                  </to>
                </anchor>
              </controlPr>
            </control>
          </mc:Choice>
        </mc:AlternateContent>
        <mc:AlternateContent xmlns:mc="http://schemas.openxmlformats.org/markup-compatibility/2006">
          <mc:Choice Requires="x14">
            <control shapeId="11013" r:id="rId173" name="Check Box 773">
              <controlPr defaultSize="0" autoFill="0" autoLine="0" autoPict="0">
                <anchor moveWithCells="1">
                  <from>
                    <xdr:col>58</xdr:col>
                    <xdr:colOff>0</xdr:colOff>
                    <xdr:row>111</xdr:row>
                    <xdr:rowOff>0</xdr:rowOff>
                  </from>
                  <to>
                    <xdr:col>61</xdr:col>
                    <xdr:colOff>38100</xdr:colOff>
                    <xdr:row>111</xdr:row>
                    <xdr:rowOff>198120</xdr:rowOff>
                  </to>
                </anchor>
              </controlPr>
            </control>
          </mc:Choice>
        </mc:AlternateContent>
        <mc:AlternateContent xmlns:mc="http://schemas.openxmlformats.org/markup-compatibility/2006">
          <mc:Choice Requires="x14">
            <control shapeId="11016" r:id="rId174" name="Check Box 776">
              <controlPr defaultSize="0" autoFill="0" autoLine="0" autoPict="0">
                <anchor moveWithCells="1">
                  <from>
                    <xdr:col>52</xdr:col>
                    <xdr:colOff>22860</xdr:colOff>
                    <xdr:row>238</xdr:row>
                    <xdr:rowOff>0</xdr:rowOff>
                  </from>
                  <to>
                    <xdr:col>54</xdr:col>
                    <xdr:colOff>30480</xdr:colOff>
                    <xdr:row>238</xdr:row>
                    <xdr:rowOff>167640</xdr:rowOff>
                  </to>
                </anchor>
              </controlPr>
            </control>
          </mc:Choice>
        </mc:AlternateContent>
        <mc:AlternateContent xmlns:mc="http://schemas.openxmlformats.org/markup-compatibility/2006">
          <mc:Choice Requires="x14">
            <control shapeId="11017" r:id="rId175" name="Check Box 777">
              <controlPr defaultSize="0" autoFill="0" autoLine="0" autoPict="0">
                <anchor moveWithCells="1">
                  <from>
                    <xdr:col>58</xdr:col>
                    <xdr:colOff>30480</xdr:colOff>
                    <xdr:row>238</xdr:row>
                    <xdr:rowOff>0</xdr:rowOff>
                  </from>
                  <to>
                    <xdr:col>60</xdr:col>
                    <xdr:colOff>53340</xdr:colOff>
                    <xdr:row>238</xdr:row>
                    <xdr:rowOff>175260</xdr:rowOff>
                  </to>
                </anchor>
              </controlPr>
            </control>
          </mc:Choice>
        </mc:AlternateContent>
        <mc:AlternateContent xmlns:mc="http://schemas.openxmlformats.org/markup-compatibility/2006">
          <mc:Choice Requires="x14">
            <control shapeId="11020" r:id="rId176" name="Check Box 780">
              <controlPr defaultSize="0" autoFill="0" autoLine="0" autoPict="0">
                <anchor moveWithCells="1">
                  <from>
                    <xdr:col>52</xdr:col>
                    <xdr:colOff>22860</xdr:colOff>
                    <xdr:row>239</xdr:row>
                    <xdr:rowOff>0</xdr:rowOff>
                  </from>
                  <to>
                    <xdr:col>54</xdr:col>
                    <xdr:colOff>30480</xdr:colOff>
                    <xdr:row>239</xdr:row>
                    <xdr:rowOff>167640</xdr:rowOff>
                  </to>
                </anchor>
              </controlPr>
            </control>
          </mc:Choice>
        </mc:AlternateContent>
        <mc:AlternateContent xmlns:mc="http://schemas.openxmlformats.org/markup-compatibility/2006">
          <mc:Choice Requires="x14">
            <control shapeId="11021" r:id="rId177" name="Check Box 781">
              <controlPr defaultSize="0" autoFill="0" autoLine="0" autoPict="0">
                <anchor moveWithCells="1">
                  <from>
                    <xdr:col>58</xdr:col>
                    <xdr:colOff>30480</xdr:colOff>
                    <xdr:row>239</xdr:row>
                    <xdr:rowOff>0</xdr:rowOff>
                  </from>
                  <to>
                    <xdr:col>60</xdr:col>
                    <xdr:colOff>53340</xdr:colOff>
                    <xdr:row>239</xdr:row>
                    <xdr:rowOff>175260</xdr:rowOff>
                  </to>
                </anchor>
              </controlPr>
            </control>
          </mc:Choice>
        </mc:AlternateContent>
        <mc:AlternateContent xmlns:mc="http://schemas.openxmlformats.org/markup-compatibility/2006">
          <mc:Choice Requires="x14">
            <control shapeId="11024" r:id="rId178" name="Check Box 784">
              <controlPr defaultSize="0" autoFill="0" autoLine="0" autoPict="0">
                <anchor moveWithCells="1">
                  <from>
                    <xdr:col>52</xdr:col>
                    <xdr:colOff>22860</xdr:colOff>
                    <xdr:row>243</xdr:row>
                    <xdr:rowOff>213360</xdr:rowOff>
                  </from>
                  <to>
                    <xdr:col>54</xdr:col>
                    <xdr:colOff>30480</xdr:colOff>
                    <xdr:row>244</xdr:row>
                    <xdr:rowOff>167640</xdr:rowOff>
                  </to>
                </anchor>
              </controlPr>
            </control>
          </mc:Choice>
        </mc:AlternateContent>
        <mc:AlternateContent xmlns:mc="http://schemas.openxmlformats.org/markup-compatibility/2006">
          <mc:Choice Requires="x14">
            <control shapeId="11025" r:id="rId179" name="Check Box 785">
              <controlPr defaultSize="0" autoFill="0" autoLine="0" autoPict="0">
                <anchor moveWithCells="1">
                  <from>
                    <xdr:col>58</xdr:col>
                    <xdr:colOff>30480</xdr:colOff>
                    <xdr:row>244</xdr:row>
                    <xdr:rowOff>0</xdr:rowOff>
                  </from>
                  <to>
                    <xdr:col>60</xdr:col>
                    <xdr:colOff>53340</xdr:colOff>
                    <xdr:row>244</xdr:row>
                    <xdr:rowOff>175260</xdr:rowOff>
                  </to>
                </anchor>
              </controlPr>
            </control>
          </mc:Choice>
        </mc:AlternateContent>
        <mc:AlternateContent xmlns:mc="http://schemas.openxmlformats.org/markup-compatibility/2006">
          <mc:Choice Requires="x14">
            <control shapeId="11026" r:id="rId180" name="Check Box 786">
              <controlPr defaultSize="0" autoFill="0" autoLine="0" autoPict="0">
                <anchor moveWithCells="1">
                  <from>
                    <xdr:col>52</xdr:col>
                    <xdr:colOff>22860</xdr:colOff>
                    <xdr:row>245</xdr:row>
                    <xdr:rowOff>0</xdr:rowOff>
                  </from>
                  <to>
                    <xdr:col>54</xdr:col>
                    <xdr:colOff>30480</xdr:colOff>
                    <xdr:row>245</xdr:row>
                    <xdr:rowOff>167640</xdr:rowOff>
                  </to>
                </anchor>
              </controlPr>
            </control>
          </mc:Choice>
        </mc:AlternateContent>
        <mc:AlternateContent xmlns:mc="http://schemas.openxmlformats.org/markup-compatibility/2006">
          <mc:Choice Requires="x14">
            <control shapeId="11027" r:id="rId181" name="Check Box 787">
              <controlPr defaultSize="0" autoFill="0" autoLine="0" autoPict="0">
                <anchor moveWithCells="1">
                  <from>
                    <xdr:col>56</xdr:col>
                    <xdr:colOff>76200</xdr:colOff>
                    <xdr:row>245</xdr:row>
                    <xdr:rowOff>0</xdr:rowOff>
                  </from>
                  <to>
                    <xdr:col>59</xdr:col>
                    <xdr:colOff>7620</xdr:colOff>
                    <xdr:row>245</xdr:row>
                    <xdr:rowOff>175260</xdr:rowOff>
                  </to>
                </anchor>
              </controlPr>
            </control>
          </mc:Choice>
        </mc:AlternateContent>
        <mc:AlternateContent xmlns:mc="http://schemas.openxmlformats.org/markup-compatibility/2006">
          <mc:Choice Requires="x14">
            <control shapeId="11028" r:id="rId182" name="Check Box 788">
              <controlPr defaultSize="0" autoFill="0" autoLine="0" autoPict="0">
                <anchor moveWithCells="1">
                  <from>
                    <xdr:col>52</xdr:col>
                    <xdr:colOff>22860</xdr:colOff>
                    <xdr:row>246</xdr:row>
                    <xdr:rowOff>0</xdr:rowOff>
                  </from>
                  <to>
                    <xdr:col>54</xdr:col>
                    <xdr:colOff>30480</xdr:colOff>
                    <xdr:row>246</xdr:row>
                    <xdr:rowOff>167640</xdr:rowOff>
                  </to>
                </anchor>
              </controlPr>
            </control>
          </mc:Choice>
        </mc:AlternateContent>
        <mc:AlternateContent xmlns:mc="http://schemas.openxmlformats.org/markup-compatibility/2006">
          <mc:Choice Requires="x14">
            <control shapeId="11029" r:id="rId183" name="Check Box 789">
              <controlPr defaultSize="0" autoFill="0" autoLine="0" autoPict="0">
                <anchor moveWithCells="1">
                  <from>
                    <xdr:col>56</xdr:col>
                    <xdr:colOff>76200</xdr:colOff>
                    <xdr:row>246</xdr:row>
                    <xdr:rowOff>0</xdr:rowOff>
                  </from>
                  <to>
                    <xdr:col>59</xdr:col>
                    <xdr:colOff>7620</xdr:colOff>
                    <xdr:row>246</xdr:row>
                    <xdr:rowOff>175260</xdr:rowOff>
                  </to>
                </anchor>
              </controlPr>
            </control>
          </mc:Choice>
        </mc:AlternateContent>
        <mc:AlternateContent xmlns:mc="http://schemas.openxmlformats.org/markup-compatibility/2006">
          <mc:Choice Requires="x14">
            <control shapeId="11030" r:id="rId184" name="Check Box 790">
              <controlPr defaultSize="0" autoFill="0" autoLine="0" autoPict="0">
                <anchor moveWithCells="1">
                  <from>
                    <xdr:col>52</xdr:col>
                    <xdr:colOff>22860</xdr:colOff>
                    <xdr:row>269</xdr:row>
                    <xdr:rowOff>0</xdr:rowOff>
                  </from>
                  <to>
                    <xdr:col>54</xdr:col>
                    <xdr:colOff>30480</xdr:colOff>
                    <xdr:row>269</xdr:row>
                    <xdr:rowOff>167640</xdr:rowOff>
                  </to>
                </anchor>
              </controlPr>
            </control>
          </mc:Choice>
        </mc:AlternateContent>
        <mc:AlternateContent xmlns:mc="http://schemas.openxmlformats.org/markup-compatibility/2006">
          <mc:Choice Requires="x14">
            <control shapeId="11031" r:id="rId185" name="Check Box 791">
              <controlPr defaultSize="0" autoFill="0" autoLine="0" autoPict="0">
                <anchor moveWithCells="1">
                  <from>
                    <xdr:col>56</xdr:col>
                    <xdr:colOff>76200</xdr:colOff>
                    <xdr:row>269</xdr:row>
                    <xdr:rowOff>0</xdr:rowOff>
                  </from>
                  <to>
                    <xdr:col>59</xdr:col>
                    <xdr:colOff>7620</xdr:colOff>
                    <xdr:row>269</xdr:row>
                    <xdr:rowOff>175260</xdr:rowOff>
                  </to>
                </anchor>
              </controlPr>
            </control>
          </mc:Choice>
        </mc:AlternateContent>
        <mc:AlternateContent xmlns:mc="http://schemas.openxmlformats.org/markup-compatibility/2006">
          <mc:Choice Requires="x14">
            <control shapeId="11032" r:id="rId186" name="Check Box 792">
              <controlPr defaultSize="0" autoFill="0" autoLine="0" autoPict="0">
                <anchor moveWithCells="1">
                  <from>
                    <xdr:col>52</xdr:col>
                    <xdr:colOff>22860</xdr:colOff>
                    <xdr:row>270</xdr:row>
                    <xdr:rowOff>0</xdr:rowOff>
                  </from>
                  <to>
                    <xdr:col>54</xdr:col>
                    <xdr:colOff>30480</xdr:colOff>
                    <xdr:row>270</xdr:row>
                    <xdr:rowOff>167640</xdr:rowOff>
                  </to>
                </anchor>
              </controlPr>
            </control>
          </mc:Choice>
        </mc:AlternateContent>
        <mc:AlternateContent xmlns:mc="http://schemas.openxmlformats.org/markup-compatibility/2006">
          <mc:Choice Requires="x14">
            <control shapeId="11033" r:id="rId187" name="Check Box 793">
              <controlPr defaultSize="0" autoFill="0" autoLine="0" autoPict="0">
                <anchor moveWithCells="1">
                  <from>
                    <xdr:col>56</xdr:col>
                    <xdr:colOff>76200</xdr:colOff>
                    <xdr:row>270</xdr:row>
                    <xdr:rowOff>0</xdr:rowOff>
                  </from>
                  <to>
                    <xdr:col>59</xdr:col>
                    <xdr:colOff>7620</xdr:colOff>
                    <xdr:row>270</xdr:row>
                    <xdr:rowOff>175260</xdr:rowOff>
                  </to>
                </anchor>
              </controlPr>
            </control>
          </mc:Choice>
        </mc:AlternateContent>
        <mc:AlternateContent xmlns:mc="http://schemas.openxmlformats.org/markup-compatibility/2006">
          <mc:Choice Requires="x14">
            <control shapeId="11036" r:id="rId188" name="Check Box 796">
              <controlPr defaultSize="0" autoFill="0" autoLine="0" autoPict="0">
                <anchor moveWithCells="1">
                  <from>
                    <xdr:col>52</xdr:col>
                    <xdr:colOff>22860</xdr:colOff>
                    <xdr:row>279</xdr:row>
                    <xdr:rowOff>0</xdr:rowOff>
                  </from>
                  <to>
                    <xdr:col>54</xdr:col>
                    <xdr:colOff>30480</xdr:colOff>
                    <xdr:row>279</xdr:row>
                    <xdr:rowOff>167640</xdr:rowOff>
                  </to>
                </anchor>
              </controlPr>
            </control>
          </mc:Choice>
        </mc:AlternateContent>
        <mc:AlternateContent xmlns:mc="http://schemas.openxmlformats.org/markup-compatibility/2006">
          <mc:Choice Requires="x14">
            <control shapeId="11037" r:id="rId189" name="Check Box 797">
              <controlPr defaultSize="0" autoFill="0" autoLine="0" autoPict="0">
                <anchor moveWithCells="1">
                  <from>
                    <xdr:col>56</xdr:col>
                    <xdr:colOff>76200</xdr:colOff>
                    <xdr:row>279</xdr:row>
                    <xdr:rowOff>0</xdr:rowOff>
                  </from>
                  <to>
                    <xdr:col>59</xdr:col>
                    <xdr:colOff>7620</xdr:colOff>
                    <xdr:row>279</xdr:row>
                    <xdr:rowOff>175260</xdr:rowOff>
                  </to>
                </anchor>
              </controlPr>
            </control>
          </mc:Choice>
        </mc:AlternateContent>
        <mc:AlternateContent xmlns:mc="http://schemas.openxmlformats.org/markup-compatibility/2006">
          <mc:Choice Requires="x14">
            <control shapeId="11038" r:id="rId190" name="Check Box 798">
              <controlPr defaultSize="0" autoFill="0" autoLine="0" autoPict="0">
                <anchor moveWithCells="1">
                  <from>
                    <xdr:col>52</xdr:col>
                    <xdr:colOff>22860</xdr:colOff>
                    <xdr:row>281</xdr:row>
                    <xdr:rowOff>0</xdr:rowOff>
                  </from>
                  <to>
                    <xdr:col>54</xdr:col>
                    <xdr:colOff>30480</xdr:colOff>
                    <xdr:row>281</xdr:row>
                    <xdr:rowOff>167640</xdr:rowOff>
                  </to>
                </anchor>
              </controlPr>
            </control>
          </mc:Choice>
        </mc:AlternateContent>
        <mc:AlternateContent xmlns:mc="http://schemas.openxmlformats.org/markup-compatibility/2006">
          <mc:Choice Requires="x14">
            <control shapeId="11039" r:id="rId191" name="Check Box 799">
              <controlPr defaultSize="0" autoFill="0" autoLine="0" autoPict="0">
                <anchor moveWithCells="1">
                  <from>
                    <xdr:col>56</xdr:col>
                    <xdr:colOff>76200</xdr:colOff>
                    <xdr:row>281</xdr:row>
                    <xdr:rowOff>0</xdr:rowOff>
                  </from>
                  <to>
                    <xdr:col>59</xdr:col>
                    <xdr:colOff>7620</xdr:colOff>
                    <xdr:row>281</xdr:row>
                    <xdr:rowOff>175260</xdr:rowOff>
                  </to>
                </anchor>
              </controlPr>
            </control>
          </mc:Choice>
        </mc:AlternateContent>
        <mc:AlternateContent xmlns:mc="http://schemas.openxmlformats.org/markup-compatibility/2006">
          <mc:Choice Requires="x14">
            <control shapeId="11040" r:id="rId192" name="Check Box 800">
              <controlPr defaultSize="0" autoFill="0" autoLine="0" autoPict="0">
                <anchor moveWithCells="1">
                  <from>
                    <xdr:col>52</xdr:col>
                    <xdr:colOff>22860</xdr:colOff>
                    <xdr:row>283</xdr:row>
                    <xdr:rowOff>0</xdr:rowOff>
                  </from>
                  <to>
                    <xdr:col>54</xdr:col>
                    <xdr:colOff>30480</xdr:colOff>
                    <xdr:row>283</xdr:row>
                    <xdr:rowOff>167640</xdr:rowOff>
                  </to>
                </anchor>
              </controlPr>
            </control>
          </mc:Choice>
        </mc:AlternateContent>
        <mc:AlternateContent xmlns:mc="http://schemas.openxmlformats.org/markup-compatibility/2006">
          <mc:Choice Requires="x14">
            <control shapeId="11041" r:id="rId193" name="Check Box 801">
              <controlPr defaultSize="0" autoFill="0" autoLine="0" autoPict="0">
                <anchor moveWithCells="1">
                  <from>
                    <xdr:col>56</xdr:col>
                    <xdr:colOff>76200</xdr:colOff>
                    <xdr:row>283</xdr:row>
                    <xdr:rowOff>0</xdr:rowOff>
                  </from>
                  <to>
                    <xdr:col>59</xdr:col>
                    <xdr:colOff>7620</xdr:colOff>
                    <xdr:row>283</xdr:row>
                    <xdr:rowOff>175260</xdr:rowOff>
                  </to>
                </anchor>
              </controlPr>
            </control>
          </mc:Choice>
        </mc:AlternateContent>
        <mc:AlternateContent xmlns:mc="http://schemas.openxmlformats.org/markup-compatibility/2006">
          <mc:Choice Requires="x14">
            <control shapeId="11046" r:id="rId194" name="Check Box 806">
              <controlPr defaultSize="0" autoFill="0" autoLine="0" autoPict="0">
                <anchor moveWithCells="1">
                  <from>
                    <xdr:col>52</xdr:col>
                    <xdr:colOff>22860</xdr:colOff>
                    <xdr:row>273</xdr:row>
                    <xdr:rowOff>0</xdr:rowOff>
                  </from>
                  <to>
                    <xdr:col>54</xdr:col>
                    <xdr:colOff>30480</xdr:colOff>
                    <xdr:row>273</xdr:row>
                    <xdr:rowOff>167640</xdr:rowOff>
                  </to>
                </anchor>
              </controlPr>
            </control>
          </mc:Choice>
        </mc:AlternateContent>
        <mc:AlternateContent xmlns:mc="http://schemas.openxmlformats.org/markup-compatibility/2006">
          <mc:Choice Requires="x14">
            <control shapeId="11047" r:id="rId195" name="Check Box 807">
              <controlPr defaultSize="0" autoFill="0" autoLine="0" autoPict="0">
                <anchor moveWithCells="1">
                  <from>
                    <xdr:col>56</xdr:col>
                    <xdr:colOff>76200</xdr:colOff>
                    <xdr:row>273</xdr:row>
                    <xdr:rowOff>0</xdr:rowOff>
                  </from>
                  <to>
                    <xdr:col>59</xdr:col>
                    <xdr:colOff>7620</xdr:colOff>
                    <xdr:row>273</xdr:row>
                    <xdr:rowOff>175260</xdr:rowOff>
                  </to>
                </anchor>
              </controlPr>
            </control>
          </mc:Choice>
        </mc:AlternateContent>
        <mc:AlternateContent xmlns:mc="http://schemas.openxmlformats.org/markup-compatibility/2006">
          <mc:Choice Requires="x14">
            <control shapeId="11050" r:id="rId196" name="Check Box 810">
              <controlPr defaultSize="0" autoFill="0" autoLine="0" autoPict="0">
                <anchor moveWithCells="1">
                  <from>
                    <xdr:col>52</xdr:col>
                    <xdr:colOff>22860</xdr:colOff>
                    <xdr:row>273</xdr:row>
                    <xdr:rowOff>449580</xdr:rowOff>
                  </from>
                  <to>
                    <xdr:col>54</xdr:col>
                    <xdr:colOff>30480</xdr:colOff>
                    <xdr:row>273</xdr:row>
                    <xdr:rowOff>617220</xdr:rowOff>
                  </to>
                </anchor>
              </controlPr>
            </control>
          </mc:Choice>
        </mc:AlternateContent>
        <mc:AlternateContent xmlns:mc="http://schemas.openxmlformats.org/markup-compatibility/2006">
          <mc:Choice Requires="x14">
            <control shapeId="11051" r:id="rId197" name="Check Box 811">
              <controlPr defaultSize="0" autoFill="0" autoLine="0" autoPict="0">
                <anchor moveWithCells="1">
                  <from>
                    <xdr:col>56</xdr:col>
                    <xdr:colOff>76200</xdr:colOff>
                    <xdr:row>273</xdr:row>
                    <xdr:rowOff>449580</xdr:rowOff>
                  </from>
                  <to>
                    <xdr:col>59</xdr:col>
                    <xdr:colOff>7620</xdr:colOff>
                    <xdr:row>273</xdr:row>
                    <xdr:rowOff>624840</xdr:rowOff>
                  </to>
                </anchor>
              </controlPr>
            </control>
          </mc:Choice>
        </mc:AlternateContent>
        <mc:AlternateContent xmlns:mc="http://schemas.openxmlformats.org/markup-compatibility/2006">
          <mc:Choice Requires="x14">
            <control shapeId="11052" r:id="rId198" name="Check Box 812">
              <controlPr defaultSize="0" autoFill="0" autoLine="0" autoPict="0">
                <anchor moveWithCells="1">
                  <from>
                    <xdr:col>52</xdr:col>
                    <xdr:colOff>38100</xdr:colOff>
                    <xdr:row>287</xdr:row>
                    <xdr:rowOff>0</xdr:rowOff>
                  </from>
                  <to>
                    <xdr:col>54</xdr:col>
                    <xdr:colOff>68580</xdr:colOff>
                    <xdr:row>287</xdr:row>
                    <xdr:rowOff>167640</xdr:rowOff>
                  </to>
                </anchor>
              </controlPr>
            </control>
          </mc:Choice>
        </mc:AlternateContent>
        <mc:AlternateContent xmlns:mc="http://schemas.openxmlformats.org/markup-compatibility/2006">
          <mc:Choice Requires="x14">
            <control shapeId="11053" r:id="rId199" name="Check Box 813">
              <controlPr defaultSize="0" autoFill="0" autoLine="0" autoPict="0">
                <anchor moveWithCells="1">
                  <from>
                    <xdr:col>57</xdr:col>
                    <xdr:colOff>22860</xdr:colOff>
                    <xdr:row>287</xdr:row>
                    <xdr:rowOff>0</xdr:rowOff>
                  </from>
                  <to>
                    <xdr:col>59</xdr:col>
                    <xdr:colOff>60960</xdr:colOff>
                    <xdr:row>287</xdr:row>
                    <xdr:rowOff>175260</xdr:rowOff>
                  </to>
                </anchor>
              </controlPr>
            </control>
          </mc:Choice>
        </mc:AlternateContent>
        <mc:AlternateContent xmlns:mc="http://schemas.openxmlformats.org/markup-compatibility/2006">
          <mc:Choice Requires="x14">
            <control shapeId="11054" r:id="rId200" name="Check Box 814">
              <controlPr defaultSize="0" autoFill="0" autoLine="0" autoPict="0">
                <anchor moveWithCells="1">
                  <from>
                    <xdr:col>52</xdr:col>
                    <xdr:colOff>22860</xdr:colOff>
                    <xdr:row>290</xdr:row>
                    <xdr:rowOff>0</xdr:rowOff>
                  </from>
                  <to>
                    <xdr:col>54</xdr:col>
                    <xdr:colOff>30480</xdr:colOff>
                    <xdr:row>290</xdr:row>
                    <xdr:rowOff>167640</xdr:rowOff>
                  </to>
                </anchor>
              </controlPr>
            </control>
          </mc:Choice>
        </mc:AlternateContent>
        <mc:AlternateContent xmlns:mc="http://schemas.openxmlformats.org/markup-compatibility/2006">
          <mc:Choice Requires="x14">
            <control shapeId="11055" r:id="rId201" name="Check Box 815">
              <controlPr defaultSize="0" autoFill="0" autoLine="0" autoPict="0">
                <anchor moveWithCells="1">
                  <from>
                    <xdr:col>56</xdr:col>
                    <xdr:colOff>76200</xdr:colOff>
                    <xdr:row>290</xdr:row>
                    <xdr:rowOff>0</xdr:rowOff>
                  </from>
                  <to>
                    <xdr:col>59</xdr:col>
                    <xdr:colOff>7620</xdr:colOff>
                    <xdr:row>290</xdr:row>
                    <xdr:rowOff>175260</xdr:rowOff>
                  </to>
                </anchor>
              </controlPr>
            </control>
          </mc:Choice>
        </mc:AlternateContent>
        <mc:AlternateContent xmlns:mc="http://schemas.openxmlformats.org/markup-compatibility/2006">
          <mc:Choice Requires="x14">
            <control shapeId="11130" r:id="rId202" name="Check Box 890">
              <controlPr defaultSize="0" autoFill="0" autoLine="0" autoPict="0">
                <anchor moveWithCells="1">
                  <from>
                    <xdr:col>52</xdr:col>
                    <xdr:colOff>22860</xdr:colOff>
                    <xdr:row>314</xdr:row>
                    <xdr:rowOff>0</xdr:rowOff>
                  </from>
                  <to>
                    <xdr:col>54</xdr:col>
                    <xdr:colOff>30480</xdr:colOff>
                    <xdr:row>314</xdr:row>
                    <xdr:rowOff>167640</xdr:rowOff>
                  </to>
                </anchor>
              </controlPr>
            </control>
          </mc:Choice>
        </mc:AlternateContent>
        <mc:AlternateContent xmlns:mc="http://schemas.openxmlformats.org/markup-compatibility/2006">
          <mc:Choice Requires="x14">
            <control shapeId="11131" r:id="rId203" name="Check Box 891">
              <controlPr defaultSize="0" autoFill="0" autoLine="0" autoPict="0">
                <anchor moveWithCells="1">
                  <from>
                    <xdr:col>56</xdr:col>
                    <xdr:colOff>76200</xdr:colOff>
                    <xdr:row>314</xdr:row>
                    <xdr:rowOff>0</xdr:rowOff>
                  </from>
                  <to>
                    <xdr:col>59</xdr:col>
                    <xdr:colOff>7620</xdr:colOff>
                    <xdr:row>314</xdr:row>
                    <xdr:rowOff>175260</xdr:rowOff>
                  </to>
                </anchor>
              </controlPr>
            </control>
          </mc:Choice>
        </mc:AlternateContent>
        <mc:AlternateContent xmlns:mc="http://schemas.openxmlformats.org/markup-compatibility/2006">
          <mc:Choice Requires="x14">
            <control shapeId="11132" r:id="rId204" name="Check Box 892">
              <controlPr defaultSize="0" autoFill="0" autoLine="0" autoPict="0">
                <anchor moveWithCells="1">
                  <from>
                    <xdr:col>52</xdr:col>
                    <xdr:colOff>22860</xdr:colOff>
                    <xdr:row>315</xdr:row>
                    <xdr:rowOff>0</xdr:rowOff>
                  </from>
                  <to>
                    <xdr:col>54</xdr:col>
                    <xdr:colOff>30480</xdr:colOff>
                    <xdr:row>315</xdr:row>
                    <xdr:rowOff>167640</xdr:rowOff>
                  </to>
                </anchor>
              </controlPr>
            </control>
          </mc:Choice>
        </mc:AlternateContent>
        <mc:AlternateContent xmlns:mc="http://schemas.openxmlformats.org/markup-compatibility/2006">
          <mc:Choice Requires="x14">
            <control shapeId="11133" r:id="rId205" name="Check Box 893">
              <controlPr defaultSize="0" autoFill="0" autoLine="0" autoPict="0">
                <anchor moveWithCells="1">
                  <from>
                    <xdr:col>56</xdr:col>
                    <xdr:colOff>76200</xdr:colOff>
                    <xdr:row>315</xdr:row>
                    <xdr:rowOff>0</xdr:rowOff>
                  </from>
                  <to>
                    <xdr:col>59</xdr:col>
                    <xdr:colOff>7620</xdr:colOff>
                    <xdr:row>315</xdr:row>
                    <xdr:rowOff>175260</xdr:rowOff>
                  </to>
                </anchor>
              </controlPr>
            </control>
          </mc:Choice>
        </mc:AlternateContent>
        <mc:AlternateContent xmlns:mc="http://schemas.openxmlformats.org/markup-compatibility/2006">
          <mc:Choice Requires="x14">
            <control shapeId="11134" r:id="rId206" name="Check Box 894">
              <controlPr defaultSize="0" autoFill="0" autoLine="0" autoPict="0">
                <anchor moveWithCells="1">
                  <from>
                    <xdr:col>52</xdr:col>
                    <xdr:colOff>22860</xdr:colOff>
                    <xdr:row>316</xdr:row>
                    <xdr:rowOff>0</xdr:rowOff>
                  </from>
                  <to>
                    <xdr:col>54</xdr:col>
                    <xdr:colOff>30480</xdr:colOff>
                    <xdr:row>316</xdr:row>
                    <xdr:rowOff>167640</xdr:rowOff>
                  </to>
                </anchor>
              </controlPr>
            </control>
          </mc:Choice>
        </mc:AlternateContent>
        <mc:AlternateContent xmlns:mc="http://schemas.openxmlformats.org/markup-compatibility/2006">
          <mc:Choice Requires="x14">
            <control shapeId="11135" r:id="rId207" name="Check Box 895">
              <controlPr defaultSize="0" autoFill="0" autoLine="0" autoPict="0">
                <anchor moveWithCells="1">
                  <from>
                    <xdr:col>56</xdr:col>
                    <xdr:colOff>76200</xdr:colOff>
                    <xdr:row>316</xdr:row>
                    <xdr:rowOff>0</xdr:rowOff>
                  </from>
                  <to>
                    <xdr:col>59</xdr:col>
                    <xdr:colOff>7620</xdr:colOff>
                    <xdr:row>316</xdr:row>
                    <xdr:rowOff>175260</xdr:rowOff>
                  </to>
                </anchor>
              </controlPr>
            </control>
          </mc:Choice>
        </mc:AlternateContent>
        <mc:AlternateContent xmlns:mc="http://schemas.openxmlformats.org/markup-compatibility/2006">
          <mc:Choice Requires="x14">
            <control shapeId="11136" r:id="rId208" name="Check Box 896">
              <controlPr defaultSize="0" autoFill="0" autoLine="0" autoPict="0">
                <anchor moveWithCells="1">
                  <from>
                    <xdr:col>52</xdr:col>
                    <xdr:colOff>22860</xdr:colOff>
                    <xdr:row>320</xdr:row>
                    <xdr:rowOff>0</xdr:rowOff>
                  </from>
                  <to>
                    <xdr:col>54</xdr:col>
                    <xdr:colOff>30480</xdr:colOff>
                    <xdr:row>320</xdr:row>
                    <xdr:rowOff>167640</xdr:rowOff>
                  </to>
                </anchor>
              </controlPr>
            </control>
          </mc:Choice>
        </mc:AlternateContent>
        <mc:AlternateContent xmlns:mc="http://schemas.openxmlformats.org/markup-compatibility/2006">
          <mc:Choice Requires="x14">
            <control shapeId="11137" r:id="rId209" name="Check Box 897">
              <controlPr defaultSize="0" autoFill="0" autoLine="0" autoPict="0">
                <anchor moveWithCells="1">
                  <from>
                    <xdr:col>56</xdr:col>
                    <xdr:colOff>76200</xdr:colOff>
                    <xdr:row>320</xdr:row>
                    <xdr:rowOff>0</xdr:rowOff>
                  </from>
                  <to>
                    <xdr:col>59</xdr:col>
                    <xdr:colOff>7620</xdr:colOff>
                    <xdr:row>320</xdr:row>
                    <xdr:rowOff>175260</xdr:rowOff>
                  </to>
                </anchor>
              </controlPr>
            </control>
          </mc:Choice>
        </mc:AlternateContent>
        <mc:AlternateContent xmlns:mc="http://schemas.openxmlformats.org/markup-compatibility/2006">
          <mc:Choice Requires="x14">
            <control shapeId="11138" r:id="rId210" name="Check Box 898">
              <controlPr defaultSize="0" autoFill="0" autoLine="0" autoPict="0">
                <anchor moveWithCells="1">
                  <from>
                    <xdr:col>52</xdr:col>
                    <xdr:colOff>22860</xdr:colOff>
                    <xdr:row>357</xdr:row>
                    <xdr:rowOff>0</xdr:rowOff>
                  </from>
                  <to>
                    <xdr:col>54</xdr:col>
                    <xdr:colOff>30480</xdr:colOff>
                    <xdr:row>357</xdr:row>
                    <xdr:rowOff>167640</xdr:rowOff>
                  </to>
                </anchor>
              </controlPr>
            </control>
          </mc:Choice>
        </mc:AlternateContent>
        <mc:AlternateContent xmlns:mc="http://schemas.openxmlformats.org/markup-compatibility/2006">
          <mc:Choice Requires="x14">
            <control shapeId="11139" r:id="rId211" name="Check Box 899">
              <controlPr defaultSize="0" autoFill="0" autoLine="0" autoPict="0">
                <anchor moveWithCells="1">
                  <from>
                    <xdr:col>56</xdr:col>
                    <xdr:colOff>76200</xdr:colOff>
                    <xdr:row>357</xdr:row>
                    <xdr:rowOff>0</xdr:rowOff>
                  </from>
                  <to>
                    <xdr:col>59</xdr:col>
                    <xdr:colOff>7620</xdr:colOff>
                    <xdr:row>357</xdr:row>
                    <xdr:rowOff>175260</xdr:rowOff>
                  </to>
                </anchor>
              </controlPr>
            </control>
          </mc:Choice>
        </mc:AlternateContent>
        <mc:AlternateContent xmlns:mc="http://schemas.openxmlformats.org/markup-compatibility/2006">
          <mc:Choice Requires="x14">
            <control shapeId="11140" r:id="rId212" name="Check Box 900">
              <controlPr defaultSize="0" autoFill="0" autoLine="0" autoPict="0">
                <anchor moveWithCells="1">
                  <from>
                    <xdr:col>52</xdr:col>
                    <xdr:colOff>22860</xdr:colOff>
                    <xdr:row>359</xdr:row>
                    <xdr:rowOff>0</xdr:rowOff>
                  </from>
                  <to>
                    <xdr:col>54</xdr:col>
                    <xdr:colOff>30480</xdr:colOff>
                    <xdr:row>359</xdr:row>
                    <xdr:rowOff>167640</xdr:rowOff>
                  </to>
                </anchor>
              </controlPr>
            </control>
          </mc:Choice>
        </mc:AlternateContent>
        <mc:AlternateContent xmlns:mc="http://schemas.openxmlformats.org/markup-compatibility/2006">
          <mc:Choice Requires="x14">
            <control shapeId="11141" r:id="rId213" name="Check Box 901">
              <controlPr defaultSize="0" autoFill="0" autoLine="0" autoPict="0">
                <anchor moveWithCells="1">
                  <from>
                    <xdr:col>56</xdr:col>
                    <xdr:colOff>76200</xdr:colOff>
                    <xdr:row>359</xdr:row>
                    <xdr:rowOff>0</xdr:rowOff>
                  </from>
                  <to>
                    <xdr:col>59</xdr:col>
                    <xdr:colOff>7620</xdr:colOff>
                    <xdr:row>359</xdr:row>
                    <xdr:rowOff>175260</xdr:rowOff>
                  </to>
                </anchor>
              </controlPr>
            </control>
          </mc:Choice>
        </mc:AlternateContent>
        <mc:AlternateContent xmlns:mc="http://schemas.openxmlformats.org/markup-compatibility/2006">
          <mc:Choice Requires="x14">
            <control shapeId="11142" r:id="rId214" name="Check Box 902">
              <controlPr defaultSize="0" autoFill="0" autoLine="0" autoPict="0">
                <anchor moveWithCells="1">
                  <from>
                    <xdr:col>52</xdr:col>
                    <xdr:colOff>22860</xdr:colOff>
                    <xdr:row>360</xdr:row>
                    <xdr:rowOff>0</xdr:rowOff>
                  </from>
                  <to>
                    <xdr:col>54</xdr:col>
                    <xdr:colOff>30480</xdr:colOff>
                    <xdr:row>360</xdr:row>
                    <xdr:rowOff>167640</xdr:rowOff>
                  </to>
                </anchor>
              </controlPr>
            </control>
          </mc:Choice>
        </mc:AlternateContent>
        <mc:AlternateContent xmlns:mc="http://schemas.openxmlformats.org/markup-compatibility/2006">
          <mc:Choice Requires="x14">
            <control shapeId="11143" r:id="rId215" name="Check Box 903">
              <controlPr defaultSize="0" autoFill="0" autoLine="0" autoPict="0">
                <anchor moveWithCells="1">
                  <from>
                    <xdr:col>56</xdr:col>
                    <xdr:colOff>76200</xdr:colOff>
                    <xdr:row>360</xdr:row>
                    <xdr:rowOff>0</xdr:rowOff>
                  </from>
                  <to>
                    <xdr:col>59</xdr:col>
                    <xdr:colOff>7620</xdr:colOff>
                    <xdr:row>360</xdr:row>
                    <xdr:rowOff>175260</xdr:rowOff>
                  </to>
                </anchor>
              </controlPr>
            </control>
          </mc:Choice>
        </mc:AlternateContent>
        <mc:AlternateContent xmlns:mc="http://schemas.openxmlformats.org/markup-compatibility/2006">
          <mc:Choice Requires="x14">
            <control shapeId="11144" r:id="rId216" name="Check Box 904">
              <controlPr defaultSize="0" autoFill="0" autoLine="0" autoPict="0">
                <anchor moveWithCells="1">
                  <from>
                    <xdr:col>52</xdr:col>
                    <xdr:colOff>22860</xdr:colOff>
                    <xdr:row>358</xdr:row>
                    <xdr:rowOff>0</xdr:rowOff>
                  </from>
                  <to>
                    <xdr:col>54</xdr:col>
                    <xdr:colOff>30480</xdr:colOff>
                    <xdr:row>358</xdr:row>
                    <xdr:rowOff>167640</xdr:rowOff>
                  </to>
                </anchor>
              </controlPr>
            </control>
          </mc:Choice>
        </mc:AlternateContent>
        <mc:AlternateContent xmlns:mc="http://schemas.openxmlformats.org/markup-compatibility/2006">
          <mc:Choice Requires="x14">
            <control shapeId="11145" r:id="rId217" name="Check Box 905">
              <controlPr defaultSize="0" autoFill="0" autoLine="0" autoPict="0">
                <anchor moveWithCells="1">
                  <from>
                    <xdr:col>56</xdr:col>
                    <xdr:colOff>76200</xdr:colOff>
                    <xdr:row>358</xdr:row>
                    <xdr:rowOff>0</xdr:rowOff>
                  </from>
                  <to>
                    <xdr:col>59</xdr:col>
                    <xdr:colOff>7620</xdr:colOff>
                    <xdr:row>358</xdr:row>
                    <xdr:rowOff>175260</xdr:rowOff>
                  </to>
                </anchor>
              </controlPr>
            </control>
          </mc:Choice>
        </mc:AlternateContent>
        <mc:AlternateContent xmlns:mc="http://schemas.openxmlformats.org/markup-compatibility/2006">
          <mc:Choice Requires="x14">
            <control shapeId="11146" r:id="rId218" name="Check Box 906">
              <controlPr defaultSize="0" autoFill="0" autoLine="0" autoPict="0">
                <anchor moveWithCells="1">
                  <from>
                    <xdr:col>52</xdr:col>
                    <xdr:colOff>22860</xdr:colOff>
                    <xdr:row>361</xdr:row>
                    <xdr:rowOff>0</xdr:rowOff>
                  </from>
                  <to>
                    <xdr:col>54</xdr:col>
                    <xdr:colOff>30480</xdr:colOff>
                    <xdr:row>361</xdr:row>
                    <xdr:rowOff>167640</xdr:rowOff>
                  </to>
                </anchor>
              </controlPr>
            </control>
          </mc:Choice>
        </mc:AlternateContent>
        <mc:AlternateContent xmlns:mc="http://schemas.openxmlformats.org/markup-compatibility/2006">
          <mc:Choice Requires="x14">
            <control shapeId="11147" r:id="rId219" name="Check Box 907">
              <controlPr defaultSize="0" autoFill="0" autoLine="0" autoPict="0">
                <anchor moveWithCells="1">
                  <from>
                    <xdr:col>56</xdr:col>
                    <xdr:colOff>76200</xdr:colOff>
                    <xdr:row>361</xdr:row>
                    <xdr:rowOff>0</xdr:rowOff>
                  </from>
                  <to>
                    <xdr:col>59</xdr:col>
                    <xdr:colOff>7620</xdr:colOff>
                    <xdr:row>361</xdr:row>
                    <xdr:rowOff>175260</xdr:rowOff>
                  </to>
                </anchor>
              </controlPr>
            </control>
          </mc:Choice>
        </mc:AlternateContent>
        <mc:AlternateContent xmlns:mc="http://schemas.openxmlformats.org/markup-compatibility/2006">
          <mc:Choice Requires="x14">
            <control shapeId="11148" r:id="rId220" name="Check Box 908">
              <controlPr defaultSize="0" autoFill="0" autoLine="0" autoPict="0">
                <anchor moveWithCells="1">
                  <from>
                    <xdr:col>52</xdr:col>
                    <xdr:colOff>22860</xdr:colOff>
                    <xdr:row>371</xdr:row>
                    <xdr:rowOff>0</xdr:rowOff>
                  </from>
                  <to>
                    <xdr:col>54</xdr:col>
                    <xdr:colOff>30480</xdr:colOff>
                    <xdr:row>371</xdr:row>
                    <xdr:rowOff>167640</xdr:rowOff>
                  </to>
                </anchor>
              </controlPr>
            </control>
          </mc:Choice>
        </mc:AlternateContent>
        <mc:AlternateContent xmlns:mc="http://schemas.openxmlformats.org/markup-compatibility/2006">
          <mc:Choice Requires="x14">
            <control shapeId="11149" r:id="rId221" name="Check Box 909">
              <controlPr defaultSize="0" autoFill="0" autoLine="0" autoPict="0">
                <anchor moveWithCells="1">
                  <from>
                    <xdr:col>56</xdr:col>
                    <xdr:colOff>76200</xdr:colOff>
                    <xdr:row>371</xdr:row>
                    <xdr:rowOff>0</xdr:rowOff>
                  </from>
                  <to>
                    <xdr:col>59</xdr:col>
                    <xdr:colOff>7620</xdr:colOff>
                    <xdr:row>371</xdr:row>
                    <xdr:rowOff>175260</xdr:rowOff>
                  </to>
                </anchor>
              </controlPr>
            </control>
          </mc:Choice>
        </mc:AlternateContent>
        <mc:AlternateContent xmlns:mc="http://schemas.openxmlformats.org/markup-compatibility/2006">
          <mc:Choice Requires="x14">
            <control shapeId="11152" r:id="rId222" name="Check Box 912">
              <controlPr defaultSize="0" autoFill="0" autoLine="0" autoPict="0">
                <anchor moveWithCells="1">
                  <from>
                    <xdr:col>52</xdr:col>
                    <xdr:colOff>22860</xdr:colOff>
                    <xdr:row>374</xdr:row>
                    <xdr:rowOff>0</xdr:rowOff>
                  </from>
                  <to>
                    <xdr:col>54</xdr:col>
                    <xdr:colOff>30480</xdr:colOff>
                    <xdr:row>374</xdr:row>
                    <xdr:rowOff>167640</xdr:rowOff>
                  </to>
                </anchor>
              </controlPr>
            </control>
          </mc:Choice>
        </mc:AlternateContent>
        <mc:AlternateContent xmlns:mc="http://schemas.openxmlformats.org/markup-compatibility/2006">
          <mc:Choice Requires="x14">
            <control shapeId="11153" r:id="rId223" name="Check Box 913">
              <controlPr defaultSize="0" autoFill="0" autoLine="0" autoPict="0">
                <anchor moveWithCells="1">
                  <from>
                    <xdr:col>56</xdr:col>
                    <xdr:colOff>76200</xdr:colOff>
                    <xdr:row>374</xdr:row>
                    <xdr:rowOff>0</xdr:rowOff>
                  </from>
                  <to>
                    <xdr:col>59</xdr:col>
                    <xdr:colOff>7620</xdr:colOff>
                    <xdr:row>374</xdr:row>
                    <xdr:rowOff>175260</xdr:rowOff>
                  </to>
                </anchor>
              </controlPr>
            </control>
          </mc:Choice>
        </mc:AlternateContent>
        <mc:AlternateContent xmlns:mc="http://schemas.openxmlformats.org/markup-compatibility/2006">
          <mc:Choice Requires="x14">
            <control shapeId="11154" r:id="rId224" name="Check Box 914">
              <controlPr defaultSize="0" autoFill="0" autoLine="0" autoPict="0">
                <anchor moveWithCells="1">
                  <from>
                    <xdr:col>52</xdr:col>
                    <xdr:colOff>22860</xdr:colOff>
                    <xdr:row>375</xdr:row>
                    <xdr:rowOff>0</xdr:rowOff>
                  </from>
                  <to>
                    <xdr:col>54</xdr:col>
                    <xdr:colOff>30480</xdr:colOff>
                    <xdr:row>375</xdr:row>
                    <xdr:rowOff>167640</xdr:rowOff>
                  </to>
                </anchor>
              </controlPr>
            </control>
          </mc:Choice>
        </mc:AlternateContent>
        <mc:AlternateContent xmlns:mc="http://schemas.openxmlformats.org/markup-compatibility/2006">
          <mc:Choice Requires="x14">
            <control shapeId="11155" r:id="rId225" name="Check Box 915">
              <controlPr defaultSize="0" autoFill="0" autoLine="0" autoPict="0">
                <anchor moveWithCells="1">
                  <from>
                    <xdr:col>56</xdr:col>
                    <xdr:colOff>76200</xdr:colOff>
                    <xdr:row>375</xdr:row>
                    <xdr:rowOff>0</xdr:rowOff>
                  </from>
                  <to>
                    <xdr:col>59</xdr:col>
                    <xdr:colOff>7620</xdr:colOff>
                    <xdr:row>375</xdr:row>
                    <xdr:rowOff>175260</xdr:rowOff>
                  </to>
                </anchor>
              </controlPr>
            </control>
          </mc:Choice>
        </mc:AlternateContent>
        <mc:AlternateContent xmlns:mc="http://schemas.openxmlformats.org/markup-compatibility/2006">
          <mc:Choice Requires="x14">
            <control shapeId="11156" r:id="rId226" name="Check Box 916">
              <controlPr defaultSize="0" autoFill="0" autoLine="0" autoPict="0">
                <anchor moveWithCells="1">
                  <from>
                    <xdr:col>52</xdr:col>
                    <xdr:colOff>22860</xdr:colOff>
                    <xdr:row>315</xdr:row>
                    <xdr:rowOff>289560</xdr:rowOff>
                  </from>
                  <to>
                    <xdr:col>54</xdr:col>
                    <xdr:colOff>83820</xdr:colOff>
                    <xdr:row>315</xdr:row>
                    <xdr:rowOff>487680</xdr:rowOff>
                  </to>
                </anchor>
              </controlPr>
            </control>
          </mc:Choice>
        </mc:AlternateContent>
        <mc:AlternateContent xmlns:mc="http://schemas.openxmlformats.org/markup-compatibility/2006">
          <mc:Choice Requires="x14">
            <control shapeId="11157" r:id="rId227" name="Check Box 917">
              <controlPr defaultSize="0" autoFill="0" autoLine="0" autoPict="0">
                <anchor moveWithCells="1">
                  <from>
                    <xdr:col>56</xdr:col>
                    <xdr:colOff>76200</xdr:colOff>
                    <xdr:row>315</xdr:row>
                    <xdr:rowOff>289560</xdr:rowOff>
                  </from>
                  <to>
                    <xdr:col>59</xdr:col>
                    <xdr:colOff>60960</xdr:colOff>
                    <xdr:row>315</xdr:row>
                    <xdr:rowOff>495300</xdr:rowOff>
                  </to>
                </anchor>
              </controlPr>
            </control>
          </mc:Choice>
        </mc:AlternateContent>
        <mc:AlternateContent xmlns:mc="http://schemas.openxmlformats.org/markup-compatibility/2006">
          <mc:Choice Requires="x14">
            <control shapeId="11158" r:id="rId228" name="Check Box 918">
              <controlPr defaultSize="0" autoFill="0" autoLine="0" autoPict="0">
                <anchor moveWithCells="1">
                  <from>
                    <xdr:col>52</xdr:col>
                    <xdr:colOff>22860</xdr:colOff>
                    <xdr:row>319</xdr:row>
                    <xdr:rowOff>0</xdr:rowOff>
                  </from>
                  <to>
                    <xdr:col>54</xdr:col>
                    <xdr:colOff>30480</xdr:colOff>
                    <xdr:row>319</xdr:row>
                    <xdr:rowOff>167640</xdr:rowOff>
                  </to>
                </anchor>
              </controlPr>
            </control>
          </mc:Choice>
        </mc:AlternateContent>
        <mc:AlternateContent xmlns:mc="http://schemas.openxmlformats.org/markup-compatibility/2006">
          <mc:Choice Requires="x14">
            <control shapeId="11159" r:id="rId229" name="Check Box 919">
              <controlPr defaultSize="0" autoFill="0" autoLine="0" autoPict="0">
                <anchor moveWithCells="1">
                  <from>
                    <xdr:col>56</xdr:col>
                    <xdr:colOff>76200</xdr:colOff>
                    <xdr:row>319</xdr:row>
                    <xdr:rowOff>0</xdr:rowOff>
                  </from>
                  <to>
                    <xdr:col>59</xdr:col>
                    <xdr:colOff>7620</xdr:colOff>
                    <xdr:row>319</xdr:row>
                    <xdr:rowOff>175260</xdr:rowOff>
                  </to>
                </anchor>
              </controlPr>
            </control>
          </mc:Choice>
        </mc:AlternateContent>
        <mc:AlternateContent xmlns:mc="http://schemas.openxmlformats.org/markup-compatibility/2006">
          <mc:Choice Requires="x14">
            <control shapeId="19477" r:id="rId230" name="Check Box 1045">
              <controlPr defaultSize="0" autoFill="0" autoLine="0" autoPict="0">
                <anchor moveWithCells="1">
                  <from>
                    <xdr:col>52</xdr:col>
                    <xdr:colOff>68580</xdr:colOff>
                    <xdr:row>402</xdr:row>
                    <xdr:rowOff>38100</xdr:rowOff>
                  </from>
                  <to>
                    <xdr:col>55</xdr:col>
                    <xdr:colOff>0</xdr:colOff>
                    <xdr:row>402</xdr:row>
                    <xdr:rowOff>289560</xdr:rowOff>
                  </to>
                </anchor>
              </controlPr>
            </control>
          </mc:Choice>
        </mc:AlternateContent>
        <mc:AlternateContent xmlns:mc="http://schemas.openxmlformats.org/markup-compatibility/2006">
          <mc:Choice Requires="x14">
            <control shapeId="19478" r:id="rId231" name="Check Box 1046">
              <controlPr defaultSize="0" autoFill="0" autoLine="0" autoPict="0">
                <anchor moveWithCells="1">
                  <from>
                    <xdr:col>56</xdr:col>
                    <xdr:colOff>76200</xdr:colOff>
                    <xdr:row>402</xdr:row>
                    <xdr:rowOff>38100</xdr:rowOff>
                  </from>
                  <to>
                    <xdr:col>59</xdr:col>
                    <xdr:colOff>15240</xdr:colOff>
                    <xdr:row>402</xdr:row>
                    <xdr:rowOff>297180</xdr:rowOff>
                  </to>
                </anchor>
              </controlPr>
            </control>
          </mc:Choice>
        </mc:AlternateContent>
        <mc:AlternateContent xmlns:mc="http://schemas.openxmlformats.org/markup-compatibility/2006">
          <mc:Choice Requires="x14">
            <control shapeId="19479" r:id="rId232" name="Check Box 1047">
              <controlPr defaultSize="0" autoFill="0" autoLine="0" autoPict="0">
                <anchor moveWithCells="1">
                  <from>
                    <xdr:col>52</xdr:col>
                    <xdr:colOff>68580</xdr:colOff>
                    <xdr:row>403</xdr:row>
                    <xdr:rowOff>53340</xdr:rowOff>
                  </from>
                  <to>
                    <xdr:col>55</xdr:col>
                    <xdr:colOff>0</xdr:colOff>
                    <xdr:row>403</xdr:row>
                    <xdr:rowOff>312420</xdr:rowOff>
                  </to>
                </anchor>
              </controlPr>
            </control>
          </mc:Choice>
        </mc:AlternateContent>
        <mc:AlternateContent xmlns:mc="http://schemas.openxmlformats.org/markup-compatibility/2006">
          <mc:Choice Requires="x14">
            <control shapeId="19480" r:id="rId233" name="Check Box 1048">
              <controlPr defaultSize="0" autoFill="0" autoLine="0" autoPict="0">
                <anchor moveWithCells="1">
                  <from>
                    <xdr:col>56</xdr:col>
                    <xdr:colOff>76200</xdr:colOff>
                    <xdr:row>403</xdr:row>
                    <xdr:rowOff>53340</xdr:rowOff>
                  </from>
                  <to>
                    <xdr:col>59</xdr:col>
                    <xdr:colOff>15240</xdr:colOff>
                    <xdr:row>403</xdr:row>
                    <xdr:rowOff>320040</xdr:rowOff>
                  </to>
                </anchor>
              </controlPr>
            </control>
          </mc:Choice>
        </mc:AlternateContent>
        <mc:AlternateContent xmlns:mc="http://schemas.openxmlformats.org/markup-compatibility/2006">
          <mc:Choice Requires="x14">
            <control shapeId="19481" r:id="rId234" name="Check Box 1049">
              <controlPr defaultSize="0" autoFill="0" autoLine="0" autoPict="0">
                <anchor moveWithCells="1">
                  <from>
                    <xdr:col>52</xdr:col>
                    <xdr:colOff>68580</xdr:colOff>
                    <xdr:row>404</xdr:row>
                    <xdr:rowOff>53340</xdr:rowOff>
                  </from>
                  <to>
                    <xdr:col>55</xdr:col>
                    <xdr:colOff>0</xdr:colOff>
                    <xdr:row>404</xdr:row>
                    <xdr:rowOff>312420</xdr:rowOff>
                  </to>
                </anchor>
              </controlPr>
            </control>
          </mc:Choice>
        </mc:AlternateContent>
        <mc:AlternateContent xmlns:mc="http://schemas.openxmlformats.org/markup-compatibility/2006">
          <mc:Choice Requires="x14">
            <control shapeId="19482" r:id="rId235" name="Check Box 1050">
              <controlPr defaultSize="0" autoFill="0" autoLine="0" autoPict="0">
                <anchor moveWithCells="1">
                  <from>
                    <xdr:col>56</xdr:col>
                    <xdr:colOff>76200</xdr:colOff>
                    <xdr:row>404</xdr:row>
                    <xdr:rowOff>53340</xdr:rowOff>
                  </from>
                  <to>
                    <xdr:col>59</xdr:col>
                    <xdr:colOff>15240</xdr:colOff>
                    <xdr:row>404</xdr:row>
                    <xdr:rowOff>320040</xdr:rowOff>
                  </to>
                </anchor>
              </controlPr>
            </control>
          </mc:Choice>
        </mc:AlternateContent>
        <mc:AlternateContent xmlns:mc="http://schemas.openxmlformats.org/markup-compatibility/2006">
          <mc:Choice Requires="x14">
            <control shapeId="19483" r:id="rId236" name="Check Box 1051">
              <controlPr defaultSize="0" autoFill="0" autoLine="0" autoPict="0">
                <anchor moveWithCells="1">
                  <from>
                    <xdr:col>52</xdr:col>
                    <xdr:colOff>68580</xdr:colOff>
                    <xdr:row>405</xdr:row>
                    <xdr:rowOff>53340</xdr:rowOff>
                  </from>
                  <to>
                    <xdr:col>55</xdr:col>
                    <xdr:colOff>0</xdr:colOff>
                    <xdr:row>405</xdr:row>
                    <xdr:rowOff>312420</xdr:rowOff>
                  </to>
                </anchor>
              </controlPr>
            </control>
          </mc:Choice>
        </mc:AlternateContent>
        <mc:AlternateContent xmlns:mc="http://schemas.openxmlformats.org/markup-compatibility/2006">
          <mc:Choice Requires="x14">
            <control shapeId="19484" r:id="rId237" name="Check Box 1052">
              <controlPr defaultSize="0" autoFill="0" autoLine="0" autoPict="0">
                <anchor moveWithCells="1">
                  <from>
                    <xdr:col>56</xdr:col>
                    <xdr:colOff>76200</xdr:colOff>
                    <xdr:row>405</xdr:row>
                    <xdr:rowOff>53340</xdr:rowOff>
                  </from>
                  <to>
                    <xdr:col>59</xdr:col>
                    <xdr:colOff>15240</xdr:colOff>
                    <xdr:row>405</xdr:row>
                    <xdr:rowOff>320040</xdr:rowOff>
                  </to>
                </anchor>
              </controlPr>
            </control>
          </mc:Choice>
        </mc:AlternateContent>
        <mc:AlternateContent xmlns:mc="http://schemas.openxmlformats.org/markup-compatibility/2006">
          <mc:Choice Requires="x14">
            <control shapeId="19485" r:id="rId238" name="Check Box 1053">
              <controlPr defaultSize="0" autoFill="0" autoLine="0" autoPict="0">
                <anchor moveWithCells="1">
                  <from>
                    <xdr:col>52</xdr:col>
                    <xdr:colOff>68580</xdr:colOff>
                    <xdr:row>406</xdr:row>
                    <xdr:rowOff>22860</xdr:rowOff>
                  </from>
                  <to>
                    <xdr:col>55</xdr:col>
                    <xdr:colOff>0</xdr:colOff>
                    <xdr:row>406</xdr:row>
                    <xdr:rowOff>190500</xdr:rowOff>
                  </to>
                </anchor>
              </controlPr>
            </control>
          </mc:Choice>
        </mc:AlternateContent>
        <mc:AlternateContent xmlns:mc="http://schemas.openxmlformats.org/markup-compatibility/2006">
          <mc:Choice Requires="x14">
            <control shapeId="19486" r:id="rId239" name="Check Box 1054">
              <controlPr defaultSize="0" autoFill="0" autoLine="0" autoPict="0">
                <anchor moveWithCells="1">
                  <from>
                    <xdr:col>56</xdr:col>
                    <xdr:colOff>76200</xdr:colOff>
                    <xdr:row>406</xdr:row>
                    <xdr:rowOff>22860</xdr:rowOff>
                  </from>
                  <to>
                    <xdr:col>59</xdr:col>
                    <xdr:colOff>15240</xdr:colOff>
                    <xdr:row>406</xdr:row>
                    <xdr:rowOff>190500</xdr:rowOff>
                  </to>
                </anchor>
              </controlPr>
            </control>
          </mc:Choice>
        </mc:AlternateContent>
        <mc:AlternateContent xmlns:mc="http://schemas.openxmlformats.org/markup-compatibility/2006">
          <mc:Choice Requires="x14">
            <control shapeId="19487" r:id="rId240" name="Check Box 1055">
              <controlPr defaultSize="0" autoFill="0" autoLine="0" autoPict="0">
                <anchor moveWithCells="1">
                  <from>
                    <xdr:col>52</xdr:col>
                    <xdr:colOff>68580</xdr:colOff>
                    <xdr:row>407</xdr:row>
                    <xdr:rowOff>22860</xdr:rowOff>
                  </from>
                  <to>
                    <xdr:col>55</xdr:col>
                    <xdr:colOff>0</xdr:colOff>
                    <xdr:row>407</xdr:row>
                    <xdr:rowOff>190500</xdr:rowOff>
                  </to>
                </anchor>
              </controlPr>
            </control>
          </mc:Choice>
        </mc:AlternateContent>
        <mc:AlternateContent xmlns:mc="http://schemas.openxmlformats.org/markup-compatibility/2006">
          <mc:Choice Requires="x14">
            <control shapeId="19488" r:id="rId241" name="Check Box 1056">
              <controlPr defaultSize="0" autoFill="0" autoLine="0" autoPict="0">
                <anchor moveWithCells="1">
                  <from>
                    <xdr:col>56</xdr:col>
                    <xdr:colOff>76200</xdr:colOff>
                    <xdr:row>407</xdr:row>
                    <xdr:rowOff>22860</xdr:rowOff>
                  </from>
                  <to>
                    <xdr:col>59</xdr:col>
                    <xdr:colOff>15240</xdr:colOff>
                    <xdr:row>407</xdr:row>
                    <xdr:rowOff>190500</xdr:rowOff>
                  </to>
                </anchor>
              </controlPr>
            </control>
          </mc:Choice>
        </mc:AlternateContent>
        <mc:AlternateContent xmlns:mc="http://schemas.openxmlformats.org/markup-compatibility/2006">
          <mc:Choice Requires="x14">
            <control shapeId="19521" r:id="rId242" name="Check Box 1089">
              <controlPr defaultSize="0" autoFill="0" autoLine="0" autoPict="0">
                <anchor moveWithCells="1">
                  <from>
                    <xdr:col>52</xdr:col>
                    <xdr:colOff>22860</xdr:colOff>
                    <xdr:row>388</xdr:row>
                    <xdr:rowOff>0</xdr:rowOff>
                  </from>
                  <to>
                    <xdr:col>54</xdr:col>
                    <xdr:colOff>30480</xdr:colOff>
                    <xdr:row>388</xdr:row>
                    <xdr:rowOff>167640</xdr:rowOff>
                  </to>
                </anchor>
              </controlPr>
            </control>
          </mc:Choice>
        </mc:AlternateContent>
        <mc:AlternateContent xmlns:mc="http://schemas.openxmlformats.org/markup-compatibility/2006">
          <mc:Choice Requires="x14">
            <control shapeId="19522" r:id="rId243" name="Check Box 1090">
              <controlPr defaultSize="0" autoFill="0" autoLine="0" autoPict="0">
                <anchor moveWithCells="1">
                  <from>
                    <xdr:col>56</xdr:col>
                    <xdr:colOff>76200</xdr:colOff>
                    <xdr:row>388</xdr:row>
                    <xdr:rowOff>0</xdr:rowOff>
                  </from>
                  <to>
                    <xdr:col>59</xdr:col>
                    <xdr:colOff>7620</xdr:colOff>
                    <xdr:row>388</xdr:row>
                    <xdr:rowOff>175260</xdr:rowOff>
                  </to>
                </anchor>
              </controlPr>
            </control>
          </mc:Choice>
        </mc:AlternateContent>
        <mc:AlternateContent xmlns:mc="http://schemas.openxmlformats.org/markup-compatibility/2006">
          <mc:Choice Requires="x14">
            <control shapeId="19523" r:id="rId244" name="Check Box 1091">
              <controlPr defaultSize="0" autoFill="0" autoLine="0" autoPict="0">
                <anchor moveWithCells="1">
                  <from>
                    <xdr:col>52</xdr:col>
                    <xdr:colOff>22860</xdr:colOff>
                    <xdr:row>389</xdr:row>
                    <xdr:rowOff>0</xdr:rowOff>
                  </from>
                  <to>
                    <xdr:col>54</xdr:col>
                    <xdr:colOff>30480</xdr:colOff>
                    <xdr:row>389</xdr:row>
                    <xdr:rowOff>167640</xdr:rowOff>
                  </to>
                </anchor>
              </controlPr>
            </control>
          </mc:Choice>
        </mc:AlternateContent>
        <mc:AlternateContent xmlns:mc="http://schemas.openxmlformats.org/markup-compatibility/2006">
          <mc:Choice Requires="x14">
            <control shapeId="19524" r:id="rId245" name="Check Box 1092">
              <controlPr defaultSize="0" autoFill="0" autoLine="0" autoPict="0">
                <anchor moveWithCells="1">
                  <from>
                    <xdr:col>56</xdr:col>
                    <xdr:colOff>76200</xdr:colOff>
                    <xdr:row>389</xdr:row>
                    <xdr:rowOff>0</xdr:rowOff>
                  </from>
                  <to>
                    <xdr:col>59</xdr:col>
                    <xdr:colOff>7620</xdr:colOff>
                    <xdr:row>389</xdr:row>
                    <xdr:rowOff>175260</xdr:rowOff>
                  </to>
                </anchor>
              </controlPr>
            </control>
          </mc:Choice>
        </mc:AlternateContent>
        <mc:AlternateContent xmlns:mc="http://schemas.openxmlformats.org/markup-compatibility/2006">
          <mc:Choice Requires="x14">
            <control shapeId="19525" r:id="rId246" name="Check Box 1093">
              <controlPr defaultSize="0" autoFill="0" autoLine="0" autoPict="0">
                <anchor moveWithCells="1">
                  <from>
                    <xdr:col>52</xdr:col>
                    <xdr:colOff>22860</xdr:colOff>
                    <xdr:row>396</xdr:row>
                    <xdr:rowOff>0</xdr:rowOff>
                  </from>
                  <to>
                    <xdr:col>54</xdr:col>
                    <xdr:colOff>30480</xdr:colOff>
                    <xdr:row>396</xdr:row>
                    <xdr:rowOff>167640</xdr:rowOff>
                  </to>
                </anchor>
              </controlPr>
            </control>
          </mc:Choice>
        </mc:AlternateContent>
        <mc:AlternateContent xmlns:mc="http://schemas.openxmlformats.org/markup-compatibility/2006">
          <mc:Choice Requires="x14">
            <control shapeId="19526" r:id="rId247" name="Check Box 1094">
              <controlPr defaultSize="0" autoFill="0" autoLine="0" autoPict="0">
                <anchor moveWithCells="1">
                  <from>
                    <xdr:col>56</xdr:col>
                    <xdr:colOff>76200</xdr:colOff>
                    <xdr:row>396</xdr:row>
                    <xdr:rowOff>0</xdr:rowOff>
                  </from>
                  <to>
                    <xdr:col>59</xdr:col>
                    <xdr:colOff>7620</xdr:colOff>
                    <xdr:row>396</xdr:row>
                    <xdr:rowOff>175260</xdr:rowOff>
                  </to>
                </anchor>
              </controlPr>
            </control>
          </mc:Choice>
        </mc:AlternateContent>
        <mc:AlternateContent xmlns:mc="http://schemas.openxmlformats.org/markup-compatibility/2006">
          <mc:Choice Requires="x14">
            <control shapeId="19529" r:id="rId248" name="Check Box 1097">
              <controlPr defaultSize="0" autoFill="0" autoLine="0" autoPict="0">
                <anchor moveWithCells="1">
                  <from>
                    <xdr:col>52</xdr:col>
                    <xdr:colOff>22860</xdr:colOff>
                    <xdr:row>409</xdr:row>
                    <xdr:rowOff>205740</xdr:rowOff>
                  </from>
                  <to>
                    <xdr:col>54</xdr:col>
                    <xdr:colOff>30480</xdr:colOff>
                    <xdr:row>410</xdr:row>
                    <xdr:rowOff>167640</xdr:rowOff>
                  </to>
                </anchor>
              </controlPr>
            </control>
          </mc:Choice>
        </mc:AlternateContent>
        <mc:AlternateContent xmlns:mc="http://schemas.openxmlformats.org/markup-compatibility/2006">
          <mc:Choice Requires="x14">
            <control shapeId="19530" r:id="rId249" name="Check Box 1098">
              <controlPr defaultSize="0" autoFill="0" autoLine="0" autoPict="0">
                <anchor moveWithCells="1">
                  <from>
                    <xdr:col>56</xdr:col>
                    <xdr:colOff>76200</xdr:colOff>
                    <xdr:row>410</xdr:row>
                    <xdr:rowOff>0</xdr:rowOff>
                  </from>
                  <to>
                    <xdr:col>59</xdr:col>
                    <xdr:colOff>7620</xdr:colOff>
                    <xdr:row>410</xdr:row>
                    <xdr:rowOff>175260</xdr:rowOff>
                  </to>
                </anchor>
              </controlPr>
            </control>
          </mc:Choice>
        </mc:AlternateContent>
        <mc:AlternateContent xmlns:mc="http://schemas.openxmlformats.org/markup-compatibility/2006">
          <mc:Choice Requires="x14">
            <control shapeId="19531" r:id="rId250" name="Check Box 1099">
              <controlPr defaultSize="0" autoFill="0" autoLine="0" autoPict="0">
                <anchor moveWithCells="1">
                  <from>
                    <xdr:col>52</xdr:col>
                    <xdr:colOff>22860</xdr:colOff>
                    <xdr:row>412</xdr:row>
                    <xdr:rowOff>0</xdr:rowOff>
                  </from>
                  <to>
                    <xdr:col>54</xdr:col>
                    <xdr:colOff>30480</xdr:colOff>
                    <xdr:row>412</xdr:row>
                    <xdr:rowOff>167640</xdr:rowOff>
                  </to>
                </anchor>
              </controlPr>
            </control>
          </mc:Choice>
        </mc:AlternateContent>
        <mc:AlternateContent xmlns:mc="http://schemas.openxmlformats.org/markup-compatibility/2006">
          <mc:Choice Requires="x14">
            <control shapeId="19532" r:id="rId251" name="Check Box 1100">
              <controlPr defaultSize="0" autoFill="0" autoLine="0" autoPict="0">
                <anchor moveWithCells="1">
                  <from>
                    <xdr:col>56</xdr:col>
                    <xdr:colOff>76200</xdr:colOff>
                    <xdr:row>412</xdr:row>
                    <xdr:rowOff>0</xdr:rowOff>
                  </from>
                  <to>
                    <xdr:col>59</xdr:col>
                    <xdr:colOff>7620</xdr:colOff>
                    <xdr:row>412</xdr:row>
                    <xdr:rowOff>175260</xdr:rowOff>
                  </to>
                </anchor>
              </controlPr>
            </control>
          </mc:Choice>
        </mc:AlternateContent>
        <mc:AlternateContent xmlns:mc="http://schemas.openxmlformats.org/markup-compatibility/2006">
          <mc:Choice Requires="x14">
            <control shapeId="19533" r:id="rId252" name="Check Box 1101">
              <controlPr defaultSize="0" autoFill="0" autoLine="0" autoPict="0">
                <anchor moveWithCells="1">
                  <from>
                    <xdr:col>52</xdr:col>
                    <xdr:colOff>22860</xdr:colOff>
                    <xdr:row>413</xdr:row>
                    <xdr:rowOff>0</xdr:rowOff>
                  </from>
                  <to>
                    <xdr:col>54</xdr:col>
                    <xdr:colOff>30480</xdr:colOff>
                    <xdr:row>413</xdr:row>
                    <xdr:rowOff>167640</xdr:rowOff>
                  </to>
                </anchor>
              </controlPr>
            </control>
          </mc:Choice>
        </mc:AlternateContent>
        <mc:AlternateContent xmlns:mc="http://schemas.openxmlformats.org/markup-compatibility/2006">
          <mc:Choice Requires="x14">
            <control shapeId="19534" r:id="rId253" name="Check Box 1102">
              <controlPr defaultSize="0" autoFill="0" autoLine="0" autoPict="0">
                <anchor moveWithCells="1">
                  <from>
                    <xdr:col>56</xdr:col>
                    <xdr:colOff>76200</xdr:colOff>
                    <xdr:row>413</xdr:row>
                    <xdr:rowOff>0</xdr:rowOff>
                  </from>
                  <to>
                    <xdr:col>59</xdr:col>
                    <xdr:colOff>7620</xdr:colOff>
                    <xdr:row>413</xdr:row>
                    <xdr:rowOff>175260</xdr:rowOff>
                  </to>
                </anchor>
              </controlPr>
            </control>
          </mc:Choice>
        </mc:AlternateContent>
        <mc:AlternateContent xmlns:mc="http://schemas.openxmlformats.org/markup-compatibility/2006">
          <mc:Choice Requires="x14">
            <control shapeId="19535" r:id="rId254" name="Check Box 1103">
              <controlPr defaultSize="0" autoFill="0" autoLine="0" autoPict="0">
                <anchor moveWithCells="1">
                  <from>
                    <xdr:col>52</xdr:col>
                    <xdr:colOff>22860</xdr:colOff>
                    <xdr:row>431</xdr:row>
                    <xdr:rowOff>0</xdr:rowOff>
                  </from>
                  <to>
                    <xdr:col>54</xdr:col>
                    <xdr:colOff>30480</xdr:colOff>
                    <xdr:row>431</xdr:row>
                    <xdr:rowOff>167640</xdr:rowOff>
                  </to>
                </anchor>
              </controlPr>
            </control>
          </mc:Choice>
        </mc:AlternateContent>
        <mc:AlternateContent xmlns:mc="http://schemas.openxmlformats.org/markup-compatibility/2006">
          <mc:Choice Requires="x14">
            <control shapeId="19536" r:id="rId255" name="Check Box 1104">
              <controlPr defaultSize="0" autoFill="0" autoLine="0" autoPict="0">
                <anchor moveWithCells="1">
                  <from>
                    <xdr:col>56</xdr:col>
                    <xdr:colOff>76200</xdr:colOff>
                    <xdr:row>431</xdr:row>
                    <xdr:rowOff>0</xdr:rowOff>
                  </from>
                  <to>
                    <xdr:col>59</xdr:col>
                    <xdr:colOff>7620</xdr:colOff>
                    <xdr:row>431</xdr:row>
                    <xdr:rowOff>175260</xdr:rowOff>
                  </to>
                </anchor>
              </controlPr>
            </control>
          </mc:Choice>
        </mc:AlternateContent>
        <mc:AlternateContent xmlns:mc="http://schemas.openxmlformats.org/markup-compatibility/2006">
          <mc:Choice Requires="x14">
            <control shapeId="19537" r:id="rId256" name="Check Box 1105">
              <controlPr defaultSize="0" autoFill="0" autoLine="0" autoPict="0">
                <anchor moveWithCells="1">
                  <from>
                    <xdr:col>52</xdr:col>
                    <xdr:colOff>22860</xdr:colOff>
                    <xdr:row>432</xdr:row>
                    <xdr:rowOff>0</xdr:rowOff>
                  </from>
                  <to>
                    <xdr:col>54</xdr:col>
                    <xdr:colOff>30480</xdr:colOff>
                    <xdr:row>432</xdr:row>
                    <xdr:rowOff>167640</xdr:rowOff>
                  </to>
                </anchor>
              </controlPr>
            </control>
          </mc:Choice>
        </mc:AlternateContent>
        <mc:AlternateContent xmlns:mc="http://schemas.openxmlformats.org/markup-compatibility/2006">
          <mc:Choice Requires="x14">
            <control shapeId="19538" r:id="rId257" name="Check Box 1106">
              <controlPr defaultSize="0" autoFill="0" autoLine="0" autoPict="0">
                <anchor moveWithCells="1">
                  <from>
                    <xdr:col>56</xdr:col>
                    <xdr:colOff>76200</xdr:colOff>
                    <xdr:row>432</xdr:row>
                    <xdr:rowOff>0</xdr:rowOff>
                  </from>
                  <to>
                    <xdr:col>59</xdr:col>
                    <xdr:colOff>7620</xdr:colOff>
                    <xdr:row>432</xdr:row>
                    <xdr:rowOff>175260</xdr:rowOff>
                  </to>
                </anchor>
              </controlPr>
            </control>
          </mc:Choice>
        </mc:AlternateContent>
        <mc:AlternateContent xmlns:mc="http://schemas.openxmlformats.org/markup-compatibility/2006">
          <mc:Choice Requires="x14">
            <control shapeId="19539" r:id="rId258" name="Check Box 1107">
              <controlPr defaultSize="0" autoFill="0" autoLine="0" autoPict="0">
                <anchor moveWithCells="1">
                  <from>
                    <xdr:col>52</xdr:col>
                    <xdr:colOff>22860</xdr:colOff>
                    <xdr:row>443</xdr:row>
                    <xdr:rowOff>0</xdr:rowOff>
                  </from>
                  <to>
                    <xdr:col>54</xdr:col>
                    <xdr:colOff>30480</xdr:colOff>
                    <xdr:row>443</xdr:row>
                    <xdr:rowOff>167640</xdr:rowOff>
                  </to>
                </anchor>
              </controlPr>
            </control>
          </mc:Choice>
        </mc:AlternateContent>
        <mc:AlternateContent xmlns:mc="http://schemas.openxmlformats.org/markup-compatibility/2006">
          <mc:Choice Requires="x14">
            <control shapeId="19540" r:id="rId259" name="Check Box 1108">
              <controlPr defaultSize="0" autoFill="0" autoLine="0" autoPict="0">
                <anchor moveWithCells="1">
                  <from>
                    <xdr:col>56</xdr:col>
                    <xdr:colOff>76200</xdr:colOff>
                    <xdr:row>443</xdr:row>
                    <xdr:rowOff>0</xdr:rowOff>
                  </from>
                  <to>
                    <xdr:col>59</xdr:col>
                    <xdr:colOff>7620</xdr:colOff>
                    <xdr:row>443</xdr:row>
                    <xdr:rowOff>175260</xdr:rowOff>
                  </to>
                </anchor>
              </controlPr>
            </control>
          </mc:Choice>
        </mc:AlternateContent>
        <mc:AlternateContent xmlns:mc="http://schemas.openxmlformats.org/markup-compatibility/2006">
          <mc:Choice Requires="x14">
            <control shapeId="19541" r:id="rId260" name="Check Box 1109">
              <controlPr defaultSize="0" autoFill="0" autoLine="0" autoPict="0">
                <anchor moveWithCells="1">
                  <from>
                    <xdr:col>52</xdr:col>
                    <xdr:colOff>22860</xdr:colOff>
                    <xdr:row>444</xdr:row>
                    <xdr:rowOff>0</xdr:rowOff>
                  </from>
                  <to>
                    <xdr:col>54</xdr:col>
                    <xdr:colOff>30480</xdr:colOff>
                    <xdr:row>444</xdr:row>
                    <xdr:rowOff>167640</xdr:rowOff>
                  </to>
                </anchor>
              </controlPr>
            </control>
          </mc:Choice>
        </mc:AlternateContent>
        <mc:AlternateContent xmlns:mc="http://schemas.openxmlformats.org/markup-compatibility/2006">
          <mc:Choice Requires="x14">
            <control shapeId="19542" r:id="rId261" name="Check Box 1110">
              <controlPr defaultSize="0" autoFill="0" autoLine="0" autoPict="0">
                <anchor moveWithCells="1">
                  <from>
                    <xdr:col>56</xdr:col>
                    <xdr:colOff>76200</xdr:colOff>
                    <xdr:row>444</xdr:row>
                    <xdr:rowOff>0</xdr:rowOff>
                  </from>
                  <to>
                    <xdr:col>59</xdr:col>
                    <xdr:colOff>7620</xdr:colOff>
                    <xdr:row>444</xdr:row>
                    <xdr:rowOff>175260</xdr:rowOff>
                  </to>
                </anchor>
              </controlPr>
            </control>
          </mc:Choice>
        </mc:AlternateContent>
        <mc:AlternateContent xmlns:mc="http://schemas.openxmlformats.org/markup-compatibility/2006">
          <mc:Choice Requires="x14">
            <control shapeId="19609" r:id="rId262" name="Check Box 1177">
              <controlPr defaultSize="0" autoFill="0" autoLine="0" autoPict="0">
                <anchor moveWithCells="1">
                  <from>
                    <xdr:col>54</xdr:col>
                    <xdr:colOff>68580</xdr:colOff>
                    <xdr:row>589</xdr:row>
                    <xdr:rowOff>38100</xdr:rowOff>
                  </from>
                  <to>
                    <xdr:col>57</xdr:col>
                    <xdr:colOff>0</xdr:colOff>
                    <xdr:row>589</xdr:row>
                    <xdr:rowOff>198120</xdr:rowOff>
                  </to>
                </anchor>
              </controlPr>
            </control>
          </mc:Choice>
        </mc:AlternateContent>
        <mc:AlternateContent xmlns:mc="http://schemas.openxmlformats.org/markup-compatibility/2006">
          <mc:Choice Requires="x14">
            <control shapeId="19610" r:id="rId263" name="Check Box 1178">
              <controlPr defaultSize="0" autoFill="0" autoLine="0" autoPict="0">
                <anchor moveWithCells="1">
                  <from>
                    <xdr:col>57</xdr:col>
                    <xdr:colOff>91440</xdr:colOff>
                    <xdr:row>589</xdr:row>
                    <xdr:rowOff>38100</xdr:rowOff>
                  </from>
                  <to>
                    <xdr:col>60</xdr:col>
                    <xdr:colOff>30480</xdr:colOff>
                    <xdr:row>589</xdr:row>
                    <xdr:rowOff>198120</xdr:rowOff>
                  </to>
                </anchor>
              </controlPr>
            </control>
          </mc:Choice>
        </mc:AlternateContent>
        <mc:AlternateContent xmlns:mc="http://schemas.openxmlformats.org/markup-compatibility/2006">
          <mc:Choice Requires="x14">
            <control shapeId="19611" r:id="rId264" name="Check Box 1179">
              <controlPr defaultSize="0" autoFill="0" autoLine="0" autoPict="0">
                <anchor moveWithCells="1">
                  <from>
                    <xdr:col>54</xdr:col>
                    <xdr:colOff>68580</xdr:colOff>
                    <xdr:row>590</xdr:row>
                    <xdr:rowOff>45720</xdr:rowOff>
                  </from>
                  <to>
                    <xdr:col>57</xdr:col>
                    <xdr:colOff>0</xdr:colOff>
                    <xdr:row>590</xdr:row>
                    <xdr:rowOff>198120</xdr:rowOff>
                  </to>
                </anchor>
              </controlPr>
            </control>
          </mc:Choice>
        </mc:AlternateContent>
        <mc:AlternateContent xmlns:mc="http://schemas.openxmlformats.org/markup-compatibility/2006">
          <mc:Choice Requires="x14">
            <control shapeId="19612" r:id="rId265" name="Check Box 1180">
              <controlPr defaultSize="0" autoFill="0" autoLine="0" autoPict="0">
                <anchor moveWithCells="1">
                  <from>
                    <xdr:col>57</xdr:col>
                    <xdr:colOff>91440</xdr:colOff>
                    <xdr:row>590</xdr:row>
                    <xdr:rowOff>38100</xdr:rowOff>
                  </from>
                  <to>
                    <xdr:col>60</xdr:col>
                    <xdr:colOff>30480</xdr:colOff>
                    <xdr:row>590</xdr:row>
                    <xdr:rowOff>198120</xdr:rowOff>
                  </to>
                </anchor>
              </controlPr>
            </control>
          </mc:Choice>
        </mc:AlternateContent>
        <mc:AlternateContent xmlns:mc="http://schemas.openxmlformats.org/markup-compatibility/2006">
          <mc:Choice Requires="x14">
            <control shapeId="19613" r:id="rId266" name="Check Box 1181">
              <controlPr defaultSize="0" autoFill="0" autoLine="0" autoPict="0">
                <anchor moveWithCells="1">
                  <from>
                    <xdr:col>54</xdr:col>
                    <xdr:colOff>68580</xdr:colOff>
                    <xdr:row>591</xdr:row>
                    <xdr:rowOff>45720</xdr:rowOff>
                  </from>
                  <to>
                    <xdr:col>57</xdr:col>
                    <xdr:colOff>0</xdr:colOff>
                    <xdr:row>591</xdr:row>
                    <xdr:rowOff>297180</xdr:rowOff>
                  </to>
                </anchor>
              </controlPr>
            </control>
          </mc:Choice>
        </mc:AlternateContent>
        <mc:AlternateContent xmlns:mc="http://schemas.openxmlformats.org/markup-compatibility/2006">
          <mc:Choice Requires="x14">
            <control shapeId="19614" r:id="rId267" name="Check Box 1182">
              <controlPr defaultSize="0" autoFill="0" autoLine="0" autoPict="0">
                <anchor moveWithCells="1">
                  <from>
                    <xdr:col>57</xdr:col>
                    <xdr:colOff>91440</xdr:colOff>
                    <xdr:row>591</xdr:row>
                    <xdr:rowOff>45720</xdr:rowOff>
                  </from>
                  <to>
                    <xdr:col>60</xdr:col>
                    <xdr:colOff>30480</xdr:colOff>
                    <xdr:row>591</xdr:row>
                    <xdr:rowOff>297180</xdr:rowOff>
                  </to>
                </anchor>
              </controlPr>
            </control>
          </mc:Choice>
        </mc:AlternateContent>
        <mc:AlternateContent xmlns:mc="http://schemas.openxmlformats.org/markup-compatibility/2006">
          <mc:Choice Requires="x14">
            <control shapeId="19615" r:id="rId268" name="Check Box 1183">
              <controlPr defaultSize="0" autoFill="0" autoLine="0" autoPict="0">
                <anchor moveWithCells="1">
                  <from>
                    <xdr:col>54</xdr:col>
                    <xdr:colOff>68580</xdr:colOff>
                    <xdr:row>592</xdr:row>
                    <xdr:rowOff>30480</xdr:rowOff>
                  </from>
                  <to>
                    <xdr:col>57</xdr:col>
                    <xdr:colOff>0</xdr:colOff>
                    <xdr:row>592</xdr:row>
                    <xdr:rowOff>198120</xdr:rowOff>
                  </to>
                </anchor>
              </controlPr>
            </control>
          </mc:Choice>
        </mc:AlternateContent>
        <mc:AlternateContent xmlns:mc="http://schemas.openxmlformats.org/markup-compatibility/2006">
          <mc:Choice Requires="x14">
            <control shapeId="19616" r:id="rId269" name="Check Box 1184">
              <controlPr defaultSize="0" autoFill="0" autoLine="0" autoPict="0">
                <anchor moveWithCells="1">
                  <from>
                    <xdr:col>57</xdr:col>
                    <xdr:colOff>91440</xdr:colOff>
                    <xdr:row>592</xdr:row>
                    <xdr:rowOff>38100</xdr:rowOff>
                  </from>
                  <to>
                    <xdr:col>60</xdr:col>
                    <xdr:colOff>30480</xdr:colOff>
                    <xdr:row>592</xdr:row>
                    <xdr:rowOff>205740</xdr:rowOff>
                  </to>
                </anchor>
              </controlPr>
            </control>
          </mc:Choice>
        </mc:AlternateContent>
        <mc:AlternateContent xmlns:mc="http://schemas.openxmlformats.org/markup-compatibility/2006">
          <mc:Choice Requires="x14">
            <control shapeId="19617" r:id="rId270" name="Check Box 1185">
              <controlPr defaultSize="0" autoFill="0" autoLine="0" autoPict="0">
                <anchor moveWithCells="1">
                  <from>
                    <xdr:col>54</xdr:col>
                    <xdr:colOff>68580</xdr:colOff>
                    <xdr:row>593</xdr:row>
                    <xdr:rowOff>91440</xdr:rowOff>
                  </from>
                  <to>
                    <xdr:col>57</xdr:col>
                    <xdr:colOff>0</xdr:colOff>
                    <xdr:row>593</xdr:row>
                    <xdr:rowOff>259080</xdr:rowOff>
                  </to>
                </anchor>
              </controlPr>
            </control>
          </mc:Choice>
        </mc:AlternateContent>
        <mc:AlternateContent xmlns:mc="http://schemas.openxmlformats.org/markup-compatibility/2006">
          <mc:Choice Requires="x14">
            <control shapeId="19618" r:id="rId271" name="Check Box 1186">
              <controlPr defaultSize="0" autoFill="0" autoLine="0" autoPict="0">
                <anchor moveWithCells="1">
                  <from>
                    <xdr:col>57</xdr:col>
                    <xdr:colOff>91440</xdr:colOff>
                    <xdr:row>593</xdr:row>
                    <xdr:rowOff>99060</xdr:rowOff>
                  </from>
                  <to>
                    <xdr:col>60</xdr:col>
                    <xdr:colOff>30480</xdr:colOff>
                    <xdr:row>593</xdr:row>
                    <xdr:rowOff>266700</xdr:rowOff>
                  </to>
                </anchor>
              </controlPr>
            </control>
          </mc:Choice>
        </mc:AlternateContent>
        <mc:AlternateContent xmlns:mc="http://schemas.openxmlformats.org/markup-compatibility/2006">
          <mc:Choice Requires="x14">
            <control shapeId="19619" r:id="rId272" name="Check Box 1187">
              <controlPr defaultSize="0" autoFill="0" autoLine="0" autoPict="0">
                <anchor moveWithCells="1">
                  <from>
                    <xdr:col>54</xdr:col>
                    <xdr:colOff>68580</xdr:colOff>
                    <xdr:row>594</xdr:row>
                    <xdr:rowOff>114300</xdr:rowOff>
                  </from>
                  <to>
                    <xdr:col>57</xdr:col>
                    <xdr:colOff>0</xdr:colOff>
                    <xdr:row>594</xdr:row>
                    <xdr:rowOff>243840</xdr:rowOff>
                  </to>
                </anchor>
              </controlPr>
            </control>
          </mc:Choice>
        </mc:AlternateContent>
        <mc:AlternateContent xmlns:mc="http://schemas.openxmlformats.org/markup-compatibility/2006">
          <mc:Choice Requires="x14">
            <control shapeId="19620" r:id="rId273" name="Check Box 1188">
              <controlPr defaultSize="0" autoFill="0" autoLine="0" autoPict="0">
                <anchor moveWithCells="1">
                  <from>
                    <xdr:col>57</xdr:col>
                    <xdr:colOff>91440</xdr:colOff>
                    <xdr:row>594</xdr:row>
                    <xdr:rowOff>121920</xdr:rowOff>
                  </from>
                  <to>
                    <xdr:col>60</xdr:col>
                    <xdr:colOff>30480</xdr:colOff>
                    <xdr:row>594</xdr:row>
                    <xdr:rowOff>251460</xdr:rowOff>
                  </to>
                </anchor>
              </controlPr>
            </control>
          </mc:Choice>
        </mc:AlternateContent>
        <mc:AlternateContent xmlns:mc="http://schemas.openxmlformats.org/markup-compatibility/2006">
          <mc:Choice Requires="x14">
            <control shapeId="19621" r:id="rId274" name="Check Box 1189">
              <controlPr defaultSize="0" autoFill="0" autoLine="0" autoPict="0">
                <anchor moveWithCells="1">
                  <from>
                    <xdr:col>54</xdr:col>
                    <xdr:colOff>68580</xdr:colOff>
                    <xdr:row>595</xdr:row>
                    <xdr:rowOff>45720</xdr:rowOff>
                  </from>
                  <to>
                    <xdr:col>57</xdr:col>
                    <xdr:colOff>0</xdr:colOff>
                    <xdr:row>595</xdr:row>
                    <xdr:rowOff>297180</xdr:rowOff>
                  </to>
                </anchor>
              </controlPr>
            </control>
          </mc:Choice>
        </mc:AlternateContent>
        <mc:AlternateContent xmlns:mc="http://schemas.openxmlformats.org/markup-compatibility/2006">
          <mc:Choice Requires="x14">
            <control shapeId="19622" r:id="rId275" name="Check Box 1190">
              <controlPr defaultSize="0" autoFill="0" autoLine="0" autoPict="0">
                <anchor moveWithCells="1">
                  <from>
                    <xdr:col>57</xdr:col>
                    <xdr:colOff>91440</xdr:colOff>
                    <xdr:row>595</xdr:row>
                    <xdr:rowOff>45720</xdr:rowOff>
                  </from>
                  <to>
                    <xdr:col>60</xdr:col>
                    <xdr:colOff>30480</xdr:colOff>
                    <xdr:row>595</xdr:row>
                    <xdr:rowOff>297180</xdr:rowOff>
                  </to>
                </anchor>
              </controlPr>
            </control>
          </mc:Choice>
        </mc:AlternateContent>
        <mc:AlternateContent xmlns:mc="http://schemas.openxmlformats.org/markup-compatibility/2006">
          <mc:Choice Requires="x14">
            <control shapeId="19623" r:id="rId276" name="Check Box 1191">
              <controlPr defaultSize="0" autoFill="0" autoLine="0" autoPict="0">
                <anchor moveWithCells="1">
                  <from>
                    <xdr:col>54</xdr:col>
                    <xdr:colOff>68580</xdr:colOff>
                    <xdr:row>596</xdr:row>
                    <xdr:rowOff>30480</xdr:rowOff>
                  </from>
                  <to>
                    <xdr:col>57</xdr:col>
                    <xdr:colOff>0</xdr:colOff>
                    <xdr:row>596</xdr:row>
                    <xdr:rowOff>198120</xdr:rowOff>
                  </to>
                </anchor>
              </controlPr>
            </control>
          </mc:Choice>
        </mc:AlternateContent>
        <mc:AlternateContent xmlns:mc="http://schemas.openxmlformats.org/markup-compatibility/2006">
          <mc:Choice Requires="x14">
            <control shapeId="19624" r:id="rId277" name="Check Box 1192">
              <controlPr defaultSize="0" autoFill="0" autoLine="0" autoPict="0">
                <anchor moveWithCells="1">
                  <from>
                    <xdr:col>57</xdr:col>
                    <xdr:colOff>91440</xdr:colOff>
                    <xdr:row>596</xdr:row>
                    <xdr:rowOff>30480</xdr:rowOff>
                  </from>
                  <to>
                    <xdr:col>60</xdr:col>
                    <xdr:colOff>30480</xdr:colOff>
                    <xdr:row>596</xdr:row>
                    <xdr:rowOff>205740</xdr:rowOff>
                  </to>
                </anchor>
              </controlPr>
            </control>
          </mc:Choice>
        </mc:AlternateContent>
        <mc:AlternateContent xmlns:mc="http://schemas.openxmlformats.org/markup-compatibility/2006">
          <mc:Choice Requires="x14">
            <control shapeId="19625" r:id="rId278" name="Check Box 1193">
              <controlPr defaultSize="0" autoFill="0" autoLine="0" autoPict="0">
                <anchor moveWithCells="1">
                  <from>
                    <xdr:col>54</xdr:col>
                    <xdr:colOff>68580</xdr:colOff>
                    <xdr:row>597</xdr:row>
                    <xdr:rowOff>22860</xdr:rowOff>
                  </from>
                  <to>
                    <xdr:col>57</xdr:col>
                    <xdr:colOff>0</xdr:colOff>
                    <xdr:row>597</xdr:row>
                    <xdr:rowOff>342900</xdr:rowOff>
                  </to>
                </anchor>
              </controlPr>
            </control>
          </mc:Choice>
        </mc:AlternateContent>
        <mc:AlternateContent xmlns:mc="http://schemas.openxmlformats.org/markup-compatibility/2006">
          <mc:Choice Requires="x14">
            <control shapeId="19626" r:id="rId279" name="Check Box 1194">
              <controlPr defaultSize="0" autoFill="0" autoLine="0" autoPict="0">
                <anchor moveWithCells="1">
                  <from>
                    <xdr:col>57</xdr:col>
                    <xdr:colOff>91440</xdr:colOff>
                    <xdr:row>597</xdr:row>
                    <xdr:rowOff>22860</xdr:rowOff>
                  </from>
                  <to>
                    <xdr:col>60</xdr:col>
                    <xdr:colOff>30480</xdr:colOff>
                    <xdr:row>598</xdr:row>
                    <xdr:rowOff>0</xdr:rowOff>
                  </to>
                </anchor>
              </controlPr>
            </control>
          </mc:Choice>
        </mc:AlternateContent>
        <mc:AlternateContent xmlns:mc="http://schemas.openxmlformats.org/markup-compatibility/2006">
          <mc:Choice Requires="x14">
            <control shapeId="19627" r:id="rId280" name="Check Box 1195">
              <controlPr defaultSize="0" autoFill="0" autoLine="0" autoPict="0">
                <anchor moveWithCells="1">
                  <from>
                    <xdr:col>54</xdr:col>
                    <xdr:colOff>68580</xdr:colOff>
                    <xdr:row>598</xdr:row>
                    <xdr:rowOff>22860</xdr:rowOff>
                  </from>
                  <to>
                    <xdr:col>57</xdr:col>
                    <xdr:colOff>0</xdr:colOff>
                    <xdr:row>598</xdr:row>
                    <xdr:rowOff>213360</xdr:rowOff>
                  </to>
                </anchor>
              </controlPr>
            </control>
          </mc:Choice>
        </mc:AlternateContent>
        <mc:AlternateContent xmlns:mc="http://schemas.openxmlformats.org/markup-compatibility/2006">
          <mc:Choice Requires="x14">
            <control shapeId="19628" r:id="rId281" name="Check Box 1196">
              <controlPr defaultSize="0" autoFill="0" autoLine="0" autoPict="0">
                <anchor moveWithCells="1">
                  <from>
                    <xdr:col>57</xdr:col>
                    <xdr:colOff>91440</xdr:colOff>
                    <xdr:row>598</xdr:row>
                    <xdr:rowOff>15240</xdr:rowOff>
                  </from>
                  <to>
                    <xdr:col>60</xdr:col>
                    <xdr:colOff>30480</xdr:colOff>
                    <xdr:row>598</xdr:row>
                    <xdr:rowOff>213360</xdr:rowOff>
                  </to>
                </anchor>
              </controlPr>
            </control>
          </mc:Choice>
        </mc:AlternateContent>
        <mc:AlternateContent xmlns:mc="http://schemas.openxmlformats.org/markup-compatibility/2006">
          <mc:Choice Requires="x14">
            <control shapeId="19629" r:id="rId282" name="Check Box 1197">
              <controlPr defaultSize="0" autoFill="0" autoLine="0" autoPict="0">
                <anchor moveWithCells="1">
                  <from>
                    <xdr:col>54</xdr:col>
                    <xdr:colOff>68580</xdr:colOff>
                    <xdr:row>599</xdr:row>
                    <xdr:rowOff>30480</xdr:rowOff>
                  </from>
                  <to>
                    <xdr:col>57</xdr:col>
                    <xdr:colOff>0</xdr:colOff>
                    <xdr:row>599</xdr:row>
                    <xdr:rowOff>320040</xdr:rowOff>
                  </to>
                </anchor>
              </controlPr>
            </control>
          </mc:Choice>
        </mc:AlternateContent>
        <mc:AlternateContent xmlns:mc="http://schemas.openxmlformats.org/markup-compatibility/2006">
          <mc:Choice Requires="x14">
            <control shapeId="19630" r:id="rId283" name="Check Box 1198">
              <controlPr defaultSize="0" autoFill="0" autoLine="0" autoPict="0">
                <anchor moveWithCells="1">
                  <from>
                    <xdr:col>57</xdr:col>
                    <xdr:colOff>91440</xdr:colOff>
                    <xdr:row>599</xdr:row>
                    <xdr:rowOff>30480</xdr:rowOff>
                  </from>
                  <to>
                    <xdr:col>60</xdr:col>
                    <xdr:colOff>30480</xdr:colOff>
                    <xdr:row>599</xdr:row>
                    <xdr:rowOff>320040</xdr:rowOff>
                  </to>
                </anchor>
              </controlPr>
            </control>
          </mc:Choice>
        </mc:AlternateContent>
        <mc:AlternateContent xmlns:mc="http://schemas.openxmlformats.org/markup-compatibility/2006">
          <mc:Choice Requires="x14">
            <control shapeId="19631" r:id="rId284" name="Check Box 1199">
              <controlPr defaultSize="0" autoFill="0" autoLine="0" autoPict="0">
                <anchor moveWithCells="1">
                  <from>
                    <xdr:col>9</xdr:col>
                    <xdr:colOff>22860</xdr:colOff>
                    <xdr:row>482</xdr:row>
                    <xdr:rowOff>30480</xdr:rowOff>
                  </from>
                  <to>
                    <xdr:col>11</xdr:col>
                    <xdr:colOff>45720</xdr:colOff>
                    <xdr:row>482</xdr:row>
                    <xdr:rowOff>198120</xdr:rowOff>
                  </to>
                </anchor>
              </controlPr>
            </control>
          </mc:Choice>
        </mc:AlternateContent>
        <mc:AlternateContent xmlns:mc="http://schemas.openxmlformats.org/markup-compatibility/2006">
          <mc:Choice Requires="x14">
            <control shapeId="19632" r:id="rId285" name="Check Box 1200">
              <controlPr defaultSize="0" autoFill="0" autoLine="0" autoPict="0">
                <anchor moveWithCells="1">
                  <from>
                    <xdr:col>15</xdr:col>
                    <xdr:colOff>76200</xdr:colOff>
                    <xdr:row>482</xdr:row>
                    <xdr:rowOff>30480</xdr:rowOff>
                  </from>
                  <to>
                    <xdr:col>18</xdr:col>
                    <xdr:colOff>7620</xdr:colOff>
                    <xdr:row>482</xdr:row>
                    <xdr:rowOff>198120</xdr:rowOff>
                  </to>
                </anchor>
              </controlPr>
            </control>
          </mc:Choice>
        </mc:AlternateContent>
        <mc:AlternateContent xmlns:mc="http://schemas.openxmlformats.org/markup-compatibility/2006">
          <mc:Choice Requires="x14">
            <control shapeId="19633" r:id="rId286" name="Check Box 1201">
              <controlPr defaultSize="0" autoFill="0" autoLine="0" autoPict="0">
                <anchor moveWithCells="1">
                  <from>
                    <xdr:col>21</xdr:col>
                    <xdr:colOff>0</xdr:colOff>
                    <xdr:row>482</xdr:row>
                    <xdr:rowOff>30480</xdr:rowOff>
                  </from>
                  <to>
                    <xdr:col>23</xdr:col>
                    <xdr:colOff>38100</xdr:colOff>
                    <xdr:row>482</xdr:row>
                    <xdr:rowOff>198120</xdr:rowOff>
                  </to>
                </anchor>
              </controlPr>
            </control>
          </mc:Choice>
        </mc:AlternateContent>
        <mc:AlternateContent xmlns:mc="http://schemas.openxmlformats.org/markup-compatibility/2006">
          <mc:Choice Requires="x14">
            <control shapeId="19634" r:id="rId287" name="Check Box 1202">
              <controlPr defaultSize="0" autoFill="0" autoLine="0" autoPict="0">
                <anchor moveWithCells="1">
                  <from>
                    <xdr:col>29</xdr:col>
                    <xdr:colOff>22860</xdr:colOff>
                    <xdr:row>482</xdr:row>
                    <xdr:rowOff>30480</xdr:rowOff>
                  </from>
                  <to>
                    <xdr:col>31</xdr:col>
                    <xdr:colOff>60960</xdr:colOff>
                    <xdr:row>482</xdr:row>
                    <xdr:rowOff>198120</xdr:rowOff>
                  </to>
                </anchor>
              </controlPr>
            </control>
          </mc:Choice>
        </mc:AlternateContent>
        <mc:AlternateContent xmlns:mc="http://schemas.openxmlformats.org/markup-compatibility/2006">
          <mc:Choice Requires="x14">
            <control shapeId="19635" r:id="rId288" name="Check Box 1203">
              <controlPr defaultSize="0" autoFill="0" autoLine="0" autoPict="0">
                <anchor moveWithCells="1">
                  <from>
                    <xdr:col>52</xdr:col>
                    <xdr:colOff>22860</xdr:colOff>
                    <xdr:row>462</xdr:row>
                    <xdr:rowOff>0</xdr:rowOff>
                  </from>
                  <to>
                    <xdr:col>54</xdr:col>
                    <xdr:colOff>30480</xdr:colOff>
                    <xdr:row>462</xdr:row>
                    <xdr:rowOff>167640</xdr:rowOff>
                  </to>
                </anchor>
              </controlPr>
            </control>
          </mc:Choice>
        </mc:AlternateContent>
        <mc:AlternateContent xmlns:mc="http://schemas.openxmlformats.org/markup-compatibility/2006">
          <mc:Choice Requires="x14">
            <control shapeId="19636" r:id="rId289" name="Check Box 1204">
              <controlPr defaultSize="0" autoFill="0" autoLine="0" autoPict="0">
                <anchor moveWithCells="1">
                  <from>
                    <xdr:col>56</xdr:col>
                    <xdr:colOff>76200</xdr:colOff>
                    <xdr:row>462</xdr:row>
                    <xdr:rowOff>0</xdr:rowOff>
                  </from>
                  <to>
                    <xdr:col>59</xdr:col>
                    <xdr:colOff>7620</xdr:colOff>
                    <xdr:row>462</xdr:row>
                    <xdr:rowOff>175260</xdr:rowOff>
                  </to>
                </anchor>
              </controlPr>
            </control>
          </mc:Choice>
        </mc:AlternateContent>
        <mc:AlternateContent xmlns:mc="http://schemas.openxmlformats.org/markup-compatibility/2006">
          <mc:Choice Requires="x14">
            <control shapeId="19637" r:id="rId290" name="Check Box 1205">
              <controlPr defaultSize="0" autoFill="0" autoLine="0" autoPict="0">
                <anchor moveWithCells="1">
                  <from>
                    <xdr:col>52</xdr:col>
                    <xdr:colOff>22860</xdr:colOff>
                    <xdr:row>463</xdr:row>
                    <xdr:rowOff>0</xdr:rowOff>
                  </from>
                  <to>
                    <xdr:col>54</xdr:col>
                    <xdr:colOff>30480</xdr:colOff>
                    <xdr:row>463</xdr:row>
                    <xdr:rowOff>167640</xdr:rowOff>
                  </to>
                </anchor>
              </controlPr>
            </control>
          </mc:Choice>
        </mc:AlternateContent>
        <mc:AlternateContent xmlns:mc="http://schemas.openxmlformats.org/markup-compatibility/2006">
          <mc:Choice Requires="x14">
            <control shapeId="19638" r:id="rId291" name="Check Box 1206">
              <controlPr defaultSize="0" autoFill="0" autoLine="0" autoPict="0">
                <anchor moveWithCells="1">
                  <from>
                    <xdr:col>56</xdr:col>
                    <xdr:colOff>76200</xdr:colOff>
                    <xdr:row>463</xdr:row>
                    <xdr:rowOff>0</xdr:rowOff>
                  </from>
                  <to>
                    <xdr:col>59</xdr:col>
                    <xdr:colOff>7620</xdr:colOff>
                    <xdr:row>463</xdr:row>
                    <xdr:rowOff>175260</xdr:rowOff>
                  </to>
                </anchor>
              </controlPr>
            </control>
          </mc:Choice>
        </mc:AlternateContent>
        <mc:AlternateContent xmlns:mc="http://schemas.openxmlformats.org/markup-compatibility/2006">
          <mc:Choice Requires="x14">
            <control shapeId="19639" r:id="rId292" name="Check Box 1207">
              <controlPr defaultSize="0" autoFill="0" autoLine="0" autoPict="0">
                <anchor moveWithCells="1">
                  <from>
                    <xdr:col>52</xdr:col>
                    <xdr:colOff>22860</xdr:colOff>
                    <xdr:row>468</xdr:row>
                    <xdr:rowOff>0</xdr:rowOff>
                  </from>
                  <to>
                    <xdr:col>54</xdr:col>
                    <xdr:colOff>30480</xdr:colOff>
                    <xdr:row>468</xdr:row>
                    <xdr:rowOff>167640</xdr:rowOff>
                  </to>
                </anchor>
              </controlPr>
            </control>
          </mc:Choice>
        </mc:AlternateContent>
        <mc:AlternateContent xmlns:mc="http://schemas.openxmlformats.org/markup-compatibility/2006">
          <mc:Choice Requires="x14">
            <control shapeId="19640" r:id="rId293" name="Check Box 1208">
              <controlPr defaultSize="0" autoFill="0" autoLine="0" autoPict="0">
                <anchor moveWithCells="1">
                  <from>
                    <xdr:col>56</xdr:col>
                    <xdr:colOff>76200</xdr:colOff>
                    <xdr:row>468</xdr:row>
                    <xdr:rowOff>0</xdr:rowOff>
                  </from>
                  <to>
                    <xdr:col>59</xdr:col>
                    <xdr:colOff>7620</xdr:colOff>
                    <xdr:row>468</xdr:row>
                    <xdr:rowOff>175260</xdr:rowOff>
                  </to>
                </anchor>
              </controlPr>
            </control>
          </mc:Choice>
        </mc:AlternateContent>
        <mc:AlternateContent xmlns:mc="http://schemas.openxmlformats.org/markup-compatibility/2006">
          <mc:Choice Requires="x14">
            <control shapeId="19641" r:id="rId294" name="Check Box 1209">
              <controlPr defaultSize="0" autoFill="0" autoLine="0" autoPict="0">
                <anchor moveWithCells="1">
                  <from>
                    <xdr:col>52</xdr:col>
                    <xdr:colOff>22860</xdr:colOff>
                    <xdr:row>475</xdr:row>
                    <xdr:rowOff>0</xdr:rowOff>
                  </from>
                  <to>
                    <xdr:col>54</xdr:col>
                    <xdr:colOff>30480</xdr:colOff>
                    <xdr:row>475</xdr:row>
                    <xdr:rowOff>167640</xdr:rowOff>
                  </to>
                </anchor>
              </controlPr>
            </control>
          </mc:Choice>
        </mc:AlternateContent>
        <mc:AlternateContent xmlns:mc="http://schemas.openxmlformats.org/markup-compatibility/2006">
          <mc:Choice Requires="x14">
            <control shapeId="19642" r:id="rId295" name="Check Box 1210">
              <controlPr defaultSize="0" autoFill="0" autoLine="0" autoPict="0">
                <anchor moveWithCells="1">
                  <from>
                    <xdr:col>56</xdr:col>
                    <xdr:colOff>76200</xdr:colOff>
                    <xdr:row>475</xdr:row>
                    <xdr:rowOff>0</xdr:rowOff>
                  </from>
                  <to>
                    <xdr:col>59</xdr:col>
                    <xdr:colOff>7620</xdr:colOff>
                    <xdr:row>475</xdr:row>
                    <xdr:rowOff>175260</xdr:rowOff>
                  </to>
                </anchor>
              </controlPr>
            </control>
          </mc:Choice>
        </mc:AlternateContent>
        <mc:AlternateContent xmlns:mc="http://schemas.openxmlformats.org/markup-compatibility/2006">
          <mc:Choice Requires="x14">
            <control shapeId="19643" r:id="rId296" name="Check Box 1211">
              <controlPr defaultSize="0" autoFill="0" autoLine="0" autoPict="0">
                <anchor moveWithCells="1">
                  <from>
                    <xdr:col>52</xdr:col>
                    <xdr:colOff>22860</xdr:colOff>
                    <xdr:row>476</xdr:row>
                    <xdr:rowOff>0</xdr:rowOff>
                  </from>
                  <to>
                    <xdr:col>54</xdr:col>
                    <xdr:colOff>30480</xdr:colOff>
                    <xdr:row>476</xdr:row>
                    <xdr:rowOff>167640</xdr:rowOff>
                  </to>
                </anchor>
              </controlPr>
            </control>
          </mc:Choice>
        </mc:AlternateContent>
        <mc:AlternateContent xmlns:mc="http://schemas.openxmlformats.org/markup-compatibility/2006">
          <mc:Choice Requires="x14">
            <control shapeId="19644" r:id="rId297" name="Check Box 1212">
              <controlPr defaultSize="0" autoFill="0" autoLine="0" autoPict="0">
                <anchor moveWithCells="1">
                  <from>
                    <xdr:col>56</xdr:col>
                    <xdr:colOff>76200</xdr:colOff>
                    <xdr:row>476</xdr:row>
                    <xdr:rowOff>0</xdr:rowOff>
                  </from>
                  <to>
                    <xdr:col>59</xdr:col>
                    <xdr:colOff>7620</xdr:colOff>
                    <xdr:row>476</xdr:row>
                    <xdr:rowOff>175260</xdr:rowOff>
                  </to>
                </anchor>
              </controlPr>
            </control>
          </mc:Choice>
        </mc:AlternateContent>
        <mc:AlternateContent xmlns:mc="http://schemas.openxmlformats.org/markup-compatibility/2006">
          <mc:Choice Requires="x14">
            <control shapeId="19645" r:id="rId298" name="Check Box 1213">
              <controlPr defaultSize="0" autoFill="0" autoLine="0" autoPict="0">
                <anchor moveWithCells="1">
                  <from>
                    <xdr:col>52</xdr:col>
                    <xdr:colOff>22860</xdr:colOff>
                    <xdr:row>477</xdr:row>
                    <xdr:rowOff>0</xdr:rowOff>
                  </from>
                  <to>
                    <xdr:col>54</xdr:col>
                    <xdr:colOff>30480</xdr:colOff>
                    <xdr:row>477</xdr:row>
                    <xdr:rowOff>167640</xdr:rowOff>
                  </to>
                </anchor>
              </controlPr>
            </control>
          </mc:Choice>
        </mc:AlternateContent>
        <mc:AlternateContent xmlns:mc="http://schemas.openxmlformats.org/markup-compatibility/2006">
          <mc:Choice Requires="x14">
            <control shapeId="19646" r:id="rId299" name="Check Box 1214">
              <controlPr defaultSize="0" autoFill="0" autoLine="0" autoPict="0">
                <anchor moveWithCells="1">
                  <from>
                    <xdr:col>56</xdr:col>
                    <xdr:colOff>76200</xdr:colOff>
                    <xdr:row>477</xdr:row>
                    <xdr:rowOff>0</xdr:rowOff>
                  </from>
                  <to>
                    <xdr:col>59</xdr:col>
                    <xdr:colOff>7620</xdr:colOff>
                    <xdr:row>477</xdr:row>
                    <xdr:rowOff>175260</xdr:rowOff>
                  </to>
                </anchor>
              </controlPr>
            </control>
          </mc:Choice>
        </mc:AlternateContent>
        <mc:AlternateContent xmlns:mc="http://schemas.openxmlformats.org/markup-compatibility/2006">
          <mc:Choice Requires="x14">
            <control shapeId="19647" r:id="rId300" name="Check Box 1215">
              <controlPr defaultSize="0" autoFill="0" autoLine="0" autoPict="0">
                <anchor moveWithCells="1">
                  <from>
                    <xdr:col>52</xdr:col>
                    <xdr:colOff>22860</xdr:colOff>
                    <xdr:row>478</xdr:row>
                    <xdr:rowOff>0</xdr:rowOff>
                  </from>
                  <to>
                    <xdr:col>54</xdr:col>
                    <xdr:colOff>30480</xdr:colOff>
                    <xdr:row>478</xdr:row>
                    <xdr:rowOff>167640</xdr:rowOff>
                  </to>
                </anchor>
              </controlPr>
            </control>
          </mc:Choice>
        </mc:AlternateContent>
        <mc:AlternateContent xmlns:mc="http://schemas.openxmlformats.org/markup-compatibility/2006">
          <mc:Choice Requires="x14">
            <control shapeId="19648" r:id="rId301" name="Check Box 1216">
              <controlPr defaultSize="0" autoFill="0" autoLine="0" autoPict="0">
                <anchor moveWithCells="1">
                  <from>
                    <xdr:col>56</xdr:col>
                    <xdr:colOff>76200</xdr:colOff>
                    <xdr:row>478</xdr:row>
                    <xdr:rowOff>0</xdr:rowOff>
                  </from>
                  <to>
                    <xdr:col>59</xdr:col>
                    <xdr:colOff>7620</xdr:colOff>
                    <xdr:row>478</xdr:row>
                    <xdr:rowOff>175260</xdr:rowOff>
                  </to>
                </anchor>
              </controlPr>
            </control>
          </mc:Choice>
        </mc:AlternateContent>
        <mc:AlternateContent xmlns:mc="http://schemas.openxmlformats.org/markup-compatibility/2006">
          <mc:Choice Requires="x14">
            <control shapeId="19649" r:id="rId302" name="Check Box 1217">
              <controlPr defaultSize="0" autoFill="0" autoLine="0" autoPict="0">
                <anchor moveWithCells="1">
                  <from>
                    <xdr:col>52</xdr:col>
                    <xdr:colOff>22860</xdr:colOff>
                    <xdr:row>483</xdr:row>
                    <xdr:rowOff>0</xdr:rowOff>
                  </from>
                  <to>
                    <xdr:col>54</xdr:col>
                    <xdr:colOff>30480</xdr:colOff>
                    <xdr:row>483</xdr:row>
                    <xdr:rowOff>167640</xdr:rowOff>
                  </to>
                </anchor>
              </controlPr>
            </control>
          </mc:Choice>
        </mc:AlternateContent>
        <mc:AlternateContent xmlns:mc="http://schemas.openxmlformats.org/markup-compatibility/2006">
          <mc:Choice Requires="x14">
            <control shapeId="19650" r:id="rId303" name="Check Box 1218">
              <controlPr defaultSize="0" autoFill="0" autoLine="0" autoPict="0">
                <anchor moveWithCells="1">
                  <from>
                    <xdr:col>56</xdr:col>
                    <xdr:colOff>76200</xdr:colOff>
                    <xdr:row>483</xdr:row>
                    <xdr:rowOff>0</xdr:rowOff>
                  </from>
                  <to>
                    <xdr:col>59</xdr:col>
                    <xdr:colOff>7620</xdr:colOff>
                    <xdr:row>483</xdr:row>
                    <xdr:rowOff>175260</xdr:rowOff>
                  </to>
                </anchor>
              </controlPr>
            </control>
          </mc:Choice>
        </mc:AlternateContent>
        <mc:AlternateContent xmlns:mc="http://schemas.openxmlformats.org/markup-compatibility/2006">
          <mc:Choice Requires="x14">
            <control shapeId="19655" r:id="rId304" name="Check Box 1223">
              <controlPr defaultSize="0" autoFill="0" autoLine="0" autoPict="0">
                <anchor moveWithCells="1">
                  <from>
                    <xdr:col>52</xdr:col>
                    <xdr:colOff>22860</xdr:colOff>
                    <xdr:row>510</xdr:row>
                    <xdr:rowOff>7620</xdr:rowOff>
                  </from>
                  <to>
                    <xdr:col>54</xdr:col>
                    <xdr:colOff>30480</xdr:colOff>
                    <xdr:row>510</xdr:row>
                    <xdr:rowOff>182880</xdr:rowOff>
                  </to>
                </anchor>
              </controlPr>
            </control>
          </mc:Choice>
        </mc:AlternateContent>
        <mc:AlternateContent xmlns:mc="http://schemas.openxmlformats.org/markup-compatibility/2006">
          <mc:Choice Requires="x14">
            <control shapeId="19656" r:id="rId305" name="Check Box 1224">
              <controlPr defaultSize="0" autoFill="0" autoLine="0" autoPict="0">
                <anchor moveWithCells="1">
                  <from>
                    <xdr:col>56</xdr:col>
                    <xdr:colOff>76200</xdr:colOff>
                    <xdr:row>510</xdr:row>
                    <xdr:rowOff>7620</xdr:rowOff>
                  </from>
                  <to>
                    <xdr:col>59</xdr:col>
                    <xdr:colOff>7620</xdr:colOff>
                    <xdr:row>510</xdr:row>
                    <xdr:rowOff>182880</xdr:rowOff>
                  </to>
                </anchor>
              </controlPr>
            </control>
          </mc:Choice>
        </mc:AlternateContent>
        <mc:AlternateContent xmlns:mc="http://schemas.openxmlformats.org/markup-compatibility/2006">
          <mc:Choice Requires="x14">
            <control shapeId="19657" r:id="rId306" name="Check Box 1225">
              <controlPr defaultSize="0" autoFill="0" autoLine="0" autoPict="0">
                <anchor moveWithCells="1">
                  <from>
                    <xdr:col>52</xdr:col>
                    <xdr:colOff>22860</xdr:colOff>
                    <xdr:row>511</xdr:row>
                    <xdr:rowOff>7620</xdr:rowOff>
                  </from>
                  <to>
                    <xdr:col>54</xdr:col>
                    <xdr:colOff>30480</xdr:colOff>
                    <xdr:row>511</xdr:row>
                    <xdr:rowOff>182880</xdr:rowOff>
                  </to>
                </anchor>
              </controlPr>
            </control>
          </mc:Choice>
        </mc:AlternateContent>
        <mc:AlternateContent xmlns:mc="http://schemas.openxmlformats.org/markup-compatibility/2006">
          <mc:Choice Requires="x14">
            <control shapeId="19658" r:id="rId307" name="Check Box 1226">
              <controlPr defaultSize="0" autoFill="0" autoLine="0" autoPict="0">
                <anchor moveWithCells="1">
                  <from>
                    <xdr:col>56</xdr:col>
                    <xdr:colOff>76200</xdr:colOff>
                    <xdr:row>511</xdr:row>
                    <xdr:rowOff>7620</xdr:rowOff>
                  </from>
                  <to>
                    <xdr:col>59</xdr:col>
                    <xdr:colOff>7620</xdr:colOff>
                    <xdr:row>511</xdr:row>
                    <xdr:rowOff>182880</xdr:rowOff>
                  </to>
                </anchor>
              </controlPr>
            </control>
          </mc:Choice>
        </mc:AlternateContent>
        <mc:AlternateContent xmlns:mc="http://schemas.openxmlformats.org/markup-compatibility/2006">
          <mc:Choice Requires="x14">
            <control shapeId="19659" r:id="rId308" name="Check Box 1227">
              <controlPr defaultSize="0" autoFill="0" autoLine="0" autoPict="0">
                <anchor moveWithCells="1">
                  <from>
                    <xdr:col>52</xdr:col>
                    <xdr:colOff>22860</xdr:colOff>
                    <xdr:row>513</xdr:row>
                    <xdr:rowOff>7620</xdr:rowOff>
                  </from>
                  <to>
                    <xdr:col>54</xdr:col>
                    <xdr:colOff>30480</xdr:colOff>
                    <xdr:row>513</xdr:row>
                    <xdr:rowOff>182880</xdr:rowOff>
                  </to>
                </anchor>
              </controlPr>
            </control>
          </mc:Choice>
        </mc:AlternateContent>
        <mc:AlternateContent xmlns:mc="http://schemas.openxmlformats.org/markup-compatibility/2006">
          <mc:Choice Requires="x14">
            <control shapeId="19660" r:id="rId309" name="Check Box 1228">
              <controlPr defaultSize="0" autoFill="0" autoLine="0" autoPict="0">
                <anchor moveWithCells="1">
                  <from>
                    <xdr:col>56</xdr:col>
                    <xdr:colOff>76200</xdr:colOff>
                    <xdr:row>513</xdr:row>
                    <xdr:rowOff>7620</xdr:rowOff>
                  </from>
                  <to>
                    <xdr:col>59</xdr:col>
                    <xdr:colOff>7620</xdr:colOff>
                    <xdr:row>513</xdr:row>
                    <xdr:rowOff>182880</xdr:rowOff>
                  </to>
                </anchor>
              </controlPr>
            </control>
          </mc:Choice>
        </mc:AlternateContent>
        <mc:AlternateContent xmlns:mc="http://schemas.openxmlformats.org/markup-compatibility/2006">
          <mc:Choice Requires="x14">
            <control shapeId="19665" r:id="rId310" name="Check Box 1233">
              <controlPr defaultSize="0" autoFill="0" autoLine="0" autoPict="0">
                <anchor moveWithCells="1">
                  <from>
                    <xdr:col>52</xdr:col>
                    <xdr:colOff>22860</xdr:colOff>
                    <xdr:row>512</xdr:row>
                    <xdr:rowOff>0</xdr:rowOff>
                  </from>
                  <to>
                    <xdr:col>54</xdr:col>
                    <xdr:colOff>30480</xdr:colOff>
                    <xdr:row>512</xdr:row>
                    <xdr:rowOff>167640</xdr:rowOff>
                  </to>
                </anchor>
              </controlPr>
            </control>
          </mc:Choice>
        </mc:AlternateContent>
        <mc:AlternateContent xmlns:mc="http://schemas.openxmlformats.org/markup-compatibility/2006">
          <mc:Choice Requires="x14">
            <control shapeId="19666" r:id="rId311" name="Check Box 1234">
              <controlPr defaultSize="0" autoFill="0" autoLine="0" autoPict="0">
                <anchor moveWithCells="1">
                  <from>
                    <xdr:col>56</xdr:col>
                    <xdr:colOff>76200</xdr:colOff>
                    <xdr:row>512</xdr:row>
                    <xdr:rowOff>0</xdr:rowOff>
                  </from>
                  <to>
                    <xdr:col>59</xdr:col>
                    <xdr:colOff>7620</xdr:colOff>
                    <xdr:row>512</xdr:row>
                    <xdr:rowOff>175260</xdr:rowOff>
                  </to>
                </anchor>
              </controlPr>
            </control>
          </mc:Choice>
        </mc:AlternateContent>
        <mc:AlternateContent xmlns:mc="http://schemas.openxmlformats.org/markup-compatibility/2006">
          <mc:Choice Requires="x14">
            <control shapeId="19667" r:id="rId312" name="Check Box 1235">
              <controlPr defaultSize="0" autoFill="0" autoLine="0" autoPict="0">
                <anchor moveWithCells="1">
                  <from>
                    <xdr:col>52</xdr:col>
                    <xdr:colOff>22860</xdr:colOff>
                    <xdr:row>517</xdr:row>
                    <xdr:rowOff>7620</xdr:rowOff>
                  </from>
                  <to>
                    <xdr:col>54</xdr:col>
                    <xdr:colOff>30480</xdr:colOff>
                    <xdr:row>517</xdr:row>
                    <xdr:rowOff>182880</xdr:rowOff>
                  </to>
                </anchor>
              </controlPr>
            </control>
          </mc:Choice>
        </mc:AlternateContent>
        <mc:AlternateContent xmlns:mc="http://schemas.openxmlformats.org/markup-compatibility/2006">
          <mc:Choice Requires="x14">
            <control shapeId="19668" r:id="rId313" name="Check Box 1236">
              <controlPr defaultSize="0" autoFill="0" autoLine="0" autoPict="0">
                <anchor moveWithCells="1">
                  <from>
                    <xdr:col>56</xdr:col>
                    <xdr:colOff>76200</xdr:colOff>
                    <xdr:row>517</xdr:row>
                    <xdr:rowOff>7620</xdr:rowOff>
                  </from>
                  <to>
                    <xdr:col>59</xdr:col>
                    <xdr:colOff>7620</xdr:colOff>
                    <xdr:row>517</xdr:row>
                    <xdr:rowOff>182880</xdr:rowOff>
                  </to>
                </anchor>
              </controlPr>
            </control>
          </mc:Choice>
        </mc:AlternateContent>
        <mc:AlternateContent xmlns:mc="http://schemas.openxmlformats.org/markup-compatibility/2006">
          <mc:Choice Requires="x14">
            <control shapeId="19669" r:id="rId314" name="Check Box 1237">
              <controlPr defaultSize="0" autoFill="0" autoLine="0" autoPict="0">
                <anchor moveWithCells="1">
                  <from>
                    <xdr:col>52</xdr:col>
                    <xdr:colOff>22860</xdr:colOff>
                    <xdr:row>534</xdr:row>
                    <xdr:rowOff>0</xdr:rowOff>
                  </from>
                  <to>
                    <xdr:col>54</xdr:col>
                    <xdr:colOff>30480</xdr:colOff>
                    <xdr:row>534</xdr:row>
                    <xdr:rowOff>167640</xdr:rowOff>
                  </to>
                </anchor>
              </controlPr>
            </control>
          </mc:Choice>
        </mc:AlternateContent>
        <mc:AlternateContent xmlns:mc="http://schemas.openxmlformats.org/markup-compatibility/2006">
          <mc:Choice Requires="x14">
            <control shapeId="19670" r:id="rId315" name="Check Box 1238">
              <controlPr defaultSize="0" autoFill="0" autoLine="0" autoPict="0">
                <anchor moveWithCells="1">
                  <from>
                    <xdr:col>56</xdr:col>
                    <xdr:colOff>76200</xdr:colOff>
                    <xdr:row>534</xdr:row>
                    <xdr:rowOff>0</xdr:rowOff>
                  </from>
                  <to>
                    <xdr:col>59</xdr:col>
                    <xdr:colOff>7620</xdr:colOff>
                    <xdr:row>534</xdr:row>
                    <xdr:rowOff>175260</xdr:rowOff>
                  </to>
                </anchor>
              </controlPr>
            </control>
          </mc:Choice>
        </mc:AlternateContent>
        <mc:AlternateContent xmlns:mc="http://schemas.openxmlformats.org/markup-compatibility/2006">
          <mc:Choice Requires="x14">
            <control shapeId="19671" r:id="rId316" name="Check Box 1239">
              <controlPr defaultSize="0" autoFill="0" autoLine="0" autoPict="0">
                <anchor moveWithCells="1">
                  <from>
                    <xdr:col>52</xdr:col>
                    <xdr:colOff>22860</xdr:colOff>
                    <xdr:row>509</xdr:row>
                    <xdr:rowOff>0</xdr:rowOff>
                  </from>
                  <to>
                    <xdr:col>54</xdr:col>
                    <xdr:colOff>30480</xdr:colOff>
                    <xdr:row>509</xdr:row>
                    <xdr:rowOff>167640</xdr:rowOff>
                  </to>
                </anchor>
              </controlPr>
            </control>
          </mc:Choice>
        </mc:AlternateContent>
        <mc:AlternateContent xmlns:mc="http://schemas.openxmlformats.org/markup-compatibility/2006">
          <mc:Choice Requires="x14">
            <control shapeId="19672" r:id="rId317" name="Check Box 1240">
              <controlPr defaultSize="0" autoFill="0" autoLine="0" autoPict="0">
                <anchor moveWithCells="1">
                  <from>
                    <xdr:col>56</xdr:col>
                    <xdr:colOff>76200</xdr:colOff>
                    <xdr:row>509</xdr:row>
                    <xdr:rowOff>0</xdr:rowOff>
                  </from>
                  <to>
                    <xdr:col>59</xdr:col>
                    <xdr:colOff>7620</xdr:colOff>
                    <xdr:row>509</xdr:row>
                    <xdr:rowOff>175260</xdr:rowOff>
                  </to>
                </anchor>
              </controlPr>
            </control>
          </mc:Choice>
        </mc:AlternateContent>
        <mc:AlternateContent xmlns:mc="http://schemas.openxmlformats.org/markup-compatibility/2006">
          <mc:Choice Requires="x14">
            <control shapeId="19673" r:id="rId318" name="Check Box 1241">
              <controlPr defaultSize="0" autoFill="0" autoLine="0" autoPict="0">
                <anchor moveWithCells="1">
                  <from>
                    <xdr:col>52</xdr:col>
                    <xdr:colOff>22860</xdr:colOff>
                    <xdr:row>542</xdr:row>
                    <xdr:rowOff>0</xdr:rowOff>
                  </from>
                  <to>
                    <xdr:col>54</xdr:col>
                    <xdr:colOff>30480</xdr:colOff>
                    <xdr:row>542</xdr:row>
                    <xdr:rowOff>167640</xdr:rowOff>
                  </to>
                </anchor>
              </controlPr>
            </control>
          </mc:Choice>
        </mc:AlternateContent>
        <mc:AlternateContent xmlns:mc="http://schemas.openxmlformats.org/markup-compatibility/2006">
          <mc:Choice Requires="x14">
            <control shapeId="19674" r:id="rId319" name="Check Box 1242">
              <controlPr defaultSize="0" autoFill="0" autoLine="0" autoPict="0">
                <anchor moveWithCells="1">
                  <from>
                    <xdr:col>56</xdr:col>
                    <xdr:colOff>76200</xdr:colOff>
                    <xdr:row>542</xdr:row>
                    <xdr:rowOff>0</xdr:rowOff>
                  </from>
                  <to>
                    <xdr:col>59</xdr:col>
                    <xdr:colOff>7620</xdr:colOff>
                    <xdr:row>542</xdr:row>
                    <xdr:rowOff>175260</xdr:rowOff>
                  </to>
                </anchor>
              </controlPr>
            </control>
          </mc:Choice>
        </mc:AlternateContent>
        <mc:AlternateContent xmlns:mc="http://schemas.openxmlformats.org/markup-compatibility/2006">
          <mc:Choice Requires="x14">
            <control shapeId="19675" r:id="rId320" name="Check Box 1243">
              <controlPr defaultSize="0" autoFill="0" autoLine="0" autoPict="0">
                <anchor moveWithCells="1">
                  <from>
                    <xdr:col>52</xdr:col>
                    <xdr:colOff>22860</xdr:colOff>
                    <xdr:row>547</xdr:row>
                    <xdr:rowOff>0</xdr:rowOff>
                  </from>
                  <to>
                    <xdr:col>54</xdr:col>
                    <xdr:colOff>30480</xdr:colOff>
                    <xdr:row>547</xdr:row>
                    <xdr:rowOff>167640</xdr:rowOff>
                  </to>
                </anchor>
              </controlPr>
            </control>
          </mc:Choice>
        </mc:AlternateContent>
        <mc:AlternateContent xmlns:mc="http://schemas.openxmlformats.org/markup-compatibility/2006">
          <mc:Choice Requires="x14">
            <control shapeId="19676" r:id="rId321" name="Check Box 1244">
              <controlPr defaultSize="0" autoFill="0" autoLine="0" autoPict="0">
                <anchor moveWithCells="1">
                  <from>
                    <xdr:col>56</xdr:col>
                    <xdr:colOff>76200</xdr:colOff>
                    <xdr:row>547</xdr:row>
                    <xdr:rowOff>0</xdr:rowOff>
                  </from>
                  <to>
                    <xdr:col>59</xdr:col>
                    <xdr:colOff>7620</xdr:colOff>
                    <xdr:row>547</xdr:row>
                    <xdr:rowOff>175260</xdr:rowOff>
                  </to>
                </anchor>
              </controlPr>
            </control>
          </mc:Choice>
        </mc:AlternateContent>
        <mc:AlternateContent xmlns:mc="http://schemas.openxmlformats.org/markup-compatibility/2006">
          <mc:Choice Requires="x14">
            <control shapeId="19677" r:id="rId322" name="Check Box 1245">
              <controlPr defaultSize="0" autoFill="0" autoLine="0" autoPict="0">
                <anchor moveWithCells="1">
                  <from>
                    <xdr:col>52</xdr:col>
                    <xdr:colOff>22860</xdr:colOff>
                    <xdr:row>556</xdr:row>
                    <xdr:rowOff>0</xdr:rowOff>
                  </from>
                  <to>
                    <xdr:col>54</xdr:col>
                    <xdr:colOff>30480</xdr:colOff>
                    <xdr:row>556</xdr:row>
                    <xdr:rowOff>167640</xdr:rowOff>
                  </to>
                </anchor>
              </controlPr>
            </control>
          </mc:Choice>
        </mc:AlternateContent>
        <mc:AlternateContent xmlns:mc="http://schemas.openxmlformats.org/markup-compatibility/2006">
          <mc:Choice Requires="x14">
            <control shapeId="19678" r:id="rId323" name="Check Box 1246">
              <controlPr defaultSize="0" autoFill="0" autoLine="0" autoPict="0">
                <anchor moveWithCells="1">
                  <from>
                    <xdr:col>56</xdr:col>
                    <xdr:colOff>76200</xdr:colOff>
                    <xdr:row>556</xdr:row>
                    <xdr:rowOff>0</xdr:rowOff>
                  </from>
                  <to>
                    <xdr:col>59</xdr:col>
                    <xdr:colOff>7620</xdr:colOff>
                    <xdr:row>556</xdr:row>
                    <xdr:rowOff>175260</xdr:rowOff>
                  </to>
                </anchor>
              </controlPr>
            </control>
          </mc:Choice>
        </mc:AlternateContent>
        <mc:AlternateContent xmlns:mc="http://schemas.openxmlformats.org/markup-compatibility/2006">
          <mc:Choice Requires="x14">
            <control shapeId="19679" r:id="rId324" name="Check Box 1247">
              <controlPr defaultSize="0" autoFill="0" autoLine="0" autoPict="0">
                <anchor moveWithCells="1">
                  <from>
                    <xdr:col>52</xdr:col>
                    <xdr:colOff>22860</xdr:colOff>
                    <xdr:row>557</xdr:row>
                    <xdr:rowOff>0</xdr:rowOff>
                  </from>
                  <to>
                    <xdr:col>54</xdr:col>
                    <xdr:colOff>30480</xdr:colOff>
                    <xdr:row>557</xdr:row>
                    <xdr:rowOff>167640</xdr:rowOff>
                  </to>
                </anchor>
              </controlPr>
            </control>
          </mc:Choice>
        </mc:AlternateContent>
        <mc:AlternateContent xmlns:mc="http://schemas.openxmlformats.org/markup-compatibility/2006">
          <mc:Choice Requires="x14">
            <control shapeId="19680" r:id="rId325" name="Check Box 1248">
              <controlPr defaultSize="0" autoFill="0" autoLine="0" autoPict="0">
                <anchor moveWithCells="1">
                  <from>
                    <xdr:col>56</xdr:col>
                    <xdr:colOff>76200</xdr:colOff>
                    <xdr:row>557</xdr:row>
                    <xdr:rowOff>0</xdr:rowOff>
                  </from>
                  <to>
                    <xdr:col>59</xdr:col>
                    <xdr:colOff>7620</xdr:colOff>
                    <xdr:row>557</xdr:row>
                    <xdr:rowOff>175260</xdr:rowOff>
                  </to>
                </anchor>
              </controlPr>
            </control>
          </mc:Choice>
        </mc:AlternateContent>
        <mc:AlternateContent xmlns:mc="http://schemas.openxmlformats.org/markup-compatibility/2006">
          <mc:Choice Requires="x14">
            <control shapeId="19681" r:id="rId326" name="Check Box 1249">
              <controlPr defaultSize="0" autoFill="0" autoLine="0" autoPict="0">
                <anchor moveWithCells="1">
                  <from>
                    <xdr:col>52</xdr:col>
                    <xdr:colOff>22860</xdr:colOff>
                    <xdr:row>560</xdr:row>
                    <xdr:rowOff>0</xdr:rowOff>
                  </from>
                  <to>
                    <xdr:col>54</xdr:col>
                    <xdr:colOff>30480</xdr:colOff>
                    <xdr:row>560</xdr:row>
                    <xdr:rowOff>167640</xdr:rowOff>
                  </to>
                </anchor>
              </controlPr>
            </control>
          </mc:Choice>
        </mc:AlternateContent>
        <mc:AlternateContent xmlns:mc="http://schemas.openxmlformats.org/markup-compatibility/2006">
          <mc:Choice Requires="x14">
            <control shapeId="19682" r:id="rId327" name="Check Box 1250">
              <controlPr defaultSize="0" autoFill="0" autoLine="0" autoPict="0">
                <anchor moveWithCells="1">
                  <from>
                    <xdr:col>56</xdr:col>
                    <xdr:colOff>76200</xdr:colOff>
                    <xdr:row>560</xdr:row>
                    <xdr:rowOff>0</xdr:rowOff>
                  </from>
                  <to>
                    <xdr:col>59</xdr:col>
                    <xdr:colOff>7620</xdr:colOff>
                    <xdr:row>560</xdr:row>
                    <xdr:rowOff>175260</xdr:rowOff>
                  </to>
                </anchor>
              </controlPr>
            </control>
          </mc:Choice>
        </mc:AlternateContent>
        <mc:AlternateContent xmlns:mc="http://schemas.openxmlformats.org/markup-compatibility/2006">
          <mc:Choice Requires="x14">
            <control shapeId="19683" r:id="rId328" name="Check Box 1251">
              <controlPr defaultSize="0" autoFill="0" autoLine="0" autoPict="0">
                <anchor moveWithCells="1">
                  <from>
                    <xdr:col>52</xdr:col>
                    <xdr:colOff>22860</xdr:colOff>
                    <xdr:row>561</xdr:row>
                    <xdr:rowOff>0</xdr:rowOff>
                  </from>
                  <to>
                    <xdr:col>54</xdr:col>
                    <xdr:colOff>30480</xdr:colOff>
                    <xdr:row>561</xdr:row>
                    <xdr:rowOff>167640</xdr:rowOff>
                  </to>
                </anchor>
              </controlPr>
            </control>
          </mc:Choice>
        </mc:AlternateContent>
        <mc:AlternateContent xmlns:mc="http://schemas.openxmlformats.org/markup-compatibility/2006">
          <mc:Choice Requires="x14">
            <control shapeId="19684" r:id="rId329" name="Check Box 1252">
              <controlPr defaultSize="0" autoFill="0" autoLine="0" autoPict="0">
                <anchor moveWithCells="1">
                  <from>
                    <xdr:col>56</xdr:col>
                    <xdr:colOff>76200</xdr:colOff>
                    <xdr:row>561</xdr:row>
                    <xdr:rowOff>0</xdr:rowOff>
                  </from>
                  <to>
                    <xdr:col>59</xdr:col>
                    <xdr:colOff>7620</xdr:colOff>
                    <xdr:row>561</xdr:row>
                    <xdr:rowOff>175260</xdr:rowOff>
                  </to>
                </anchor>
              </controlPr>
            </control>
          </mc:Choice>
        </mc:AlternateContent>
        <mc:AlternateContent xmlns:mc="http://schemas.openxmlformats.org/markup-compatibility/2006">
          <mc:Choice Requires="x14">
            <control shapeId="19685" r:id="rId330" name="Check Box 1253">
              <controlPr defaultSize="0" autoFill="0" autoLine="0" autoPict="0">
                <anchor moveWithCells="1">
                  <from>
                    <xdr:col>52</xdr:col>
                    <xdr:colOff>22860</xdr:colOff>
                    <xdr:row>467</xdr:row>
                    <xdr:rowOff>0</xdr:rowOff>
                  </from>
                  <to>
                    <xdr:col>54</xdr:col>
                    <xdr:colOff>30480</xdr:colOff>
                    <xdr:row>467</xdr:row>
                    <xdr:rowOff>167640</xdr:rowOff>
                  </to>
                </anchor>
              </controlPr>
            </control>
          </mc:Choice>
        </mc:AlternateContent>
        <mc:AlternateContent xmlns:mc="http://schemas.openxmlformats.org/markup-compatibility/2006">
          <mc:Choice Requires="x14">
            <control shapeId="19686" r:id="rId331" name="Check Box 1254">
              <controlPr defaultSize="0" autoFill="0" autoLine="0" autoPict="0">
                <anchor moveWithCells="1">
                  <from>
                    <xdr:col>56</xdr:col>
                    <xdr:colOff>76200</xdr:colOff>
                    <xdr:row>467</xdr:row>
                    <xdr:rowOff>0</xdr:rowOff>
                  </from>
                  <to>
                    <xdr:col>59</xdr:col>
                    <xdr:colOff>7620</xdr:colOff>
                    <xdr:row>467</xdr:row>
                    <xdr:rowOff>175260</xdr:rowOff>
                  </to>
                </anchor>
              </controlPr>
            </control>
          </mc:Choice>
        </mc:AlternateContent>
        <mc:AlternateContent xmlns:mc="http://schemas.openxmlformats.org/markup-compatibility/2006">
          <mc:Choice Requires="x14">
            <control shapeId="19687" r:id="rId332" name="Check Box 1255">
              <controlPr defaultSize="0" autoFill="0" autoLine="0" autoPict="0">
                <anchor moveWithCells="1">
                  <from>
                    <xdr:col>52</xdr:col>
                    <xdr:colOff>22860</xdr:colOff>
                    <xdr:row>479</xdr:row>
                    <xdr:rowOff>0</xdr:rowOff>
                  </from>
                  <to>
                    <xdr:col>54</xdr:col>
                    <xdr:colOff>30480</xdr:colOff>
                    <xdr:row>479</xdr:row>
                    <xdr:rowOff>167640</xdr:rowOff>
                  </to>
                </anchor>
              </controlPr>
            </control>
          </mc:Choice>
        </mc:AlternateContent>
        <mc:AlternateContent xmlns:mc="http://schemas.openxmlformats.org/markup-compatibility/2006">
          <mc:Choice Requires="x14">
            <control shapeId="19688" r:id="rId333" name="Check Box 1256">
              <controlPr defaultSize="0" autoFill="0" autoLine="0" autoPict="0">
                <anchor moveWithCells="1">
                  <from>
                    <xdr:col>56</xdr:col>
                    <xdr:colOff>76200</xdr:colOff>
                    <xdr:row>479</xdr:row>
                    <xdr:rowOff>0</xdr:rowOff>
                  </from>
                  <to>
                    <xdr:col>59</xdr:col>
                    <xdr:colOff>7620</xdr:colOff>
                    <xdr:row>479</xdr:row>
                    <xdr:rowOff>175260</xdr:rowOff>
                  </to>
                </anchor>
              </controlPr>
            </control>
          </mc:Choice>
        </mc:AlternateContent>
        <mc:AlternateContent xmlns:mc="http://schemas.openxmlformats.org/markup-compatibility/2006">
          <mc:Choice Requires="x14">
            <control shapeId="19689" r:id="rId334" name="Check Box 1257">
              <controlPr defaultSize="0" autoFill="0" autoLine="0" autoPict="0">
                <anchor moveWithCells="1">
                  <from>
                    <xdr:col>52</xdr:col>
                    <xdr:colOff>22860</xdr:colOff>
                    <xdr:row>624</xdr:row>
                    <xdr:rowOff>0</xdr:rowOff>
                  </from>
                  <to>
                    <xdr:col>54</xdr:col>
                    <xdr:colOff>30480</xdr:colOff>
                    <xdr:row>624</xdr:row>
                    <xdr:rowOff>175260</xdr:rowOff>
                  </to>
                </anchor>
              </controlPr>
            </control>
          </mc:Choice>
        </mc:AlternateContent>
        <mc:AlternateContent xmlns:mc="http://schemas.openxmlformats.org/markup-compatibility/2006">
          <mc:Choice Requires="x14">
            <control shapeId="19690" r:id="rId335" name="Check Box 1258">
              <controlPr defaultSize="0" autoFill="0" autoLine="0" autoPict="0">
                <anchor moveWithCells="1">
                  <from>
                    <xdr:col>56</xdr:col>
                    <xdr:colOff>76200</xdr:colOff>
                    <xdr:row>624</xdr:row>
                    <xdr:rowOff>0</xdr:rowOff>
                  </from>
                  <to>
                    <xdr:col>59</xdr:col>
                    <xdr:colOff>7620</xdr:colOff>
                    <xdr:row>624</xdr:row>
                    <xdr:rowOff>175260</xdr:rowOff>
                  </to>
                </anchor>
              </controlPr>
            </control>
          </mc:Choice>
        </mc:AlternateContent>
        <mc:AlternateContent xmlns:mc="http://schemas.openxmlformats.org/markup-compatibility/2006">
          <mc:Choice Requires="x14">
            <control shapeId="19715" r:id="rId336" name="Check Box 1283">
              <controlPr defaultSize="0" autoFill="0" autoLine="0" autoPict="0">
                <anchor moveWithCells="1">
                  <from>
                    <xdr:col>52</xdr:col>
                    <xdr:colOff>22860</xdr:colOff>
                    <xdr:row>637</xdr:row>
                    <xdr:rowOff>7620</xdr:rowOff>
                  </from>
                  <to>
                    <xdr:col>54</xdr:col>
                    <xdr:colOff>30480</xdr:colOff>
                    <xdr:row>637</xdr:row>
                    <xdr:rowOff>182880</xdr:rowOff>
                  </to>
                </anchor>
              </controlPr>
            </control>
          </mc:Choice>
        </mc:AlternateContent>
        <mc:AlternateContent xmlns:mc="http://schemas.openxmlformats.org/markup-compatibility/2006">
          <mc:Choice Requires="x14">
            <control shapeId="19716" r:id="rId337" name="Check Box 1284">
              <controlPr defaultSize="0" autoFill="0" autoLine="0" autoPict="0">
                <anchor moveWithCells="1">
                  <from>
                    <xdr:col>56</xdr:col>
                    <xdr:colOff>76200</xdr:colOff>
                    <xdr:row>637</xdr:row>
                    <xdr:rowOff>7620</xdr:rowOff>
                  </from>
                  <to>
                    <xdr:col>59</xdr:col>
                    <xdr:colOff>7620</xdr:colOff>
                    <xdr:row>637</xdr:row>
                    <xdr:rowOff>182880</xdr:rowOff>
                  </to>
                </anchor>
              </controlPr>
            </control>
          </mc:Choice>
        </mc:AlternateContent>
        <mc:AlternateContent xmlns:mc="http://schemas.openxmlformats.org/markup-compatibility/2006">
          <mc:Choice Requires="x14">
            <control shapeId="19723" r:id="rId338" name="Check Box 1291">
              <controlPr defaultSize="0" autoFill="0" autoLine="0" autoPict="0">
                <anchor moveWithCells="1">
                  <from>
                    <xdr:col>52</xdr:col>
                    <xdr:colOff>22860</xdr:colOff>
                    <xdr:row>651</xdr:row>
                    <xdr:rowOff>0</xdr:rowOff>
                  </from>
                  <to>
                    <xdr:col>54</xdr:col>
                    <xdr:colOff>30480</xdr:colOff>
                    <xdr:row>651</xdr:row>
                    <xdr:rowOff>167640</xdr:rowOff>
                  </to>
                </anchor>
              </controlPr>
            </control>
          </mc:Choice>
        </mc:AlternateContent>
        <mc:AlternateContent xmlns:mc="http://schemas.openxmlformats.org/markup-compatibility/2006">
          <mc:Choice Requires="x14">
            <control shapeId="19724" r:id="rId339" name="Check Box 1292">
              <controlPr defaultSize="0" autoFill="0" autoLine="0" autoPict="0">
                <anchor moveWithCells="1">
                  <from>
                    <xdr:col>56</xdr:col>
                    <xdr:colOff>76200</xdr:colOff>
                    <xdr:row>651</xdr:row>
                    <xdr:rowOff>0</xdr:rowOff>
                  </from>
                  <to>
                    <xdr:col>59</xdr:col>
                    <xdr:colOff>7620</xdr:colOff>
                    <xdr:row>651</xdr:row>
                    <xdr:rowOff>175260</xdr:rowOff>
                  </to>
                </anchor>
              </controlPr>
            </control>
          </mc:Choice>
        </mc:AlternateContent>
        <mc:AlternateContent xmlns:mc="http://schemas.openxmlformats.org/markup-compatibility/2006">
          <mc:Choice Requires="x14">
            <control shapeId="19743" r:id="rId340" name="Check Box 1311">
              <controlPr defaultSize="0" autoFill="0" autoLine="0" autoPict="0">
                <anchor moveWithCells="1">
                  <from>
                    <xdr:col>52</xdr:col>
                    <xdr:colOff>22860</xdr:colOff>
                    <xdr:row>667</xdr:row>
                    <xdr:rowOff>0</xdr:rowOff>
                  </from>
                  <to>
                    <xdr:col>54</xdr:col>
                    <xdr:colOff>30480</xdr:colOff>
                    <xdr:row>667</xdr:row>
                    <xdr:rowOff>144780</xdr:rowOff>
                  </to>
                </anchor>
              </controlPr>
            </control>
          </mc:Choice>
        </mc:AlternateContent>
        <mc:AlternateContent xmlns:mc="http://schemas.openxmlformats.org/markup-compatibility/2006">
          <mc:Choice Requires="x14">
            <control shapeId="19744" r:id="rId341" name="Check Box 1312">
              <controlPr defaultSize="0" autoFill="0" autoLine="0" autoPict="0">
                <anchor moveWithCells="1">
                  <from>
                    <xdr:col>56</xdr:col>
                    <xdr:colOff>76200</xdr:colOff>
                    <xdr:row>667</xdr:row>
                    <xdr:rowOff>0</xdr:rowOff>
                  </from>
                  <to>
                    <xdr:col>59</xdr:col>
                    <xdr:colOff>7620</xdr:colOff>
                    <xdr:row>667</xdr:row>
                    <xdr:rowOff>152400</xdr:rowOff>
                  </to>
                </anchor>
              </controlPr>
            </control>
          </mc:Choice>
        </mc:AlternateContent>
        <mc:AlternateContent xmlns:mc="http://schemas.openxmlformats.org/markup-compatibility/2006">
          <mc:Choice Requires="x14">
            <control shapeId="19745" r:id="rId342" name="Check Box 1313">
              <controlPr defaultSize="0" autoFill="0" autoLine="0" autoPict="0">
                <anchor moveWithCells="1">
                  <from>
                    <xdr:col>52</xdr:col>
                    <xdr:colOff>22860</xdr:colOff>
                    <xdr:row>669</xdr:row>
                    <xdr:rowOff>0</xdr:rowOff>
                  </from>
                  <to>
                    <xdr:col>54</xdr:col>
                    <xdr:colOff>30480</xdr:colOff>
                    <xdr:row>669</xdr:row>
                    <xdr:rowOff>167640</xdr:rowOff>
                  </to>
                </anchor>
              </controlPr>
            </control>
          </mc:Choice>
        </mc:AlternateContent>
        <mc:AlternateContent xmlns:mc="http://schemas.openxmlformats.org/markup-compatibility/2006">
          <mc:Choice Requires="x14">
            <control shapeId="19746" r:id="rId343" name="Check Box 1314">
              <controlPr defaultSize="0" autoFill="0" autoLine="0" autoPict="0">
                <anchor moveWithCells="1">
                  <from>
                    <xdr:col>56</xdr:col>
                    <xdr:colOff>76200</xdr:colOff>
                    <xdr:row>669</xdr:row>
                    <xdr:rowOff>0</xdr:rowOff>
                  </from>
                  <to>
                    <xdr:col>59</xdr:col>
                    <xdr:colOff>7620</xdr:colOff>
                    <xdr:row>669</xdr:row>
                    <xdr:rowOff>175260</xdr:rowOff>
                  </to>
                </anchor>
              </controlPr>
            </control>
          </mc:Choice>
        </mc:AlternateContent>
        <mc:AlternateContent xmlns:mc="http://schemas.openxmlformats.org/markup-compatibility/2006">
          <mc:Choice Requires="x14">
            <control shapeId="19749" r:id="rId344" name="Check Box 1317">
              <controlPr defaultSize="0" autoFill="0" autoLine="0" autoPict="0">
                <anchor moveWithCells="1">
                  <from>
                    <xdr:col>52</xdr:col>
                    <xdr:colOff>22860</xdr:colOff>
                    <xdr:row>550</xdr:row>
                    <xdr:rowOff>0</xdr:rowOff>
                  </from>
                  <to>
                    <xdr:col>54</xdr:col>
                    <xdr:colOff>30480</xdr:colOff>
                    <xdr:row>550</xdr:row>
                    <xdr:rowOff>167640</xdr:rowOff>
                  </to>
                </anchor>
              </controlPr>
            </control>
          </mc:Choice>
        </mc:AlternateContent>
        <mc:AlternateContent xmlns:mc="http://schemas.openxmlformats.org/markup-compatibility/2006">
          <mc:Choice Requires="x14">
            <control shapeId="19750" r:id="rId345" name="Check Box 1318">
              <controlPr defaultSize="0" autoFill="0" autoLine="0" autoPict="0">
                <anchor moveWithCells="1">
                  <from>
                    <xdr:col>56</xdr:col>
                    <xdr:colOff>76200</xdr:colOff>
                    <xdr:row>550</xdr:row>
                    <xdr:rowOff>0</xdr:rowOff>
                  </from>
                  <to>
                    <xdr:col>59</xdr:col>
                    <xdr:colOff>7620</xdr:colOff>
                    <xdr:row>550</xdr:row>
                    <xdr:rowOff>175260</xdr:rowOff>
                  </to>
                </anchor>
              </controlPr>
            </control>
          </mc:Choice>
        </mc:AlternateContent>
        <mc:AlternateContent xmlns:mc="http://schemas.openxmlformats.org/markup-compatibility/2006">
          <mc:Choice Requires="x14">
            <control shapeId="19751" r:id="rId346" name="Check Box 1319">
              <controlPr defaultSize="0" autoFill="0" autoLine="0" autoPict="0">
                <anchor moveWithCells="1">
                  <from>
                    <xdr:col>52</xdr:col>
                    <xdr:colOff>22860</xdr:colOff>
                    <xdr:row>486</xdr:row>
                    <xdr:rowOff>0</xdr:rowOff>
                  </from>
                  <to>
                    <xdr:col>54</xdr:col>
                    <xdr:colOff>30480</xdr:colOff>
                    <xdr:row>486</xdr:row>
                    <xdr:rowOff>167640</xdr:rowOff>
                  </to>
                </anchor>
              </controlPr>
            </control>
          </mc:Choice>
        </mc:AlternateContent>
        <mc:AlternateContent xmlns:mc="http://schemas.openxmlformats.org/markup-compatibility/2006">
          <mc:Choice Requires="x14">
            <control shapeId="19752" r:id="rId347" name="Check Box 1320">
              <controlPr defaultSize="0" autoFill="0" autoLine="0" autoPict="0">
                <anchor moveWithCells="1">
                  <from>
                    <xdr:col>56</xdr:col>
                    <xdr:colOff>76200</xdr:colOff>
                    <xdr:row>486</xdr:row>
                    <xdr:rowOff>0</xdr:rowOff>
                  </from>
                  <to>
                    <xdr:col>59</xdr:col>
                    <xdr:colOff>7620</xdr:colOff>
                    <xdr:row>486</xdr:row>
                    <xdr:rowOff>175260</xdr:rowOff>
                  </to>
                </anchor>
              </controlPr>
            </control>
          </mc:Choice>
        </mc:AlternateContent>
        <mc:AlternateContent xmlns:mc="http://schemas.openxmlformats.org/markup-compatibility/2006">
          <mc:Choice Requires="x14">
            <control shapeId="19755" r:id="rId348" name="Check Box 1323">
              <controlPr defaultSize="0" autoFill="0" autoLine="0" autoPict="0">
                <anchor moveWithCells="1">
                  <from>
                    <xdr:col>52</xdr:col>
                    <xdr:colOff>22860</xdr:colOff>
                    <xdr:row>536</xdr:row>
                    <xdr:rowOff>0</xdr:rowOff>
                  </from>
                  <to>
                    <xdr:col>54</xdr:col>
                    <xdr:colOff>30480</xdr:colOff>
                    <xdr:row>536</xdr:row>
                    <xdr:rowOff>167640</xdr:rowOff>
                  </to>
                </anchor>
              </controlPr>
            </control>
          </mc:Choice>
        </mc:AlternateContent>
        <mc:AlternateContent xmlns:mc="http://schemas.openxmlformats.org/markup-compatibility/2006">
          <mc:Choice Requires="x14">
            <control shapeId="19756" r:id="rId349" name="Check Box 1324">
              <controlPr defaultSize="0" autoFill="0" autoLine="0" autoPict="0">
                <anchor moveWithCells="1">
                  <from>
                    <xdr:col>56</xdr:col>
                    <xdr:colOff>76200</xdr:colOff>
                    <xdr:row>536</xdr:row>
                    <xdr:rowOff>0</xdr:rowOff>
                  </from>
                  <to>
                    <xdr:col>59</xdr:col>
                    <xdr:colOff>7620</xdr:colOff>
                    <xdr:row>536</xdr:row>
                    <xdr:rowOff>175260</xdr:rowOff>
                  </to>
                </anchor>
              </controlPr>
            </control>
          </mc:Choice>
        </mc:AlternateContent>
        <mc:AlternateContent xmlns:mc="http://schemas.openxmlformats.org/markup-compatibility/2006">
          <mc:Choice Requires="x14">
            <control shapeId="19757" r:id="rId350" name="Check Box 1325">
              <controlPr defaultSize="0" autoFill="0" autoLine="0" autoPict="0">
                <anchor moveWithCells="1">
                  <from>
                    <xdr:col>52</xdr:col>
                    <xdr:colOff>22860</xdr:colOff>
                    <xdr:row>470</xdr:row>
                    <xdr:rowOff>0</xdr:rowOff>
                  </from>
                  <to>
                    <xdr:col>54</xdr:col>
                    <xdr:colOff>30480</xdr:colOff>
                    <xdr:row>470</xdr:row>
                    <xdr:rowOff>167640</xdr:rowOff>
                  </to>
                </anchor>
              </controlPr>
            </control>
          </mc:Choice>
        </mc:AlternateContent>
        <mc:AlternateContent xmlns:mc="http://schemas.openxmlformats.org/markup-compatibility/2006">
          <mc:Choice Requires="x14">
            <control shapeId="19758" r:id="rId351" name="Check Box 1326">
              <controlPr defaultSize="0" autoFill="0" autoLine="0" autoPict="0">
                <anchor moveWithCells="1">
                  <from>
                    <xdr:col>56</xdr:col>
                    <xdr:colOff>76200</xdr:colOff>
                    <xdr:row>470</xdr:row>
                    <xdr:rowOff>0</xdr:rowOff>
                  </from>
                  <to>
                    <xdr:col>59</xdr:col>
                    <xdr:colOff>7620</xdr:colOff>
                    <xdr:row>470</xdr:row>
                    <xdr:rowOff>175260</xdr:rowOff>
                  </to>
                </anchor>
              </controlPr>
            </control>
          </mc:Choice>
        </mc:AlternateContent>
        <mc:AlternateContent xmlns:mc="http://schemas.openxmlformats.org/markup-compatibility/2006">
          <mc:Choice Requires="x14">
            <control shapeId="19759" r:id="rId352" name="Check Box 1327">
              <controlPr defaultSize="0" autoFill="0" autoLine="0" autoPict="0">
                <anchor moveWithCells="1">
                  <from>
                    <xdr:col>52</xdr:col>
                    <xdr:colOff>22860</xdr:colOff>
                    <xdr:row>471</xdr:row>
                    <xdr:rowOff>0</xdr:rowOff>
                  </from>
                  <to>
                    <xdr:col>54</xdr:col>
                    <xdr:colOff>30480</xdr:colOff>
                    <xdr:row>471</xdr:row>
                    <xdr:rowOff>167640</xdr:rowOff>
                  </to>
                </anchor>
              </controlPr>
            </control>
          </mc:Choice>
        </mc:AlternateContent>
        <mc:AlternateContent xmlns:mc="http://schemas.openxmlformats.org/markup-compatibility/2006">
          <mc:Choice Requires="x14">
            <control shapeId="19760" r:id="rId353" name="Check Box 1328">
              <controlPr defaultSize="0" autoFill="0" autoLine="0" autoPict="0">
                <anchor moveWithCells="1">
                  <from>
                    <xdr:col>56</xdr:col>
                    <xdr:colOff>76200</xdr:colOff>
                    <xdr:row>471</xdr:row>
                    <xdr:rowOff>0</xdr:rowOff>
                  </from>
                  <to>
                    <xdr:col>59</xdr:col>
                    <xdr:colOff>7620</xdr:colOff>
                    <xdr:row>471</xdr:row>
                    <xdr:rowOff>175260</xdr:rowOff>
                  </to>
                </anchor>
              </controlPr>
            </control>
          </mc:Choice>
        </mc:AlternateContent>
        <mc:AlternateContent xmlns:mc="http://schemas.openxmlformats.org/markup-compatibility/2006">
          <mc:Choice Requires="x14">
            <control shapeId="19761" r:id="rId354" name="Check Box 1329">
              <controlPr defaultSize="0" autoFill="0" autoLine="0" autoPict="0">
                <anchor moveWithCells="1">
                  <from>
                    <xdr:col>52</xdr:col>
                    <xdr:colOff>22860</xdr:colOff>
                    <xdr:row>472</xdr:row>
                    <xdr:rowOff>0</xdr:rowOff>
                  </from>
                  <to>
                    <xdr:col>54</xdr:col>
                    <xdr:colOff>30480</xdr:colOff>
                    <xdr:row>472</xdr:row>
                    <xdr:rowOff>167640</xdr:rowOff>
                  </to>
                </anchor>
              </controlPr>
            </control>
          </mc:Choice>
        </mc:AlternateContent>
        <mc:AlternateContent xmlns:mc="http://schemas.openxmlformats.org/markup-compatibility/2006">
          <mc:Choice Requires="x14">
            <control shapeId="19762" r:id="rId355" name="Check Box 1330">
              <controlPr defaultSize="0" autoFill="0" autoLine="0" autoPict="0">
                <anchor moveWithCells="1">
                  <from>
                    <xdr:col>56</xdr:col>
                    <xdr:colOff>76200</xdr:colOff>
                    <xdr:row>472</xdr:row>
                    <xdr:rowOff>0</xdr:rowOff>
                  </from>
                  <to>
                    <xdr:col>59</xdr:col>
                    <xdr:colOff>7620</xdr:colOff>
                    <xdr:row>472</xdr:row>
                    <xdr:rowOff>175260</xdr:rowOff>
                  </to>
                </anchor>
              </controlPr>
            </control>
          </mc:Choice>
        </mc:AlternateContent>
        <mc:AlternateContent xmlns:mc="http://schemas.openxmlformats.org/markup-compatibility/2006">
          <mc:Choice Requires="x14">
            <control shapeId="19763" r:id="rId356" name="Check Box 1331">
              <controlPr defaultSize="0" autoFill="0" autoLine="0" autoPict="0">
                <anchor moveWithCells="1">
                  <from>
                    <xdr:col>52</xdr:col>
                    <xdr:colOff>22860</xdr:colOff>
                    <xdr:row>473</xdr:row>
                    <xdr:rowOff>0</xdr:rowOff>
                  </from>
                  <to>
                    <xdr:col>54</xdr:col>
                    <xdr:colOff>30480</xdr:colOff>
                    <xdr:row>473</xdr:row>
                    <xdr:rowOff>167640</xdr:rowOff>
                  </to>
                </anchor>
              </controlPr>
            </control>
          </mc:Choice>
        </mc:AlternateContent>
        <mc:AlternateContent xmlns:mc="http://schemas.openxmlformats.org/markup-compatibility/2006">
          <mc:Choice Requires="x14">
            <control shapeId="19764" r:id="rId357" name="Check Box 1332">
              <controlPr defaultSize="0" autoFill="0" autoLine="0" autoPict="0">
                <anchor moveWithCells="1">
                  <from>
                    <xdr:col>56</xdr:col>
                    <xdr:colOff>76200</xdr:colOff>
                    <xdr:row>473</xdr:row>
                    <xdr:rowOff>0</xdr:rowOff>
                  </from>
                  <to>
                    <xdr:col>59</xdr:col>
                    <xdr:colOff>7620</xdr:colOff>
                    <xdr:row>473</xdr:row>
                    <xdr:rowOff>175260</xdr:rowOff>
                  </to>
                </anchor>
              </controlPr>
            </control>
          </mc:Choice>
        </mc:AlternateContent>
        <mc:AlternateContent xmlns:mc="http://schemas.openxmlformats.org/markup-compatibility/2006">
          <mc:Choice Requires="x14">
            <control shapeId="19775" r:id="rId358" name="Check Box 1343">
              <controlPr defaultSize="0" autoFill="0" autoLine="0" autoPict="0">
                <anchor moveWithCells="1">
                  <from>
                    <xdr:col>52</xdr:col>
                    <xdr:colOff>22860</xdr:colOff>
                    <xdr:row>554</xdr:row>
                    <xdr:rowOff>0</xdr:rowOff>
                  </from>
                  <to>
                    <xdr:col>54</xdr:col>
                    <xdr:colOff>30480</xdr:colOff>
                    <xdr:row>554</xdr:row>
                    <xdr:rowOff>167640</xdr:rowOff>
                  </to>
                </anchor>
              </controlPr>
            </control>
          </mc:Choice>
        </mc:AlternateContent>
        <mc:AlternateContent xmlns:mc="http://schemas.openxmlformats.org/markup-compatibility/2006">
          <mc:Choice Requires="x14">
            <control shapeId="19776" r:id="rId359" name="Check Box 1344">
              <controlPr defaultSize="0" autoFill="0" autoLine="0" autoPict="0">
                <anchor moveWithCells="1">
                  <from>
                    <xdr:col>56</xdr:col>
                    <xdr:colOff>76200</xdr:colOff>
                    <xdr:row>554</xdr:row>
                    <xdr:rowOff>0</xdr:rowOff>
                  </from>
                  <to>
                    <xdr:col>59</xdr:col>
                    <xdr:colOff>7620</xdr:colOff>
                    <xdr:row>554</xdr:row>
                    <xdr:rowOff>175260</xdr:rowOff>
                  </to>
                </anchor>
              </controlPr>
            </control>
          </mc:Choice>
        </mc:AlternateContent>
        <mc:AlternateContent xmlns:mc="http://schemas.openxmlformats.org/markup-compatibility/2006">
          <mc:Choice Requires="x14">
            <control shapeId="19777" r:id="rId360" name="Check Box 1345">
              <controlPr defaultSize="0" autoFill="0" autoLine="0" autoPict="0">
                <anchor moveWithCells="1">
                  <from>
                    <xdr:col>52</xdr:col>
                    <xdr:colOff>22860</xdr:colOff>
                    <xdr:row>562</xdr:row>
                    <xdr:rowOff>0</xdr:rowOff>
                  </from>
                  <to>
                    <xdr:col>54</xdr:col>
                    <xdr:colOff>30480</xdr:colOff>
                    <xdr:row>562</xdr:row>
                    <xdr:rowOff>167640</xdr:rowOff>
                  </to>
                </anchor>
              </controlPr>
            </control>
          </mc:Choice>
        </mc:AlternateContent>
        <mc:AlternateContent xmlns:mc="http://schemas.openxmlformats.org/markup-compatibility/2006">
          <mc:Choice Requires="x14">
            <control shapeId="19778" r:id="rId361" name="Check Box 1346">
              <controlPr defaultSize="0" autoFill="0" autoLine="0" autoPict="0">
                <anchor moveWithCells="1">
                  <from>
                    <xdr:col>56</xdr:col>
                    <xdr:colOff>76200</xdr:colOff>
                    <xdr:row>562</xdr:row>
                    <xdr:rowOff>0</xdr:rowOff>
                  </from>
                  <to>
                    <xdr:col>59</xdr:col>
                    <xdr:colOff>7620</xdr:colOff>
                    <xdr:row>562</xdr:row>
                    <xdr:rowOff>175260</xdr:rowOff>
                  </to>
                </anchor>
              </controlPr>
            </control>
          </mc:Choice>
        </mc:AlternateContent>
        <mc:AlternateContent xmlns:mc="http://schemas.openxmlformats.org/markup-compatibility/2006">
          <mc:Choice Requires="x14">
            <control shapeId="19781" r:id="rId362" name="Check Box 1349">
              <controlPr defaultSize="0" autoFill="0" autoLine="0" autoPict="0">
                <anchor moveWithCells="1">
                  <from>
                    <xdr:col>52</xdr:col>
                    <xdr:colOff>22860</xdr:colOff>
                    <xdr:row>240</xdr:row>
                    <xdr:rowOff>0</xdr:rowOff>
                  </from>
                  <to>
                    <xdr:col>54</xdr:col>
                    <xdr:colOff>30480</xdr:colOff>
                    <xdr:row>240</xdr:row>
                    <xdr:rowOff>167640</xdr:rowOff>
                  </to>
                </anchor>
              </controlPr>
            </control>
          </mc:Choice>
        </mc:AlternateContent>
        <mc:AlternateContent xmlns:mc="http://schemas.openxmlformats.org/markup-compatibility/2006">
          <mc:Choice Requires="x14">
            <control shapeId="19782" r:id="rId363" name="Check Box 1350">
              <controlPr defaultSize="0" autoFill="0" autoLine="0" autoPict="0">
                <anchor moveWithCells="1">
                  <from>
                    <xdr:col>58</xdr:col>
                    <xdr:colOff>30480</xdr:colOff>
                    <xdr:row>240</xdr:row>
                    <xdr:rowOff>0</xdr:rowOff>
                  </from>
                  <to>
                    <xdr:col>60</xdr:col>
                    <xdr:colOff>53340</xdr:colOff>
                    <xdr:row>240</xdr:row>
                    <xdr:rowOff>175260</xdr:rowOff>
                  </to>
                </anchor>
              </controlPr>
            </control>
          </mc:Choice>
        </mc:AlternateContent>
        <mc:AlternateContent xmlns:mc="http://schemas.openxmlformats.org/markup-compatibility/2006">
          <mc:Choice Requires="x14">
            <control shapeId="19803" r:id="rId364" name="Check Box 1371">
              <controlPr defaultSize="0" autoFill="0" autoLine="0" autoPict="0">
                <anchor moveWithCells="1">
                  <from>
                    <xdr:col>52</xdr:col>
                    <xdr:colOff>22860</xdr:colOff>
                    <xdr:row>492</xdr:row>
                    <xdr:rowOff>0</xdr:rowOff>
                  </from>
                  <to>
                    <xdr:col>54</xdr:col>
                    <xdr:colOff>30480</xdr:colOff>
                    <xdr:row>492</xdr:row>
                    <xdr:rowOff>167640</xdr:rowOff>
                  </to>
                </anchor>
              </controlPr>
            </control>
          </mc:Choice>
        </mc:AlternateContent>
        <mc:AlternateContent xmlns:mc="http://schemas.openxmlformats.org/markup-compatibility/2006">
          <mc:Choice Requires="x14">
            <control shapeId="19804" r:id="rId365" name="Check Box 1372">
              <controlPr defaultSize="0" autoFill="0" autoLine="0" autoPict="0">
                <anchor moveWithCells="1">
                  <from>
                    <xdr:col>56</xdr:col>
                    <xdr:colOff>76200</xdr:colOff>
                    <xdr:row>492</xdr:row>
                    <xdr:rowOff>0</xdr:rowOff>
                  </from>
                  <to>
                    <xdr:col>59</xdr:col>
                    <xdr:colOff>7620</xdr:colOff>
                    <xdr:row>492</xdr:row>
                    <xdr:rowOff>175260</xdr:rowOff>
                  </to>
                </anchor>
              </controlPr>
            </control>
          </mc:Choice>
        </mc:AlternateContent>
        <mc:AlternateContent xmlns:mc="http://schemas.openxmlformats.org/markup-compatibility/2006">
          <mc:Choice Requires="x14">
            <control shapeId="19805" r:id="rId366" name="Check Box 1373">
              <controlPr defaultSize="0" autoFill="0" autoLine="0" autoPict="0">
                <anchor moveWithCells="1">
                  <from>
                    <xdr:col>52</xdr:col>
                    <xdr:colOff>22860</xdr:colOff>
                    <xdr:row>493</xdr:row>
                    <xdr:rowOff>0</xdr:rowOff>
                  </from>
                  <to>
                    <xdr:col>54</xdr:col>
                    <xdr:colOff>30480</xdr:colOff>
                    <xdr:row>493</xdr:row>
                    <xdr:rowOff>167640</xdr:rowOff>
                  </to>
                </anchor>
              </controlPr>
            </control>
          </mc:Choice>
        </mc:AlternateContent>
        <mc:AlternateContent xmlns:mc="http://schemas.openxmlformats.org/markup-compatibility/2006">
          <mc:Choice Requires="x14">
            <control shapeId="19806" r:id="rId367" name="Check Box 1374">
              <controlPr defaultSize="0" autoFill="0" autoLine="0" autoPict="0">
                <anchor moveWithCells="1">
                  <from>
                    <xdr:col>56</xdr:col>
                    <xdr:colOff>76200</xdr:colOff>
                    <xdr:row>493</xdr:row>
                    <xdr:rowOff>0</xdr:rowOff>
                  </from>
                  <to>
                    <xdr:col>59</xdr:col>
                    <xdr:colOff>7620</xdr:colOff>
                    <xdr:row>493</xdr:row>
                    <xdr:rowOff>175260</xdr:rowOff>
                  </to>
                </anchor>
              </controlPr>
            </control>
          </mc:Choice>
        </mc:AlternateContent>
        <mc:AlternateContent xmlns:mc="http://schemas.openxmlformats.org/markup-compatibility/2006">
          <mc:Choice Requires="x14">
            <control shapeId="19807" r:id="rId368" name="Check Box 1375">
              <controlPr defaultSize="0" autoFill="0" autoLine="0" autoPict="0">
                <anchor moveWithCells="1">
                  <from>
                    <xdr:col>52</xdr:col>
                    <xdr:colOff>22860</xdr:colOff>
                    <xdr:row>494</xdr:row>
                    <xdr:rowOff>0</xdr:rowOff>
                  </from>
                  <to>
                    <xdr:col>54</xdr:col>
                    <xdr:colOff>30480</xdr:colOff>
                    <xdr:row>494</xdr:row>
                    <xdr:rowOff>167640</xdr:rowOff>
                  </to>
                </anchor>
              </controlPr>
            </control>
          </mc:Choice>
        </mc:AlternateContent>
        <mc:AlternateContent xmlns:mc="http://schemas.openxmlformats.org/markup-compatibility/2006">
          <mc:Choice Requires="x14">
            <control shapeId="19808" r:id="rId369" name="Check Box 1376">
              <controlPr defaultSize="0" autoFill="0" autoLine="0" autoPict="0">
                <anchor moveWithCells="1">
                  <from>
                    <xdr:col>56</xdr:col>
                    <xdr:colOff>76200</xdr:colOff>
                    <xdr:row>494</xdr:row>
                    <xdr:rowOff>0</xdr:rowOff>
                  </from>
                  <to>
                    <xdr:col>59</xdr:col>
                    <xdr:colOff>7620</xdr:colOff>
                    <xdr:row>494</xdr:row>
                    <xdr:rowOff>175260</xdr:rowOff>
                  </to>
                </anchor>
              </controlPr>
            </control>
          </mc:Choice>
        </mc:AlternateContent>
        <mc:AlternateContent xmlns:mc="http://schemas.openxmlformats.org/markup-compatibility/2006">
          <mc:Choice Requires="x14">
            <control shapeId="19809" r:id="rId370" name="Check Box 1377">
              <controlPr defaultSize="0" autoFill="0" autoLine="0" autoPict="0">
                <anchor moveWithCells="1">
                  <from>
                    <xdr:col>52</xdr:col>
                    <xdr:colOff>22860</xdr:colOff>
                    <xdr:row>496</xdr:row>
                    <xdr:rowOff>0</xdr:rowOff>
                  </from>
                  <to>
                    <xdr:col>54</xdr:col>
                    <xdr:colOff>30480</xdr:colOff>
                    <xdr:row>496</xdr:row>
                    <xdr:rowOff>167640</xdr:rowOff>
                  </to>
                </anchor>
              </controlPr>
            </control>
          </mc:Choice>
        </mc:AlternateContent>
        <mc:AlternateContent xmlns:mc="http://schemas.openxmlformats.org/markup-compatibility/2006">
          <mc:Choice Requires="x14">
            <control shapeId="19810" r:id="rId371" name="Check Box 1378">
              <controlPr defaultSize="0" autoFill="0" autoLine="0" autoPict="0">
                <anchor moveWithCells="1">
                  <from>
                    <xdr:col>56</xdr:col>
                    <xdr:colOff>76200</xdr:colOff>
                    <xdr:row>496</xdr:row>
                    <xdr:rowOff>0</xdr:rowOff>
                  </from>
                  <to>
                    <xdr:col>59</xdr:col>
                    <xdr:colOff>7620</xdr:colOff>
                    <xdr:row>496</xdr:row>
                    <xdr:rowOff>175260</xdr:rowOff>
                  </to>
                </anchor>
              </controlPr>
            </control>
          </mc:Choice>
        </mc:AlternateContent>
        <mc:AlternateContent xmlns:mc="http://schemas.openxmlformats.org/markup-compatibility/2006">
          <mc:Choice Requires="x14">
            <control shapeId="19811" r:id="rId372" name="Check Box 1379">
              <controlPr defaultSize="0" autoFill="0" autoLine="0" autoPict="0">
                <anchor moveWithCells="1">
                  <from>
                    <xdr:col>52</xdr:col>
                    <xdr:colOff>22860</xdr:colOff>
                    <xdr:row>496</xdr:row>
                    <xdr:rowOff>541020</xdr:rowOff>
                  </from>
                  <to>
                    <xdr:col>54</xdr:col>
                    <xdr:colOff>30480</xdr:colOff>
                    <xdr:row>497</xdr:row>
                    <xdr:rowOff>167640</xdr:rowOff>
                  </to>
                </anchor>
              </controlPr>
            </control>
          </mc:Choice>
        </mc:AlternateContent>
        <mc:AlternateContent xmlns:mc="http://schemas.openxmlformats.org/markup-compatibility/2006">
          <mc:Choice Requires="x14">
            <control shapeId="19812" r:id="rId373" name="Check Box 1380">
              <controlPr defaultSize="0" autoFill="0" autoLine="0" autoPict="0">
                <anchor moveWithCells="1">
                  <from>
                    <xdr:col>56</xdr:col>
                    <xdr:colOff>76200</xdr:colOff>
                    <xdr:row>497</xdr:row>
                    <xdr:rowOff>0</xdr:rowOff>
                  </from>
                  <to>
                    <xdr:col>59</xdr:col>
                    <xdr:colOff>7620</xdr:colOff>
                    <xdr:row>497</xdr:row>
                    <xdr:rowOff>175260</xdr:rowOff>
                  </to>
                </anchor>
              </controlPr>
            </control>
          </mc:Choice>
        </mc:AlternateContent>
        <mc:AlternateContent xmlns:mc="http://schemas.openxmlformats.org/markup-compatibility/2006">
          <mc:Choice Requires="x14">
            <control shapeId="19824" r:id="rId374" name="Check Box 1392">
              <controlPr defaultSize="0" autoFill="0" autoLine="0" autoPict="0">
                <anchor moveWithCells="1">
                  <from>
                    <xdr:col>52</xdr:col>
                    <xdr:colOff>22860</xdr:colOff>
                    <xdr:row>96</xdr:row>
                    <xdr:rowOff>190500</xdr:rowOff>
                  </from>
                  <to>
                    <xdr:col>54</xdr:col>
                    <xdr:colOff>45720</xdr:colOff>
                    <xdr:row>97</xdr:row>
                    <xdr:rowOff>167640</xdr:rowOff>
                  </to>
                </anchor>
              </controlPr>
            </control>
          </mc:Choice>
        </mc:AlternateContent>
        <mc:AlternateContent xmlns:mc="http://schemas.openxmlformats.org/markup-compatibility/2006">
          <mc:Choice Requires="x14">
            <control shapeId="19825" r:id="rId375" name="Check Box 1393">
              <controlPr defaultSize="0" autoFill="0" autoLine="0" autoPict="0">
                <anchor moveWithCells="1">
                  <from>
                    <xdr:col>56</xdr:col>
                    <xdr:colOff>76200</xdr:colOff>
                    <xdr:row>97</xdr:row>
                    <xdr:rowOff>0</xdr:rowOff>
                  </from>
                  <to>
                    <xdr:col>59</xdr:col>
                    <xdr:colOff>22860</xdr:colOff>
                    <xdr:row>98</xdr:row>
                    <xdr:rowOff>0</xdr:rowOff>
                  </to>
                </anchor>
              </controlPr>
            </control>
          </mc:Choice>
        </mc:AlternateContent>
        <mc:AlternateContent xmlns:mc="http://schemas.openxmlformats.org/markup-compatibility/2006">
          <mc:Choice Requires="x14">
            <control shapeId="19834" r:id="rId376" name="Check Box 1402">
              <controlPr defaultSize="0" autoFill="0" autoLine="0" autoPict="0">
                <anchor moveWithCells="1">
                  <from>
                    <xdr:col>52</xdr:col>
                    <xdr:colOff>22860</xdr:colOff>
                    <xdr:row>49</xdr:row>
                    <xdr:rowOff>7620</xdr:rowOff>
                  </from>
                  <to>
                    <xdr:col>54</xdr:col>
                    <xdr:colOff>53340</xdr:colOff>
                    <xdr:row>49</xdr:row>
                    <xdr:rowOff>167640</xdr:rowOff>
                  </to>
                </anchor>
              </controlPr>
            </control>
          </mc:Choice>
        </mc:AlternateContent>
        <mc:AlternateContent xmlns:mc="http://schemas.openxmlformats.org/markup-compatibility/2006">
          <mc:Choice Requires="x14">
            <control shapeId="19835" r:id="rId377" name="Check Box 1403">
              <controlPr defaultSize="0" autoFill="0" autoLine="0" autoPict="0">
                <anchor moveWithCells="1">
                  <from>
                    <xdr:col>56</xdr:col>
                    <xdr:colOff>83820</xdr:colOff>
                    <xdr:row>49</xdr:row>
                    <xdr:rowOff>7620</xdr:rowOff>
                  </from>
                  <to>
                    <xdr:col>59</xdr:col>
                    <xdr:colOff>22860</xdr:colOff>
                    <xdr:row>49</xdr:row>
                    <xdr:rowOff>175260</xdr:rowOff>
                  </to>
                </anchor>
              </controlPr>
            </control>
          </mc:Choice>
        </mc:AlternateContent>
        <mc:AlternateContent xmlns:mc="http://schemas.openxmlformats.org/markup-compatibility/2006">
          <mc:Choice Requires="x14">
            <control shapeId="19838" r:id="rId378" name="Check Box 1406">
              <controlPr defaultSize="0" autoFill="0" autoLine="0" autoPict="0">
                <anchor moveWithCells="1">
                  <from>
                    <xdr:col>52</xdr:col>
                    <xdr:colOff>22860</xdr:colOff>
                    <xdr:row>50</xdr:row>
                    <xdr:rowOff>0</xdr:rowOff>
                  </from>
                  <to>
                    <xdr:col>54</xdr:col>
                    <xdr:colOff>45720</xdr:colOff>
                    <xdr:row>50</xdr:row>
                    <xdr:rowOff>167640</xdr:rowOff>
                  </to>
                </anchor>
              </controlPr>
            </control>
          </mc:Choice>
        </mc:AlternateContent>
        <mc:AlternateContent xmlns:mc="http://schemas.openxmlformats.org/markup-compatibility/2006">
          <mc:Choice Requires="x14">
            <control shapeId="19839" r:id="rId379" name="Check Box 1407">
              <controlPr defaultSize="0" autoFill="0" autoLine="0" autoPict="0">
                <anchor moveWithCells="1">
                  <from>
                    <xdr:col>56</xdr:col>
                    <xdr:colOff>76200</xdr:colOff>
                    <xdr:row>50</xdr:row>
                    <xdr:rowOff>0</xdr:rowOff>
                  </from>
                  <to>
                    <xdr:col>59</xdr:col>
                    <xdr:colOff>22860</xdr:colOff>
                    <xdr:row>50</xdr:row>
                    <xdr:rowOff>175260</xdr:rowOff>
                  </to>
                </anchor>
              </controlPr>
            </control>
          </mc:Choice>
        </mc:AlternateContent>
        <mc:AlternateContent xmlns:mc="http://schemas.openxmlformats.org/markup-compatibility/2006">
          <mc:Choice Requires="x14">
            <control shapeId="19840" r:id="rId380" name="Check Box 1408">
              <controlPr defaultSize="0" autoFill="0" autoLine="0" autoPict="0">
                <anchor moveWithCells="1">
                  <from>
                    <xdr:col>52</xdr:col>
                    <xdr:colOff>22860</xdr:colOff>
                    <xdr:row>52</xdr:row>
                    <xdr:rowOff>0</xdr:rowOff>
                  </from>
                  <to>
                    <xdr:col>54</xdr:col>
                    <xdr:colOff>45720</xdr:colOff>
                    <xdr:row>52</xdr:row>
                    <xdr:rowOff>167640</xdr:rowOff>
                  </to>
                </anchor>
              </controlPr>
            </control>
          </mc:Choice>
        </mc:AlternateContent>
        <mc:AlternateContent xmlns:mc="http://schemas.openxmlformats.org/markup-compatibility/2006">
          <mc:Choice Requires="x14">
            <control shapeId="19841" r:id="rId381" name="Check Box 1409">
              <controlPr defaultSize="0" autoFill="0" autoLine="0" autoPict="0">
                <anchor moveWithCells="1">
                  <from>
                    <xdr:col>56</xdr:col>
                    <xdr:colOff>76200</xdr:colOff>
                    <xdr:row>52</xdr:row>
                    <xdr:rowOff>0</xdr:rowOff>
                  </from>
                  <to>
                    <xdr:col>59</xdr:col>
                    <xdr:colOff>22860</xdr:colOff>
                    <xdr:row>52</xdr:row>
                    <xdr:rowOff>175260</xdr:rowOff>
                  </to>
                </anchor>
              </controlPr>
            </control>
          </mc:Choice>
        </mc:AlternateContent>
        <mc:AlternateContent xmlns:mc="http://schemas.openxmlformats.org/markup-compatibility/2006">
          <mc:Choice Requires="x14">
            <control shapeId="19842" r:id="rId382" name="Check Box 1410">
              <controlPr defaultSize="0" autoFill="0" autoLine="0" autoPict="0">
                <anchor moveWithCells="1">
                  <from>
                    <xdr:col>52</xdr:col>
                    <xdr:colOff>22860</xdr:colOff>
                    <xdr:row>53</xdr:row>
                    <xdr:rowOff>0</xdr:rowOff>
                  </from>
                  <to>
                    <xdr:col>54</xdr:col>
                    <xdr:colOff>45720</xdr:colOff>
                    <xdr:row>53</xdr:row>
                    <xdr:rowOff>167640</xdr:rowOff>
                  </to>
                </anchor>
              </controlPr>
            </control>
          </mc:Choice>
        </mc:AlternateContent>
        <mc:AlternateContent xmlns:mc="http://schemas.openxmlformats.org/markup-compatibility/2006">
          <mc:Choice Requires="x14">
            <control shapeId="19843" r:id="rId383" name="Check Box 1411">
              <controlPr defaultSize="0" autoFill="0" autoLine="0" autoPict="0">
                <anchor moveWithCells="1">
                  <from>
                    <xdr:col>56</xdr:col>
                    <xdr:colOff>76200</xdr:colOff>
                    <xdr:row>53</xdr:row>
                    <xdr:rowOff>0</xdr:rowOff>
                  </from>
                  <to>
                    <xdr:col>59</xdr:col>
                    <xdr:colOff>22860</xdr:colOff>
                    <xdr:row>53</xdr:row>
                    <xdr:rowOff>175260</xdr:rowOff>
                  </to>
                </anchor>
              </controlPr>
            </control>
          </mc:Choice>
        </mc:AlternateContent>
        <mc:AlternateContent xmlns:mc="http://schemas.openxmlformats.org/markup-compatibility/2006">
          <mc:Choice Requires="x14">
            <control shapeId="19848" r:id="rId384" name="Check Box 1416">
              <controlPr defaultSize="0" autoFill="0" autoLine="0" autoPict="0">
                <anchor moveWithCells="1">
                  <from>
                    <xdr:col>52</xdr:col>
                    <xdr:colOff>22860</xdr:colOff>
                    <xdr:row>75</xdr:row>
                    <xdr:rowOff>0</xdr:rowOff>
                  </from>
                  <to>
                    <xdr:col>54</xdr:col>
                    <xdr:colOff>30480</xdr:colOff>
                    <xdr:row>75</xdr:row>
                    <xdr:rowOff>167640</xdr:rowOff>
                  </to>
                </anchor>
              </controlPr>
            </control>
          </mc:Choice>
        </mc:AlternateContent>
        <mc:AlternateContent xmlns:mc="http://schemas.openxmlformats.org/markup-compatibility/2006">
          <mc:Choice Requires="x14">
            <control shapeId="19849" r:id="rId385" name="Check Box 1417">
              <controlPr defaultSize="0" autoFill="0" autoLine="0" autoPict="0">
                <anchor moveWithCells="1">
                  <from>
                    <xdr:col>58</xdr:col>
                    <xdr:colOff>22860</xdr:colOff>
                    <xdr:row>75</xdr:row>
                    <xdr:rowOff>0</xdr:rowOff>
                  </from>
                  <to>
                    <xdr:col>60</xdr:col>
                    <xdr:colOff>45720</xdr:colOff>
                    <xdr:row>75</xdr:row>
                    <xdr:rowOff>175260</xdr:rowOff>
                  </to>
                </anchor>
              </controlPr>
            </control>
          </mc:Choice>
        </mc:AlternateContent>
        <mc:AlternateContent xmlns:mc="http://schemas.openxmlformats.org/markup-compatibility/2006">
          <mc:Choice Requires="x14">
            <control shapeId="19850" r:id="rId386" name="Check Box 1418">
              <controlPr defaultSize="0" autoFill="0" autoLine="0" autoPict="0">
                <anchor moveWithCells="1">
                  <from>
                    <xdr:col>52</xdr:col>
                    <xdr:colOff>22860</xdr:colOff>
                    <xdr:row>76</xdr:row>
                    <xdr:rowOff>0</xdr:rowOff>
                  </from>
                  <to>
                    <xdr:col>54</xdr:col>
                    <xdr:colOff>30480</xdr:colOff>
                    <xdr:row>76</xdr:row>
                    <xdr:rowOff>167640</xdr:rowOff>
                  </to>
                </anchor>
              </controlPr>
            </control>
          </mc:Choice>
        </mc:AlternateContent>
        <mc:AlternateContent xmlns:mc="http://schemas.openxmlformats.org/markup-compatibility/2006">
          <mc:Choice Requires="x14">
            <control shapeId="19851" r:id="rId387" name="Check Box 1419">
              <controlPr defaultSize="0" autoFill="0" autoLine="0" autoPict="0">
                <anchor moveWithCells="1">
                  <from>
                    <xdr:col>58</xdr:col>
                    <xdr:colOff>22860</xdr:colOff>
                    <xdr:row>76</xdr:row>
                    <xdr:rowOff>0</xdr:rowOff>
                  </from>
                  <to>
                    <xdr:col>60</xdr:col>
                    <xdr:colOff>45720</xdr:colOff>
                    <xdr:row>76</xdr:row>
                    <xdr:rowOff>175260</xdr:rowOff>
                  </to>
                </anchor>
              </controlPr>
            </control>
          </mc:Choice>
        </mc:AlternateContent>
        <mc:AlternateContent xmlns:mc="http://schemas.openxmlformats.org/markup-compatibility/2006">
          <mc:Choice Requires="x14">
            <control shapeId="19852" r:id="rId388" name="Check Box 1420">
              <controlPr defaultSize="0" autoFill="0" autoLine="0" autoPict="0">
                <anchor moveWithCells="1">
                  <from>
                    <xdr:col>54</xdr:col>
                    <xdr:colOff>38100</xdr:colOff>
                    <xdr:row>125</xdr:row>
                    <xdr:rowOff>205740</xdr:rowOff>
                  </from>
                  <to>
                    <xdr:col>57</xdr:col>
                    <xdr:colOff>76200</xdr:colOff>
                    <xdr:row>127</xdr:row>
                    <xdr:rowOff>22860</xdr:rowOff>
                  </to>
                </anchor>
              </controlPr>
            </control>
          </mc:Choice>
        </mc:AlternateContent>
        <mc:AlternateContent xmlns:mc="http://schemas.openxmlformats.org/markup-compatibility/2006">
          <mc:Choice Requires="x14">
            <control shapeId="19853" r:id="rId389" name="Check Box 1421">
              <controlPr defaultSize="0" autoFill="0" autoLine="0" autoPict="0">
                <anchor moveWithCells="1">
                  <from>
                    <xdr:col>58</xdr:col>
                    <xdr:colOff>0</xdr:colOff>
                    <xdr:row>125</xdr:row>
                    <xdr:rowOff>205740</xdr:rowOff>
                  </from>
                  <to>
                    <xdr:col>61</xdr:col>
                    <xdr:colOff>38100</xdr:colOff>
                    <xdr:row>127</xdr:row>
                    <xdr:rowOff>22860</xdr:rowOff>
                  </to>
                </anchor>
              </controlPr>
            </control>
          </mc:Choice>
        </mc:AlternateContent>
        <mc:AlternateContent xmlns:mc="http://schemas.openxmlformats.org/markup-compatibility/2006">
          <mc:Choice Requires="x14">
            <control shapeId="19854" r:id="rId390" name="Check Box 1422">
              <controlPr defaultSize="0" autoFill="0" autoLine="0" autoPict="0">
                <anchor moveWithCells="1">
                  <from>
                    <xdr:col>52</xdr:col>
                    <xdr:colOff>22860</xdr:colOff>
                    <xdr:row>181</xdr:row>
                    <xdr:rowOff>213360</xdr:rowOff>
                  </from>
                  <to>
                    <xdr:col>54</xdr:col>
                    <xdr:colOff>53340</xdr:colOff>
                    <xdr:row>182</xdr:row>
                    <xdr:rowOff>167640</xdr:rowOff>
                  </to>
                </anchor>
              </controlPr>
            </control>
          </mc:Choice>
        </mc:AlternateContent>
        <mc:AlternateContent xmlns:mc="http://schemas.openxmlformats.org/markup-compatibility/2006">
          <mc:Choice Requires="x14">
            <control shapeId="19855" r:id="rId391" name="Check Box 1423">
              <controlPr defaultSize="0" autoFill="0" autoLine="0" autoPict="0">
                <anchor moveWithCells="1">
                  <from>
                    <xdr:col>56</xdr:col>
                    <xdr:colOff>76200</xdr:colOff>
                    <xdr:row>181</xdr:row>
                    <xdr:rowOff>213360</xdr:rowOff>
                  </from>
                  <to>
                    <xdr:col>59</xdr:col>
                    <xdr:colOff>22860</xdr:colOff>
                    <xdr:row>182</xdr:row>
                    <xdr:rowOff>167640</xdr:rowOff>
                  </to>
                </anchor>
              </controlPr>
            </control>
          </mc:Choice>
        </mc:AlternateContent>
        <mc:AlternateContent xmlns:mc="http://schemas.openxmlformats.org/markup-compatibility/2006">
          <mc:Choice Requires="x14">
            <control shapeId="19862" r:id="rId392" name="Check Box 1430">
              <controlPr defaultSize="0" autoFill="0" autoLine="0" autoPict="0">
                <anchor moveWithCells="1">
                  <from>
                    <xdr:col>52</xdr:col>
                    <xdr:colOff>22860</xdr:colOff>
                    <xdr:row>197</xdr:row>
                    <xdr:rowOff>182880</xdr:rowOff>
                  </from>
                  <to>
                    <xdr:col>54</xdr:col>
                    <xdr:colOff>45720</xdr:colOff>
                    <xdr:row>198</xdr:row>
                    <xdr:rowOff>198120</xdr:rowOff>
                  </to>
                </anchor>
              </controlPr>
            </control>
          </mc:Choice>
        </mc:AlternateContent>
        <mc:AlternateContent xmlns:mc="http://schemas.openxmlformats.org/markup-compatibility/2006">
          <mc:Choice Requires="x14">
            <control shapeId="19863" r:id="rId393" name="Check Box 1431">
              <controlPr defaultSize="0" autoFill="0" autoLine="0" autoPict="0">
                <anchor moveWithCells="1">
                  <from>
                    <xdr:col>56</xdr:col>
                    <xdr:colOff>91440</xdr:colOff>
                    <xdr:row>197</xdr:row>
                    <xdr:rowOff>182880</xdr:rowOff>
                  </from>
                  <to>
                    <xdr:col>59</xdr:col>
                    <xdr:colOff>30480</xdr:colOff>
                    <xdr:row>198</xdr:row>
                    <xdr:rowOff>205740</xdr:rowOff>
                  </to>
                </anchor>
              </controlPr>
            </control>
          </mc:Choice>
        </mc:AlternateContent>
        <mc:AlternateContent xmlns:mc="http://schemas.openxmlformats.org/markup-compatibility/2006">
          <mc:Choice Requires="x14">
            <control shapeId="19864" r:id="rId394" name="Check Box 1432">
              <controlPr defaultSize="0" autoFill="0" autoLine="0" autoPict="0">
                <anchor moveWithCells="1">
                  <from>
                    <xdr:col>52</xdr:col>
                    <xdr:colOff>22860</xdr:colOff>
                    <xdr:row>207</xdr:row>
                    <xdr:rowOff>365760</xdr:rowOff>
                  </from>
                  <to>
                    <xdr:col>54</xdr:col>
                    <xdr:colOff>30480</xdr:colOff>
                    <xdr:row>208</xdr:row>
                    <xdr:rowOff>167640</xdr:rowOff>
                  </to>
                </anchor>
              </controlPr>
            </control>
          </mc:Choice>
        </mc:AlternateContent>
        <mc:AlternateContent xmlns:mc="http://schemas.openxmlformats.org/markup-compatibility/2006">
          <mc:Choice Requires="x14">
            <control shapeId="19865" r:id="rId395" name="Check Box 1433">
              <controlPr defaultSize="0" autoFill="0" autoLine="0" autoPict="0">
                <anchor moveWithCells="1">
                  <from>
                    <xdr:col>56</xdr:col>
                    <xdr:colOff>76200</xdr:colOff>
                    <xdr:row>207</xdr:row>
                    <xdr:rowOff>365760</xdr:rowOff>
                  </from>
                  <to>
                    <xdr:col>59</xdr:col>
                    <xdr:colOff>7620</xdr:colOff>
                    <xdr:row>208</xdr:row>
                    <xdr:rowOff>175260</xdr:rowOff>
                  </to>
                </anchor>
              </controlPr>
            </control>
          </mc:Choice>
        </mc:AlternateContent>
        <mc:AlternateContent xmlns:mc="http://schemas.openxmlformats.org/markup-compatibility/2006">
          <mc:Choice Requires="x14">
            <control shapeId="19866" r:id="rId396" name="Check Box 1434">
              <controlPr defaultSize="0" autoFill="0" autoLine="0" autoPict="0">
                <anchor moveWithCells="1">
                  <from>
                    <xdr:col>52</xdr:col>
                    <xdr:colOff>22860</xdr:colOff>
                    <xdr:row>209</xdr:row>
                    <xdr:rowOff>0</xdr:rowOff>
                  </from>
                  <to>
                    <xdr:col>54</xdr:col>
                    <xdr:colOff>30480</xdr:colOff>
                    <xdr:row>209</xdr:row>
                    <xdr:rowOff>167640</xdr:rowOff>
                  </to>
                </anchor>
              </controlPr>
            </control>
          </mc:Choice>
        </mc:AlternateContent>
        <mc:AlternateContent xmlns:mc="http://schemas.openxmlformats.org/markup-compatibility/2006">
          <mc:Choice Requires="x14">
            <control shapeId="19867" r:id="rId397" name="Check Box 1435">
              <controlPr defaultSize="0" autoFill="0" autoLine="0" autoPict="0">
                <anchor moveWithCells="1">
                  <from>
                    <xdr:col>56</xdr:col>
                    <xdr:colOff>76200</xdr:colOff>
                    <xdr:row>209</xdr:row>
                    <xdr:rowOff>0</xdr:rowOff>
                  </from>
                  <to>
                    <xdr:col>59</xdr:col>
                    <xdr:colOff>7620</xdr:colOff>
                    <xdr:row>209</xdr:row>
                    <xdr:rowOff>175260</xdr:rowOff>
                  </to>
                </anchor>
              </controlPr>
            </control>
          </mc:Choice>
        </mc:AlternateContent>
        <mc:AlternateContent xmlns:mc="http://schemas.openxmlformats.org/markup-compatibility/2006">
          <mc:Choice Requires="x14">
            <control shapeId="19870" r:id="rId398" name="Check Box 1438">
              <controlPr defaultSize="0" autoFill="0" autoLine="0" autoPict="0">
                <anchor moveWithCells="1">
                  <from>
                    <xdr:col>52</xdr:col>
                    <xdr:colOff>22860</xdr:colOff>
                    <xdr:row>465</xdr:row>
                    <xdr:rowOff>0</xdr:rowOff>
                  </from>
                  <to>
                    <xdr:col>54</xdr:col>
                    <xdr:colOff>30480</xdr:colOff>
                    <xdr:row>465</xdr:row>
                    <xdr:rowOff>167640</xdr:rowOff>
                  </to>
                </anchor>
              </controlPr>
            </control>
          </mc:Choice>
        </mc:AlternateContent>
        <mc:AlternateContent xmlns:mc="http://schemas.openxmlformats.org/markup-compatibility/2006">
          <mc:Choice Requires="x14">
            <control shapeId="19871" r:id="rId399" name="Check Box 1439">
              <controlPr defaultSize="0" autoFill="0" autoLine="0" autoPict="0">
                <anchor moveWithCells="1">
                  <from>
                    <xdr:col>56</xdr:col>
                    <xdr:colOff>76200</xdr:colOff>
                    <xdr:row>465</xdr:row>
                    <xdr:rowOff>0</xdr:rowOff>
                  </from>
                  <to>
                    <xdr:col>59</xdr:col>
                    <xdr:colOff>7620</xdr:colOff>
                    <xdr:row>465</xdr:row>
                    <xdr:rowOff>175260</xdr:rowOff>
                  </to>
                </anchor>
              </controlPr>
            </control>
          </mc:Choice>
        </mc:AlternateContent>
        <mc:AlternateContent xmlns:mc="http://schemas.openxmlformats.org/markup-compatibility/2006">
          <mc:Choice Requires="x14">
            <control shapeId="19872" r:id="rId400" name="Check Box 1440">
              <controlPr defaultSize="0" autoFill="0" autoLine="0" autoPict="0">
                <anchor moveWithCells="1">
                  <from>
                    <xdr:col>52</xdr:col>
                    <xdr:colOff>22860</xdr:colOff>
                    <xdr:row>466</xdr:row>
                    <xdr:rowOff>0</xdr:rowOff>
                  </from>
                  <to>
                    <xdr:col>54</xdr:col>
                    <xdr:colOff>30480</xdr:colOff>
                    <xdr:row>466</xdr:row>
                    <xdr:rowOff>167640</xdr:rowOff>
                  </to>
                </anchor>
              </controlPr>
            </control>
          </mc:Choice>
        </mc:AlternateContent>
        <mc:AlternateContent xmlns:mc="http://schemas.openxmlformats.org/markup-compatibility/2006">
          <mc:Choice Requires="x14">
            <control shapeId="19873" r:id="rId401" name="Check Box 1441">
              <controlPr defaultSize="0" autoFill="0" autoLine="0" autoPict="0">
                <anchor moveWithCells="1">
                  <from>
                    <xdr:col>56</xdr:col>
                    <xdr:colOff>76200</xdr:colOff>
                    <xdr:row>466</xdr:row>
                    <xdr:rowOff>0</xdr:rowOff>
                  </from>
                  <to>
                    <xdr:col>59</xdr:col>
                    <xdr:colOff>7620</xdr:colOff>
                    <xdr:row>466</xdr:row>
                    <xdr:rowOff>175260</xdr:rowOff>
                  </to>
                </anchor>
              </controlPr>
            </control>
          </mc:Choice>
        </mc:AlternateContent>
        <mc:AlternateContent xmlns:mc="http://schemas.openxmlformats.org/markup-compatibility/2006">
          <mc:Choice Requires="x14">
            <control shapeId="19874" r:id="rId402" name="Check Box 1442">
              <controlPr defaultSize="0" autoFill="0" autoLine="0" autoPict="0">
                <anchor moveWithCells="1">
                  <from>
                    <xdr:col>52</xdr:col>
                    <xdr:colOff>22860</xdr:colOff>
                    <xdr:row>464</xdr:row>
                    <xdr:rowOff>0</xdr:rowOff>
                  </from>
                  <to>
                    <xdr:col>54</xdr:col>
                    <xdr:colOff>30480</xdr:colOff>
                    <xdr:row>464</xdr:row>
                    <xdr:rowOff>167640</xdr:rowOff>
                  </to>
                </anchor>
              </controlPr>
            </control>
          </mc:Choice>
        </mc:AlternateContent>
        <mc:AlternateContent xmlns:mc="http://schemas.openxmlformats.org/markup-compatibility/2006">
          <mc:Choice Requires="x14">
            <control shapeId="19875" r:id="rId403" name="Check Box 1443">
              <controlPr defaultSize="0" autoFill="0" autoLine="0" autoPict="0">
                <anchor moveWithCells="1">
                  <from>
                    <xdr:col>56</xdr:col>
                    <xdr:colOff>76200</xdr:colOff>
                    <xdr:row>464</xdr:row>
                    <xdr:rowOff>0</xdr:rowOff>
                  </from>
                  <to>
                    <xdr:col>59</xdr:col>
                    <xdr:colOff>7620</xdr:colOff>
                    <xdr:row>464</xdr:row>
                    <xdr:rowOff>175260</xdr:rowOff>
                  </to>
                </anchor>
              </controlPr>
            </control>
          </mc:Choice>
        </mc:AlternateContent>
        <mc:AlternateContent xmlns:mc="http://schemas.openxmlformats.org/markup-compatibility/2006">
          <mc:Choice Requires="x14">
            <control shapeId="19878" r:id="rId404" name="Check Box 1446">
              <controlPr defaultSize="0" autoFill="0" autoLine="0" autoPict="0">
                <anchor moveWithCells="1">
                  <from>
                    <xdr:col>52</xdr:col>
                    <xdr:colOff>22860</xdr:colOff>
                    <xdr:row>489</xdr:row>
                    <xdr:rowOff>0</xdr:rowOff>
                  </from>
                  <to>
                    <xdr:col>54</xdr:col>
                    <xdr:colOff>30480</xdr:colOff>
                    <xdr:row>489</xdr:row>
                    <xdr:rowOff>167640</xdr:rowOff>
                  </to>
                </anchor>
              </controlPr>
            </control>
          </mc:Choice>
        </mc:AlternateContent>
        <mc:AlternateContent xmlns:mc="http://schemas.openxmlformats.org/markup-compatibility/2006">
          <mc:Choice Requires="x14">
            <control shapeId="19879" r:id="rId405" name="Check Box 1447">
              <controlPr defaultSize="0" autoFill="0" autoLine="0" autoPict="0">
                <anchor moveWithCells="1">
                  <from>
                    <xdr:col>56</xdr:col>
                    <xdr:colOff>76200</xdr:colOff>
                    <xdr:row>489</xdr:row>
                    <xdr:rowOff>0</xdr:rowOff>
                  </from>
                  <to>
                    <xdr:col>59</xdr:col>
                    <xdr:colOff>7620</xdr:colOff>
                    <xdr:row>489</xdr:row>
                    <xdr:rowOff>175260</xdr:rowOff>
                  </to>
                </anchor>
              </controlPr>
            </control>
          </mc:Choice>
        </mc:AlternateContent>
        <mc:AlternateContent xmlns:mc="http://schemas.openxmlformats.org/markup-compatibility/2006">
          <mc:Choice Requires="x14">
            <control shapeId="19880" r:id="rId406" name="Check Box 1448">
              <controlPr defaultSize="0" autoFill="0" autoLine="0" autoPict="0">
                <anchor moveWithCells="1">
                  <from>
                    <xdr:col>52</xdr:col>
                    <xdr:colOff>22860</xdr:colOff>
                    <xdr:row>490</xdr:row>
                    <xdr:rowOff>0</xdr:rowOff>
                  </from>
                  <to>
                    <xdr:col>54</xdr:col>
                    <xdr:colOff>30480</xdr:colOff>
                    <xdr:row>490</xdr:row>
                    <xdr:rowOff>167640</xdr:rowOff>
                  </to>
                </anchor>
              </controlPr>
            </control>
          </mc:Choice>
        </mc:AlternateContent>
        <mc:AlternateContent xmlns:mc="http://schemas.openxmlformats.org/markup-compatibility/2006">
          <mc:Choice Requires="x14">
            <control shapeId="19881" r:id="rId407" name="Check Box 1449">
              <controlPr defaultSize="0" autoFill="0" autoLine="0" autoPict="0">
                <anchor moveWithCells="1">
                  <from>
                    <xdr:col>56</xdr:col>
                    <xdr:colOff>76200</xdr:colOff>
                    <xdr:row>490</xdr:row>
                    <xdr:rowOff>0</xdr:rowOff>
                  </from>
                  <to>
                    <xdr:col>59</xdr:col>
                    <xdr:colOff>7620</xdr:colOff>
                    <xdr:row>490</xdr:row>
                    <xdr:rowOff>175260</xdr:rowOff>
                  </to>
                </anchor>
              </controlPr>
            </control>
          </mc:Choice>
        </mc:AlternateContent>
        <mc:AlternateContent xmlns:mc="http://schemas.openxmlformats.org/markup-compatibility/2006">
          <mc:Choice Requires="x14">
            <control shapeId="19882" r:id="rId408" name="Check Box 1450">
              <controlPr defaultSize="0" autoFill="0" autoLine="0" autoPict="0">
                <anchor moveWithCells="1">
                  <from>
                    <xdr:col>52</xdr:col>
                    <xdr:colOff>22860</xdr:colOff>
                    <xdr:row>488</xdr:row>
                    <xdr:rowOff>0</xdr:rowOff>
                  </from>
                  <to>
                    <xdr:col>54</xdr:col>
                    <xdr:colOff>30480</xdr:colOff>
                    <xdr:row>488</xdr:row>
                    <xdr:rowOff>167640</xdr:rowOff>
                  </to>
                </anchor>
              </controlPr>
            </control>
          </mc:Choice>
        </mc:AlternateContent>
        <mc:AlternateContent xmlns:mc="http://schemas.openxmlformats.org/markup-compatibility/2006">
          <mc:Choice Requires="x14">
            <control shapeId="19883" r:id="rId409" name="Check Box 1451">
              <controlPr defaultSize="0" autoFill="0" autoLine="0" autoPict="0">
                <anchor moveWithCells="1">
                  <from>
                    <xdr:col>56</xdr:col>
                    <xdr:colOff>76200</xdr:colOff>
                    <xdr:row>488</xdr:row>
                    <xdr:rowOff>0</xdr:rowOff>
                  </from>
                  <to>
                    <xdr:col>59</xdr:col>
                    <xdr:colOff>7620</xdr:colOff>
                    <xdr:row>488</xdr:row>
                    <xdr:rowOff>175260</xdr:rowOff>
                  </to>
                </anchor>
              </controlPr>
            </control>
          </mc:Choice>
        </mc:AlternateContent>
        <mc:AlternateContent xmlns:mc="http://schemas.openxmlformats.org/markup-compatibility/2006">
          <mc:Choice Requires="x14">
            <control shapeId="19884" r:id="rId410" name="Check Box 1452">
              <controlPr defaultSize="0" autoFill="0" autoLine="0" autoPict="0">
                <anchor moveWithCells="1">
                  <from>
                    <xdr:col>52</xdr:col>
                    <xdr:colOff>22860</xdr:colOff>
                    <xdr:row>514</xdr:row>
                    <xdr:rowOff>7620</xdr:rowOff>
                  </from>
                  <to>
                    <xdr:col>54</xdr:col>
                    <xdr:colOff>30480</xdr:colOff>
                    <xdr:row>514</xdr:row>
                    <xdr:rowOff>182880</xdr:rowOff>
                  </to>
                </anchor>
              </controlPr>
            </control>
          </mc:Choice>
        </mc:AlternateContent>
        <mc:AlternateContent xmlns:mc="http://schemas.openxmlformats.org/markup-compatibility/2006">
          <mc:Choice Requires="x14">
            <control shapeId="19885" r:id="rId411" name="Check Box 1453">
              <controlPr defaultSize="0" autoFill="0" autoLine="0" autoPict="0">
                <anchor moveWithCells="1">
                  <from>
                    <xdr:col>56</xdr:col>
                    <xdr:colOff>76200</xdr:colOff>
                    <xdr:row>514</xdr:row>
                    <xdr:rowOff>7620</xdr:rowOff>
                  </from>
                  <to>
                    <xdr:col>59</xdr:col>
                    <xdr:colOff>7620</xdr:colOff>
                    <xdr:row>514</xdr:row>
                    <xdr:rowOff>182880</xdr:rowOff>
                  </to>
                </anchor>
              </controlPr>
            </control>
          </mc:Choice>
        </mc:AlternateContent>
        <mc:AlternateContent xmlns:mc="http://schemas.openxmlformats.org/markup-compatibility/2006">
          <mc:Choice Requires="x14">
            <control shapeId="19886" r:id="rId412" name="Check Box 1454">
              <controlPr defaultSize="0" autoFill="0" autoLine="0" autoPict="0">
                <anchor moveWithCells="1">
                  <from>
                    <xdr:col>52</xdr:col>
                    <xdr:colOff>22860</xdr:colOff>
                    <xdr:row>549</xdr:row>
                    <xdr:rowOff>0</xdr:rowOff>
                  </from>
                  <to>
                    <xdr:col>54</xdr:col>
                    <xdr:colOff>30480</xdr:colOff>
                    <xdr:row>549</xdr:row>
                    <xdr:rowOff>167640</xdr:rowOff>
                  </to>
                </anchor>
              </controlPr>
            </control>
          </mc:Choice>
        </mc:AlternateContent>
        <mc:AlternateContent xmlns:mc="http://schemas.openxmlformats.org/markup-compatibility/2006">
          <mc:Choice Requires="x14">
            <control shapeId="19887" r:id="rId413" name="Check Box 1455">
              <controlPr defaultSize="0" autoFill="0" autoLine="0" autoPict="0">
                <anchor moveWithCells="1">
                  <from>
                    <xdr:col>58</xdr:col>
                    <xdr:colOff>30480</xdr:colOff>
                    <xdr:row>549</xdr:row>
                    <xdr:rowOff>0</xdr:rowOff>
                  </from>
                  <to>
                    <xdr:col>60</xdr:col>
                    <xdr:colOff>53340</xdr:colOff>
                    <xdr:row>549</xdr:row>
                    <xdr:rowOff>175260</xdr:rowOff>
                  </to>
                </anchor>
              </controlPr>
            </control>
          </mc:Choice>
        </mc:AlternateContent>
        <mc:AlternateContent xmlns:mc="http://schemas.openxmlformats.org/markup-compatibility/2006">
          <mc:Choice Requires="x14">
            <control shapeId="19904" r:id="rId414" name="Check Box 1472">
              <controlPr defaultSize="0" autoFill="0" autoLine="0" autoPict="0">
                <anchor moveWithCells="1">
                  <from>
                    <xdr:col>55</xdr:col>
                    <xdr:colOff>0</xdr:colOff>
                    <xdr:row>149</xdr:row>
                    <xdr:rowOff>38100</xdr:rowOff>
                  </from>
                  <to>
                    <xdr:col>57</xdr:col>
                    <xdr:colOff>38100</xdr:colOff>
                    <xdr:row>149</xdr:row>
                    <xdr:rowOff>198120</xdr:rowOff>
                  </to>
                </anchor>
              </controlPr>
            </control>
          </mc:Choice>
        </mc:AlternateContent>
        <mc:AlternateContent xmlns:mc="http://schemas.openxmlformats.org/markup-compatibility/2006">
          <mc:Choice Requires="x14">
            <control shapeId="19905" r:id="rId415" name="Check Box 1473">
              <controlPr defaultSize="0" autoFill="0" autoLine="0" autoPict="0">
                <anchor moveWithCells="1">
                  <from>
                    <xdr:col>58</xdr:col>
                    <xdr:colOff>0</xdr:colOff>
                    <xdr:row>149</xdr:row>
                    <xdr:rowOff>38100</xdr:rowOff>
                  </from>
                  <to>
                    <xdr:col>60</xdr:col>
                    <xdr:colOff>38100</xdr:colOff>
                    <xdr:row>149</xdr:row>
                    <xdr:rowOff>198120</xdr:rowOff>
                  </to>
                </anchor>
              </controlPr>
            </control>
          </mc:Choice>
        </mc:AlternateContent>
        <mc:AlternateContent xmlns:mc="http://schemas.openxmlformats.org/markup-compatibility/2006">
          <mc:Choice Requires="x14">
            <control shapeId="19906" r:id="rId416" name="Check Box 1474">
              <controlPr defaultSize="0" autoFill="0" autoLine="0" autoPict="0">
                <anchor moveWithCells="1">
                  <from>
                    <xdr:col>52</xdr:col>
                    <xdr:colOff>22860</xdr:colOff>
                    <xdr:row>198</xdr:row>
                    <xdr:rowOff>182880</xdr:rowOff>
                  </from>
                  <to>
                    <xdr:col>54</xdr:col>
                    <xdr:colOff>45720</xdr:colOff>
                    <xdr:row>199</xdr:row>
                    <xdr:rowOff>198120</xdr:rowOff>
                  </to>
                </anchor>
              </controlPr>
            </control>
          </mc:Choice>
        </mc:AlternateContent>
        <mc:AlternateContent xmlns:mc="http://schemas.openxmlformats.org/markup-compatibility/2006">
          <mc:Choice Requires="x14">
            <control shapeId="19907" r:id="rId417" name="Check Box 1475">
              <controlPr defaultSize="0" autoFill="0" autoLine="0" autoPict="0">
                <anchor moveWithCells="1">
                  <from>
                    <xdr:col>56</xdr:col>
                    <xdr:colOff>91440</xdr:colOff>
                    <xdr:row>198</xdr:row>
                    <xdr:rowOff>182880</xdr:rowOff>
                  </from>
                  <to>
                    <xdr:col>59</xdr:col>
                    <xdr:colOff>30480</xdr:colOff>
                    <xdr:row>199</xdr:row>
                    <xdr:rowOff>205740</xdr:rowOff>
                  </to>
                </anchor>
              </controlPr>
            </control>
          </mc:Choice>
        </mc:AlternateContent>
        <mc:AlternateContent xmlns:mc="http://schemas.openxmlformats.org/markup-compatibility/2006">
          <mc:Choice Requires="x14">
            <control shapeId="19913" r:id="rId418" name="Check Box 1481">
              <controlPr defaultSize="0" autoFill="0" autoLine="0" autoPict="0">
                <anchor moveWithCells="1">
                  <from>
                    <xdr:col>23</xdr:col>
                    <xdr:colOff>0</xdr:colOff>
                    <xdr:row>21</xdr:row>
                    <xdr:rowOff>45720</xdr:rowOff>
                  </from>
                  <to>
                    <xdr:col>25</xdr:col>
                    <xdr:colOff>38100</xdr:colOff>
                    <xdr:row>21</xdr:row>
                    <xdr:rowOff>205740</xdr:rowOff>
                  </to>
                </anchor>
              </controlPr>
            </control>
          </mc:Choice>
        </mc:AlternateContent>
        <mc:AlternateContent xmlns:mc="http://schemas.openxmlformats.org/markup-compatibility/2006">
          <mc:Choice Requires="x14">
            <control shapeId="19914" r:id="rId419" name="Check Box 1482">
              <controlPr defaultSize="0" autoFill="0" autoLine="0" autoPict="0">
                <anchor moveWithCells="1">
                  <from>
                    <xdr:col>26</xdr:col>
                    <xdr:colOff>0</xdr:colOff>
                    <xdr:row>21</xdr:row>
                    <xdr:rowOff>45720</xdr:rowOff>
                  </from>
                  <to>
                    <xdr:col>28</xdr:col>
                    <xdr:colOff>38100</xdr:colOff>
                    <xdr:row>21</xdr:row>
                    <xdr:rowOff>205740</xdr:rowOff>
                  </to>
                </anchor>
              </controlPr>
            </control>
          </mc:Choice>
        </mc:AlternateContent>
        <mc:AlternateContent xmlns:mc="http://schemas.openxmlformats.org/markup-compatibility/2006">
          <mc:Choice Requires="x14">
            <control shapeId="19915" r:id="rId420" name="Check Box 1483">
              <controlPr defaultSize="0" autoFill="0" autoLine="0" autoPict="0">
                <anchor moveWithCells="1">
                  <from>
                    <xdr:col>23</xdr:col>
                    <xdr:colOff>0</xdr:colOff>
                    <xdr:row>22</xdr:row>
                    <xdr:rowOff>68580</xdr:rowOff>
                  </from>
                  <to>
                    <xdr:col>25</xdr:col>
                    <xdr:colOff>38100</xdr:colOff>
                    <xdr:row>22</xdr:row>
                    <xdr:rowOff>251460</xdr:rowOff>
                  </to>
                </anchor>
              </controlPr>
            </control>
          </mc:Choice>
        </mc:AlternateContent>
        <mc:AlternateContent xmlns:mc="http://schemas.openxmlformats.org/markup-compatibility/2006">
          <mc:Choice Requires="x14">
            <control shapeId="19916" r:id="rId421" name="Check Box 1484">
              <controlPr defaultSize="0" autoFill="0" autoLine="0" autoPict="0">
                <anchor moveWithCells="1">
                  <from>
                    <xdr:col>26</xdr:col>
                    <xdr:colOff>0</xdr:colOff>
                    <xdr:row>22</xdr:row>
                    <xdr:rowOff>68580</xdr:rowOff>
                  </from>
                  <to>
                    <xdr:col>28</xdr:col>
                    <xdr:colOff>38100</xdr:colOff>
                    <xdr:row>22</xdr:row>
                    <xdr:rowOff>251460</xdr:rowOff>
                  </to>
                </anchor>
              </controlPr>
            </control>
          </mc:Choice>
        </mc:AlternateContent>
        <mc:AlternateContent xmlns:mc="http://schemas.openxmlformats.org/markup-compatibility/2006">
          <mc:Choice Requires="x14">
            <control shapeId="19917" r:id="rId422" name="Check Box 1485">
              <controlPr defaultSize="0" autoFill="0" autoLine="0" autoPict="0">
                <anchor moveWithCells="1">
                  <from>
                    <xdr:col>23</xdr:col>
                    <xdr:colOff>0</xdr:colOff>
                    <xdr:row>20</xdr:row>
                    <xdr:rowOff>45720</xdr:rowOff>
                  </from>
                  <to>
                    <xdr:col>25</xdr:col>
                    <xdr:colOff>38100</xdr:colOff>
                    <xdr:row>20</xdr:row>
                    <xdr:rowOff>205740</xdr:rowOff>
                  </to>
                </anchor>
              </controlPr>
            </control>
          </mc:Choice>
        </mc:AlternateContent>
        <mc:AlternateContent xmlns:mc="http://schemas.openxmlformats.org/markup-compatibility/2006">
          <mc:Choice Requires="x14">
            <control shapeId="19918" r:id="rId423" name="Check Box 1486">
              <controlPr defaultSize="0" autoFill="0" autoLine="0" autoPict="0">
                <anchor moveWithCells="1">
                  <from>
                    <xdr:col>26</xdr:col>
                    <xdr:colOff>0</xdr:colOff>
                    <xdr:row>20</xdr:row>
                    <xdr:rowOff>45720</xdr:rowOff>
                  </from>
                  <to>
                    <xdr:col>28</xdr:col>
                    <xdr:colOff>38100</xdr:colOff>
                    <xdr:row>20</xdr:row>
                    <xdr:rowOff>205740</xdr:rowOff>
                  </to>
                </anchor>
              </controlPr>
            </control>
          </mc:Choice>
        </mc:AlternateContent>
        <mc:AlternateContent xmlns:mc="http://schemas.openxmlformats.org/markup-compatibility/2006">
          <mc:Choice Requires="x14">
            <control shapeId="19919" r:id="rId424" name="Check Box 1487">
              <controlPr defaultSize="0" autoFill="0" autoLine="0" autoPict="0">
                <anchor moveWithCells="1">
                  <from>
                    <xdr:col>23</xdr:col>
                    <xdr:colOff>0</xdr:colOff>
                    <xdr:row>23</xdr:row>
                    <xdr:rowOff>38100</xdr:rowOff>
                  </from>
                  <to>
                    <xdr:col>25</xdr:col>
                    <xdr:colOff>38100</xdr:colOff>
                    <xdr:row>23</xdr:row>
                    <xdr:rowOff>198120</xdr:rowOff>
                  </to>
                </anchor>
              </controlPr>
            </control>
          </mc:Choice>
        </mc:AlternateContent>
        <mc:AlternateContent xmlns:mc="http://schemas.openxmlformats.org/markup-compatibility/2006">
          <mc:Choice Requires="x14">
            <control shapeId="19920" r:id="rId425" name="Check Box 1488">
              <controlPr defaultSize="0" autoFill="0" autoLine="0" autoPict="0">
                <anchor moveWithCells="1">
                  <from>
                    <xdr:col>26</xdr:col>
                    <xdr:colOff>0</xdr:colOff>
                    <xdr:row>23</xdr:row>
                    <xdr:rowOff>38100</xdr:rowOff>
                  </from>
                  <to>
                    <xdr:col>28</xdr:col>
                    <xdr:colOff>38100</xdr:colOff>
                    <xdr:row>23</xdr:row>
                    <xdr:rowOff>198120</xdr:rowOff>
                  </to>
                </anchor>
              </controlPr>
            </control>
          </mc:Choice>
        </mc:AlternateContent>
        <mc:AlternateContent xmlns:mc="http://schemas.openxmlformats.org/markup-compatibility/2006">
          <mc:Choice Requires="x14">
            <control shapeId="19921" r:id="rId426" name="Check Box 1489">
              <controlPr defaultSize="0" autoFill="0" autoLine="0" autoPict="0">
                <anchor moveWithCells="1">
                  <from>
                    <xdr:col>23</xdr:col>
                    <xdr:colOff>0</xdr:colOff>
                    <xdr:row>24</xdr:row>
                    <xdr:rowOff>38100</xdr:rowOff>
                  </from>
                  <to>
                    <xdr:col>25</xdr:col>
                    <xdr:colOff>38100</xdr:colOff>
                    <xdr:row>24</xdr:row>
                    <xdr:rowOff>198120</xdr:rowOff>
                  </to>
                </anchor>
              </controlPr>
            </control>
          </mc:Choice>
        </mc:AlternateContent>
        <mc:AlternateContent xmlns:mc="http://schemas.openxmlformats.org/markup-compatibility/2006">
          <mc:Choice Requires="x14">
            <control shapeId="19922" r:id="rId427" name="Check Box 1490">
              <controlPr defaultSize="0" autoFill="0" autoLine="0" autoPict="0">
                <anchor moveWithCells="1">
                  <from>
                    <xdr:col>26</xdr:col>
                    <xdr:colOff>0</xdr:colOff>
                    <xdr:row>24</xdr:row>
                    <xdr:rowOff>38100</xdr:rowOff>
                  </from>
                  <to>
                    <xdr:col>28</xdr:col>
                    <xdr:colOff>38100</xdr:colOff>
                    <xdr:row>24</xdr:row>
                    <xdr:rowOff>198120</xdr:rowOff>
                  </to>
                </anchor>
              </controlPr>
            </control>
          </mc:Choice>
        </mc:AlternateContent>
        <mc:AlternateContent xmlns:mc="http://schemas.openxmlformats.org/markup-compatibility/2006">
          <mc:Choice Requires="x14">
            <control shapeId="19923" r:id="rId428" name="Check Box 1491">
              <controlPr defaultSize="0" autoFill="0" autoLine="0" autoPict="0">
                <anchor moveWithCells="1">
                  <from>
                    <xdr:col>23</xdr:col>
                    <xdr:colOff>0</xdr:colOff>
                    <xdr:row>25</xdr:row>
                    <xdr:rowOff>38100</xdr:rowOff>
                  </from>
                  <to>
                    <xdr:col>25</xdr:col>
                    <xdr:colOff>38100</xdr:colOff>
                    <xdr:row>25</xdr:row>
                    <xdr:rowOff>198120</xdr:rowOff>
                  </to>
                </anchor>
              </controlPr>
            </control>
          </mc:Choice>
        </mc:AlternateContent>
        <mc:AlternateContent xmlns:mc="http://schemas.openxmlformats.org/markup-compatibility/2006">
          <mc:Choice Requires="x14">
            <control shapeId="19924" r:id="rId429" name="Check Box 1492">
              <controlPr defaultSize="0" autoFill="0" autoLine="0" autoPict="0">
                <anchor moveWithCells="1">
                  <from>
                    <xdr:col>26</xdr:col>
                    <xdr:colOff>0</xdr:colOff>
                    <xdr:row>25</xdr:row>
                    <xdr:rowOff>38100</xdr:rowOff>
                  </from>
                  <to>
                    <xdr:col>28</xdr:col>
                    <xdr:colOff>38100</xdr:colOff>
                    <xdr:row>25</xdr:row>
                    <xdr:rowOff>198120</xdr:rowOff>
                  </to>
                </anchor>
              </controlPr>
            </control>
          </mc:Choice>
        </mc:AlternateContent>
        <mc:AlternateContent xmlns:mc="http://schemas.openxmlformats.org/markup-compatibility/2006">
          <mc:Choice Requires="x14">
            <control shapeId="19925" r:id="rId430" name="Check Box 1493">
              <controlPr defaultSize="0" autoFill="0" autoLine="0" autoPict="0">
                <anchor moveWithCells="1">
                  <from>
                    <xdr:col>23</xdr:col>
                    <xdr:colOff>0</xdr:colOff>
                    <xdr:row>26</xdr:row>
                    <xdr:rowOff>38100</xdr:rowOff>
                  </from>
                  <to>
                    <xdr:col>25</xdr:col>
                    <xdr:colOff>38100</xdr:colOff>
                    <xdr:row>26</xdr:row>
                    <xdr:rowOff>198120</xdr:rowOff>
                  </to>
                </anchor>
              </controlPr>
            </control>
          </mc:Choice>
        </mc:AlternateContent>
        <mc:AlternateContent xmlns:mc="http://schemas.openxmlformats.org/markup-compatibility/2006">
          <mc:Choice Requires="x14">
            <control shapeId="19926" r:id="rId431" name="Check Box 1494">
              <controlPr defaultSize="0" autoFill="0" autoLine="0" autoPict="0">
                <anchor moveWithCells="1">
                  <from>
                    <xdr:col>26</xdr:col>
                    <xdr:colOff>0</xdr:colOff>
                    <xdr:row>26</xdr:row>
                    <xdr:rowOff>38100</xdr:rowOff>
                  </from>
                  <to>
                    <xdr:col>28</xdr:col>
                    <xdr:colOff>38100</xdr:colOff>
                    <xdr:row>26</xdr:row>
                    <xdr:rowOff>198120</xdr:rowOff>
                  </to>
                </anchor>
              </controlPr>
            </control>
          </mc:Choice>
        </mc:AlternateContent>
        <mc:AlternateContent xmlns:mc="http://schemas.openxmlformats.org/markup-compatibility/2006">
          <mc:Choice Requires="x14">
            <control shapeId="19927" r:id="rId432" name="Check Box 1495">
              <controlPr defaultSize="0" autoFill="0" autoLine="0" autoPict="0">
                <anchor moveWithCells="1">
                  <from>
                    <xdr:col>23</xdr:col>
                    <xdr:colOff>0</xdr:colOff>
                    <xdr:row>27</xdr:row>
                    <xdr:rowOff>38100</xdr:rowOff>
                  </from>
                  <to>
                    <xdr:col>25</xdr:col>
                    <xdr:colOff>38100</xdr:colOff>
                    <xdr:row>27</xdr:row>
                    <xdr:rowOff>198120</xdr:rowOff>
                  </to>
                </anchor>
              </controlPr>
            </control>
          </mc:Choice>
        </mc:AlternateContent>
        <mc:AlternateContent xmlns:mc="http://schemas.openxmlformats.org/markup-compatibility/2006">
          <mc:Choice Requires="x14">
            <control shapeId="19928" r:id="rId433" name="Check Box 1496">
              <controlPr defaultSize="0" autoFill="0" autoLine="0" autoPict="0">
                <anchor moveWithCells="1">
                  <from>
                    <xdr:col>26</xdr:col>
                    <xdr:colOff>0</xdr:colOff>
                    <xdr:row>27</xdr:row>
                    <xdr:rowOff>38100</xdr:rowOff>
                  </from>
                  <to>
                    <xdr:col>28</xdr:col>
                    <xdr:colOff>38100</xdr:colOff>
                    <xdr:row>27</xdr:row>
                    <xdr:rowOff>198120</xdr:rowOff>
                  </to>
                </anchor>
              </controlPr>
            </control>
          </mc:Choice>
        </mc:AlternateContent>
        <mc:AlternateContent xmlns:mc="http://schemas.openxmlformats.org/markup-compatibility/2006">
          <mc:Choice Requires="x14">
            <control shapeId="19929" r:id="rId434" name="Check Box 1497">
              <controlPr defaultSize="0" autoFill="0" autoLine="0" autoPict="0">
                <anchor moveWithCells="1">
                  <from>
                    <xdr:col>23</xdr:col>
                    <xdr:colOff>0</xdr:colOff>
                    <xdr:row>29</xdr:row>
                    <xdr:rowOff>38100</xdr:rowOff>
                  </from>
                  <to>
                    <xdr:col>25</xdr:col>
                    <xdr:colOff>38100</xdr:colOff>
                    <xdr:row>29</xdr:row>
                    <xdr:rowOff>198120</xdr:rowOff>
                  </to>
                </anchor>
              </controlPr>
            </control>
          </mc:Choice>
        </mc:AlternateContent>
        <mc:AlternateContent xmlns:mc="http://schemas.openxmlformats.org/markup-compatibility/2006">
          <mc:Choice Requires="x14">
            <control shapeId="19930" r:id="rId435" name="Check Box 1498">
              <controlPr defaultSize="0" autoFill="0" autoLine="0" autoPict="0">
                <anchor moveWithCells="1">
                  <from>
                    <xdr:col>26</xdr:col>
                    <xdr:colOff>0</xdr:colOff>
                    <xdr:row>29</xdr:row>
                    <xdr:rowOff>38100</xdr:rowOff>
                  </from>
                  <to>
                    <xdr:col>28</xdr:col>
                    <xdr:colOff>38100</xdr:colOff>
                    <xdr:row>29</xdr:row>
                    <xdr:rowOff>198120</xdr:rowOff>
                  </to>
                </anchor>
              </controlPr>
            </control>
          </mc:Choice>
        </mc:AlternateContent>
        <mc:AlternateContent xmlns:mc="http://schemas.openxmlformats.org/markup-compatibility/2006">
          <mc:Choice Requires="x14">
            <control shapeId="19931" r:id="rId436" name="Check Box 1499">
              <controlPr defaultSize="0" autoFill="0" autoLine="0" autoPict="0">
                <anchor moveWithCells="1">
                  <from>
                    <xdr:col>23</xdr:col>
                    <xdr:colOff>0</xdr:colOff>
                    <xdr:row>30</xdr:row>
                    <xdr:rowOff>38100</xdr:rowOff>
                  </from>
                  <to>
                    <xdr:col>25</xdr:col>
                    <xdr:colOff>38100</xdr:colOff>
                    <xdr:row>30</xdr:row>
                    <xdr:rowOff>198120</xdr:rowOff>
                  </to>
                </anchor>
              </controlPr>
            </control>
          </mc:Choice>
        </mc:AlternateContent>
        <mc:AlternateContent xmlns:mc="http://schemas.openxmlformats.org/markup-compatibility/2006">
          <mc:Choice Requires="x14">
            <control shapeId="19932" r:id="rId437" name="Check Box 1500">
              <controlPr defaultSize="0" autoFill="0" autoLine="0" autoPict="0">
                <anchor moveWithCells="1">
                  <from>
                    <xdr:col>26</xdr:col>
                    <xdr:colOff>0</xdr:colOff>
                    <xdr:row>30</xdr:row>
                    <xdr:rowOff>38100</xdr:rowOff>
                  </from>
                  <to>
                    <xdr:col>28</xdr:col>
                    <xdr:colOff>38100</xdr:colOff>
                    <xdr:row>30</xdr:row>
                    <xdr:rowOff>198120</xdr:rowOff>
                  </to>
                </anchor>
              </controlPr>
            </control>
          </mc:Choice>
        </mc:AlternateContent>
        <mc:AlternateContent xmlns:mc="http://schemas.openxmlformats.org/markup-compatibility/2006">
          <mc:Choice Requires="x14">
            <control shapeId="19933" r:id="rId438" name="Check Box 1501">
              <controlPr defaultSize="0" autoFill="0" autoLine="0" autoPict="0">
                <anchor moveWithCells="1">
                  <from>
                    <xdr:col>52</xdr:col>
                    <xdr:colOff>0</xdr:colOff>
                    <xdr:row>21</xdr:row>
                    <xdr:rowOff>45720</xdr:rowOff>
                  </from>
                  <to>
                    <xdr:col>54</xdr:col>
                    <xdr:colOff>38100</xdr:colOff>
                    <xdr:row>21</xdr:row>
                    <xdr:rowOff>205740</xdr:rowOff>
                  </to>
                </anchor>
              </controlPr>
            </control>
          </mc:Choice>
        </mc:AlternateContent>
        <mc:AlternateContent xmlns:mc="http://schemas.openxmlformats.org/markup-compatibility/2006">
          <mc:Choice Requires="x14">
            <control shapeId="19934" r:id="rId439" name="Check Box 1502">
              <controlPr defaultSize="0" autoFill="0" autoLine="0" autoPict="0">
                <anchor moveWithCells="1">
                  <from>
                    <xdr:col>55</xdr:col>
                    <xdr:colOff>0</xdr:colOff>
                    <xdr:row>21</xdr:row>
                    <xdr:rowOff>45720</xdr:rowOff>
                  </from>
                  <to>
                    <xdr:col>57</xdr:col>
                    <xdr:colOff>38100</xdr:colOff>
                    <xdr:row>21</xdr:row>
                    <xdr:rowOff>205740</xdr:rowOff>
                  </to>
                </anchor>
              </controlPr>
            </control>
          </mc:Choice>
        </mc:AlternateContent>
        <mc:AlternateContent xmlns:mc="http://schemas.openxmlformats.org/markup-compatibility/2006">
          <mc:Choice Requires="x14">
            <control shapeId="19935" r:id="rId440" name="Check Box 1503">
              <controlPr defaultSize="0" autoFill="0" autoLine="0" autoPict="0">
                <anchor moveWithCells="1">
                  <from>
                    <xdr:col>52</xdr:col>
                    <xdr:colOff>0</xdr:colOff>
                    <xdr:row>22</xdr:row>
                    <xdr:rowOff>68580</xdr:rowOff>
                  </from>
                  <to>
                    <xdr:col>54</xdr:col>
                    <xdr:colOff>38100</xdr:colOff>
                    <xdr:row>22</xdr:row>
                    <xdr:rowOff>251460</xdr:rowOff>
                  </to>
                </anchor>
              </controlPr>
            </control>
          </mc:Choice>
        </mc:AlternateContent>
        <mc:AlternateContent xmlns:mc="http://schemas.openxmlformats.org/markup-compatibility/2006">
          <mc:Choice Requires="x14">
            <control shapeId="19936" r:id="rId441" name="Check Box 1504">
              <controlPr defaultSize="0" autoFill="0" autoLine="0" autoPict="0">
                <anchor moveWithCells="1">
                  <from>
                    <xdr:col>55</xdr:col>
                    <xdr:colOff>0</xdr:colOff>
                    <xdr:row>22</xdr:row>
                    <xdr:rowOff>68580</xdr:rowOff>
                  </from>
                  <to>
                    <xdr:col>57</xdr:col>
                    <xdr:colOff>38100</xdr:colOff>
                    <xdr:row>22</xdr:row>
                    <xdr:rowOff>251460</xdr:rowOff>
                  </to>
                </anchor>
              </controlPr>
            </control>
          </mc:Choice>
        </mc:AlternateContent>
        <mc:AlternateContent xmlns:mc="http://schemas.openxmlformats.org/markup-compatibility/2006">
          <mc:Choice Requires="x14">
            <control shapeId="19937" r:id="rId442" name="Check Box 1505">
              <controlPr defaultSize="0" autoFill="0" autoLine="0" autoPict="0">
                <anchor moveWithCells="1">
                  <from>
                    <xdr:col>52</xdr:col>
                    <xdr:colOff>0</xdr:colOff>
                    <xdr:row>20</xdr:row>
                    <xdr:rowOff>45720</xdr:rowOff>
                  </from>
                  <to>
                    <xdr:col>54</xdr:col>
                    <xdr:colOff>38100</xdr:colOff>
                    <xdr:row>20</xdr:row>
                    <xdr:rowOff>205740</xdr:rowOff>
                  </to>
                </anchor>
              </controlPr>
            </control>
          </mc:Choice>
        </mc:AlternateContent>
        <mc:AlternateContent xmlns:mc="http://schemas.openxmlformats.org/markup-compatibility/2006">
          <mc:Choice Requires="x14">
            <control shapeId="19938" r:id="rId443" name="Check Box 1506">
              <controlPr defaultSize="0" autoFill="0" autoLine="0" autoPict="0">
                <anchor moveWithCells="1">
                  <from>
                    <xdr:col>55</xdr:col>
                    <xdr:colOff>0</xdr:colOff>
                    <xdr:row>20</xdr:row>
                    <xdr:rowOff>45720</xdr:rowOff>
                  </from>
                  <to>
                    <xdr:col>57</xdr:col>
                    <xdr:colOff>38100</xdr:colOff>
                    <xdr:row>20</xdr:row>
                    <xdr:rowOff>205740</xdr:rowOff>
                  </to>
                </anchor>
              </controlPr>
            </control>
          </mc:Choice>
        </mc:AlternateContent>
        <mc:AlternateContent xmlns:mc="http://schemas.openxmlformats.org/markup-compatibility/2006">
          <mc:Choice Requires="x14">
            <control shapeId="19939" r:id="rId444" name="Check Box 1507">
              <controlPr defaultSize="0" autoFill="0" autoLine="0" autoPict="0">
                <anchor moveWithCells="1">
                  <from>
                    <xdr:col>52</xdr:col>
                    <xdr:colOff>0</xdr:colOff>
                    <xdr:row>23</xdr:row>
                    <xdr:rowOff>38100</xdr:rowOff>
                  </from>
                  <to>
                    <xdr:col>54</xdr:col>
                    <xdr:colOff>38100</xdr:colOff>
                    <xdr:row>23</xdr:row>
                    <xdr:rowOff>198120</xdr:rowOff>
                  </to>
                </anchor>
              </controlPr>
            </control>
          </mc:Choice>
        </mc:AlternateContent>
        <mc:AlternateContent xmlns:mc="http://schemas.openxmlformats.org/markup-compatibility/2006">
          <mc:Choice Requires="x14">
            <control shapeId="19940" r:id="rId445" name="Check Box 1508">
              <controlPr defaultSize="0" autoFill="0" autoLine="0" autoPict="0">
                <anchor moveWithCells="1">
                  <from>
                    <xdr:col>55</xdr:col>
                    <xdr:colOff>0</xdr:colOff>
                    <xdr:row>23</xdr:row>
                    <xdr:rowOff>38100</xdr:rowOff>
                  </from>
                  <to>
                    <xdr:col>57</xdr:col>
                    <xdr:colOff>38100</xdr:colOff>
                    <xdr:row>23</xdr:row>
                    <xdr:rowOff>198120</xdr:rowOff>
                  </to>
                </anchor>
              </controlPr>
            </control>
          </mc:Choice>
        </mc:AlternateContent>
        <mc:AlternateContent xmlns:mc="http://schemas.openxmlformats.org/markup-compatibility/2006">
          <mc:Choice Requires="x14">
            <control shapeId="19941" r:id="rId446" name="Check Box 1509">
              <controlPr defaultSize="0" autoFill="0" autoLine="0" autoPict="0">
                <anchor moveWithCells="1">
                  <from>
                    <xdr:col>52</xdr:col>
                    <xdr:colOff>0</xdr:colOff>
                    <xdr:row>24</xdr:row>
                    <xdr:rowOff>38100</xdr:rowOff>
                  </from>
                  <to>
                    <xdr:col>54</xdr:col>
                    <xdr:colOff>38100</xdr:colOff>
                    <xdr:row>24</xdr:row>
                    <xdr:rowOff>198120</xdr:rowOff>
                  </to>
                </anchor>
              </controlPr>
            </control>
          </mc:Choice>
        </mc:AlternateContent>
        <mc:AlternateContent xmlns:mc="http://schemas.openxmlformats.org/markup-compatibility/2006">
          <mc:Choice Requires="x14">
            <control shapeId="19942" r:id="rId447" name="Check Box 1510">
              <controlPr defaultSize="0" autoFill="0" autoLine="0" autoPict="0">
                <anchor moveWithCells="1">
                  <from>
                    <xdr:col>55</xdr:col>
                    <xdr:colOff>0</xdr:colOff>
                    <xdr:row>24</xdr:row>
                    <xdr:rowOff>38100</xdr:rowOff>
                  </from>
                  <to>
                    <xdr:col>57</xdr:col>
                    <xdr:colOff>38100</xdr:colOff>
                    <xdr:row>24</xdr:row>
                    <xdr:rowOff>198120</xdr:rowOff>
                  </to>
                </anchor>
              </controlPr>
            </control>
          </mc:Choice>
        </mc:AlternateContent>
        <mc:AlternateContent xmlns:mc="http://schemas.openxmlformats.org/markup-compatibility/2006">
          <mc:Choice Requires="x14">
            <control shapeId="19943" r:id="rId448" name="Check Box 1511">
              <controlPr defaultSize="0" autoFill="0" autoLine="0" autoPict="0">
                <anchor moveWithCells="1">
                  <from>
                    <xdr:col>52</xdr:col>
                    <xdr:colOff>0</xdr:colOff>
                    <xdr:row>25</xdr:row>
                    <xdr:rowOff>38100</xdr:rowOff>
                  </from>
                  <to>
                    <xdr:col>54</xdr:col>
                    <xdr:colOff>38100</xdr:colOff>
                    <xdr:row>25</xdr:row>
                    <xdr:rowOff>198120</xdr:rowOff>
                  </to>
                </anchor>
              </controlPr>
            </control>
          </mc:Choice>
        </mc:AlternateContent>
        <mc:AlternateContent xmlns:mc="http://schemas.openxmlformats.org/markup-compatibility/2006">
          <mc:Choice Requires="x14">
            <control shapeId="19944" r:id="rId449" name="Check Box 1512">
              <controlPr defaultSize="0" autoFill="0" autoLine="0" autoPict="0">
                <anchor moveWithCells="1">
                  <from>
                    <xdr:col>55</xdr:col>
                    <xdr:colOff>0</xdr:colOff>
                    <xdr:row>25</xdr:row>
                    <xdr:rowOff>38100</xdr:rowOff>
                  </from>
                  <to>
                    <xdr:col>57</xdr:col>
                    <xdr:colOff>38100</xdr:colOff>
                    <xdr:row>25</xdr:row>
                    <xdr:rowOff>198120</xdr:rowOff>
                  </to>
                </anchor>
              </controlPr>
            </control>
          </mc:Choice>
        </mc:AlternateContent>
        <mc:AlternateContent xmlns:mc="http://schemas.openxmlformats.org/markup-compatibility/2006">
          <mc:Choice Requires="x14">
            <control shapeId="19945" r:id="rId450" name="Check Box 1513">
              <controlPr defaultSize="0" autoFill="0" autoLine="0" autoPict="0">
                <anchor moveWithCells="1">
                  <from>
                    <xdr:col>52</xdr:col>
                    <xdr:colOff>0</xdr:colOff>
                    <xdr:row>26</xdr:row>
                    <xdr:rowOff>38100</xdr:rowOff>
                  </from>
                  <to>
                    <xdr:col>54</xdr:col>
                    <xdr:colOff>38100</xdr:colOff>
                    <xdr:row>26</xdr:row>
                    <xdr:rowOff>198120</xdr:rowOff>
                  </to>
                </anchor>
              </controlPr>
            </control>
          </mc:Choice>
        </mc:AlternateContent>
        <mc:AlternateContent xmlns:mc="http://schemas.openxmlformats.org/markup-compatibility/2006">
          <mc:Choice Requires="x14">
            <control shapeId="19946" r:id="rId451" name="Check Box 1514">
              <controlPr defaultSize="0" autoFill="0" autoLine="0" autoPict="0">
                <anchor moveWithCells="1">
                  <from>
                    <xdr:col>55</xdr:col>
                    <xdr:colOff>0</xdr:colOff>
                    <xdr:row>26</xdr:row>
                    <xdr:rowOff>38100</xdr:rowOff>
                  </from>
                  <to>
                    <xdr:col>57</xdr:col>
                    <xdr:colOff>38100</xdr:colOff>
                    <xdr:row>26</xdr:row>
                    <xdr:rowOff>198120</xdr:rowOff>
                  </to>
                </anchor>
              </controlPr>
            </control>
          </mc:Choice>
        </mc:AlternateContent>
        <mc:AlternateContent xmlns:mc="http://schemas.openxmlformats.org/markup-compatibility/2006">
          <mc:Choice Requires="x14">
            <control shapeId="19947" r:id="rId452" name="Check Box 1515">
              <controlPr defaultSize="0" autoFill="0" autoLine="0" autoPict="0">
                <anchor moveWithCells="1">
                  <from>
                    <xdr:col>52</xdr:col>
                    <xdr:colOff>0</xdr:colOff>
                    <xdr:row>27</xdr:row>
                    <xdr:rowOff>38100</xdr:rowOff>
                  </from>
                  <to>
                    <xdr:col>54</xdr:col>
                    <xdr:colOff>38100</xdr:colOff>
                    <xdr:row>27</xdr:row>
                    <xdr:rowOff>198120</xdr:rowOff>
                  </to>
                </anchor>
              </controlPr>
            </control>
          </mc:Choice>
        </mc:AlternateContent>
        <mc:AlternateContent xmlns:mc="http://schemas.openxmlformats.org/markup-compatibility/2006">
          <mc:Choice Requires="x14">
            <control shapeId="19948" r:id="rId453" name="Check Box 1516">
              <controlPr defaultSize="0" autoFill="0" autoLine="0" autoPict="0">
                <anchor moveWithCells="1">
                  <from>
                    <xdr:col>55</xdr:col>
                    <xdr:colOff>0</xdr:colOff>
                    <xdr:row>27</xdr:row>
                    <xdr:rowOff>38100</xdr:rowOff>
                  </from>
                  <to>
                    <xdr:col>57</xdr:col>
                    <xdr:colOff>38100</xdr:colOff>
                    <xdr:row>27</xdr:row>
                    <xdr:rowOff>198120</xdr:rowOff>
                  </to>
                </anchor>
              </controlPr>
            </control>
          </mc:Choice>
        </mc:AlternateContent>
        <mc:AlternateContent xmlns:mc="http://schemas.openxmlformats.org/markup-compatibility/2006">
          <mc:Choice Requires="x14">
            <control shapeId="19949" r:id="rId454" name="Check Box 1517">
              <controlPr defaultSize="0" autoFill="0" autoLine="0" autoPict="0">
                <anchor moveWithCells="1">
                  <from>
                    <xdr:col>52</xdr:col>
                    <xdr:colOff>0</xdr:colOff>
                    <xdr:row>29</xdr:row>
                    <xdr:rowOff>38100</xdr:rowOff>
                  </from>
                  <to>
                    <xdr:col>54</xdr:col>
                    <xdr:colOff>38100</xdr:colOff>
                    <xdr:row>29</xdr:row>
                    <xdr:rowOff>198120</xdr:rowOff>
                  </to>
                </anchor>
              </controlPr>
            </control>
          </mc:Choice>
        </mc:AlternateContent>
        <mc:AlternateContent xmlns:mc="http://schemas.openxmlformats.org/markup-compatibility/2006">
          <mc:Choice Requires="x14">
            <control shapeId="19950" r:id="rId455" name="Check Box 1518">
              <controlPr defaultSize="0" autoFill="0" autoLine="0" autoPict="0">
                <anchor moveWithCells="1">
                  <from>
                    <xdr:col>55</xdr:col>
                    <xdr:colOff>0</xdr:colOff>
                    <xdr:row>29</xdr:row>
                    <xdr:rowOff>38100</xdr:rowOff>
                  </from>
                  <to>
                    <xdr:col>57</xdr:col>
                    <xdr:colOff>38100</xdr:colOff>
                    <xdr:row>29</xdr:row>
                    <xdr:rowOff>198120</xdr:rowOff>
                  </to>
                </anchor>
              </controlPr>
            </control>
          </mc:Choice>
        </mc:AlternateContent>
        <mc:AlternateContent xmlns:mc="http://schemas.openxmlformats.org/markup-compatibility/2006">
          <mc:Choice Requires="x14">
            <control shapeId="19951" r:id="rId456" name="Check Box 1519">
              <controlPr defaultSize="0" autoFill="0" autoLine="0" autoPict="0">
                <anchor moveWithCells="1">
                  <from>
                    <xdr:col>52</xdr:col>
                    <xdr:colOff>0</xdr:colOff>
                    <xdr:row>30</xdr:row>
                    <xdr:rowOff>38100</xdr:rowOff>
                  </from>
                  <to>
                    <xdr:col>54</xdr:col>
                    <xdr:colOff>38100</xdr:colOff>
                    <xdr:row>30</xdr:row>
                    <xdr:rowOff>198120</xdr:rowOff>
                  </to>
                </anchor>
              </controlPr>
            </control>
          </mc:Choice>
        </mc:AlternateContent>
        <mc:AlternateContent xmlns:mc="http://schemas.openxmlformats.org/markup-compatibility/2006">
          <mc:Choice Requires="x14">
            <control shapeId="19952" r:id="rId457" name="Check Box 1520">
              <controlPr defaultSize="0" autoFill="0" autoLine="0" autoPict="0">
                <anchor moveWithCells="1">
                  <from>
                    <xdr:col>55</xdr:col>
                    <xdr:colOff>0</xdr:colOff>
                    <xdr:row>30</xdr:row>
                    <xdr:rowOff>38100</xdr:rowOff>
                  </from>
                  <to>
                    <xdr:col>57</xdr:col>
                    <xdr:colOff>38100</xdr:colOff>
                    <xdr:row>30</xdr:row>
                    <xdr:rowOff>198120</xdr:rowOff>
                  </to>
                </anchor>
              </controlPr>
            </control>
          </mc:Choice>
        </mc:AlternateContent>
        <mc:AlternateContent xmlns:mc="http://schemas.openxmlformats.org/markup-compatibility/2006">
          <mc:Choice Requires="x14">
            <control shapeId="19953" r:id="rId458" name="Check Box 1521">
              <controlPr defaultSize="0" autoFill="0" autoLine="0" autoPict="0">
                <anchor moveWithCells="1">
                  <from>
                    <xdr:col>23</xdr:col>
                    <xdr:colOff>0</xdr:colOff>
                    <xdr:row>28</xdr:row>
                    <xdr:rowOff>38100</xdr:rowOff>
                  </from>
                  <to>
                    <xdr:col>25</xdr:col>
                    <xdr:colOff>38100</xdr:colOff>
                    <xdr:row>28</xdr:row>
                    <xdr:rowOff>198120</xdr:rowOff>
                  </to>
                </anchor>
              </controlPr>
            </control>
          </mc:Choice>
        </mc:AlternateContent>
        <mc:AlternateContent xmlns:mc="http://schemas.openxmlformats.org/markup-compatibility/2006">
          <mc:Choice Requires="x14">
            <control shapeId="19954" r:id="rId459" name="Check Box 1522">
              <controlPr defaultSize="0" autoFill="0" autoLine="0" autoPict="0">
                <anchor moveWithCells="1">
                  <from>
                    <xdr:col>26</xdr:col>
                    <xdr:colOff>0</xdr:colOff>
                    <xdr:row>28</xdr:row>
                    <xdr:rowOff>38100</xdr:rowOff>
                  </from>
                  <to>
                    <xdr:col>28</xdr:col>
                    <xdr:colOff>38100</xdr:colOff>
                    <xdr:row>28</xdr:row>
                    <xdr:rowOff>198120</xdr:rowOff>
                  </to>
                </anchor>
              </controlPr>
            </control>
          </mc:Choice>
        </mc:AlternateContent>
        <mc:AlternateContent xmlns:mc="http://schemas.openxmlformats.org/markup-compatibility/2006">
          <mc:Choice Requires="x14">
            <control shapeId="19955" r:id="rId460" name="Check Box 1523">
              <controlPr defaultSize="0" autoFill="0" autoLine="0" autoPict="0">
                <anchor moveWithCells="1">
                  <from>
                    <xdr:col>52</xdr:col>
                    <xdr:colOff>0</xdr:colOff>
                    <xdr:row>28</xdr:row>
                    <xdr:rowOff>38100</xdr:rowOff>
                  </from>
                  <to>
                    <xdr:col>54</xdr:col>
                    <xdr:colOff>38100</xdr:colOff>
                    <xdr:row>28</xdr:row>
                    <xdr:rowOff>198120</xdr:rowOff>
                  </to>
                </anchor>
              </controlPr>
            </control>
          </mc:Choice>
        </mc:AlternateContent>
        <mc:AlternateContent xmlns:mc="http://schemas.openxmlformats.org/markup-compatibility/2006">
          <mc:Choice Requires="x14">
            <control shapeId="19956" r:id="rId461" name="Check Box 1524">
              <controlPr defaultSize="0" autoFill="0" autoLine="0" autoPict="0">
                <anchor moveWithCells="1">
                  <from>
                    <xdr:col>55</xdr:col>
                    <xdr:colOff>0</xdr:colOff>
                    <xdr:row>28</xdr:row>
                    <xdr:rowOff>38100</xdr:rowOff>
                  </from>
                  <to>
                    <xdr:col>57</xdr:col>
                    <xdr:colOff>38100</xdr:colOff>
                    <xdr:row>28</xdr:row>
                    <xdr:rowOff>198120</xdr:rowOff>
                  </to>
                </anchor>
              </controlPr>
            </control>
          </mc:Choice>
        </mc:AlternateContent>
        <mc:AlternateContent xmlns:mc="http://schemas.openxmlformats.org/markup-compatibility/2006">
          <mc:Choice Requires="x14">
            <control shapeId="19957" r:id="rId462" name="Check Box 1525">
              <controlPr defaultSize="0" autoFill="0" autoLine="0" autoPict="0">
                <anchor moveWithCells="1">
                  <from>
                    <xdr:col>34</xdr:col>
                    <xdr:colOff>0</xdr:colOff>
                    <xdr:row>43</xdr:row>
                    <xdr:rowOff>53340</xdr:rowOff>
                  </from>
                  <to>
                    <xdr:col>36</xdr:col>
                    <xdr:colOff>38100</xdr:colOff>
                    <xdr:row>43</xdr:row>
                    <xdr:rowOff>182880</xdr:rowOff>
                  </to>
                </anchor>
              </controlPr>
            </control>
          </mc:Choice>
        </mc:AlternateContent>
        <mc:AlternateContent xmlns:mc="http://schemas.openxmlformats.org/markup-compatibility/2006">
          <mc:Choice Requires="x14">
            <control shapeId="19958" r:id="rId463" name="Check Box 1526">
              <controlPr defaultSize="0" autoFill="0" autoLine="0" autoPict="0">
                <anchor moveWithCells="1">
                  <from>
                    <xdr:col>37</xdr:col>
                    <xdr:colOff>0</xdr:colOff>
                    <xdr:row>43</xdr:row>
                    <xdr:rowOff>53340</xdr:rowOff>
                  </from>
                  <to>
                    <xdr:col>39</xdr:col>
                    <xdr:colOff>38100</xdr:colOff>
                    <xdr:row>43</xdr:row>
                    <xdr:rowOff>182880</xdr:rowOff>
                  </to>
                </anchor>
              </controlPr>
            </control>
          </mc:Choice>
        </mc:AlternateContent>
        <mc:AlternateContent xmlns:mc="http://schemas.openxmlformats.org/markup-compatibility/2006">
          <mc:Choice Requires="x14">
            <control shapeId="19959" r:id="rId464" name="Check Box 1527">
              <controlPr defaultSize="0" autoFill="0" autoLine="0" autoPict="0">
                <anchor moveWithCells="1">
                  <from>
                    <xdr:col>34</xdr:col>
                    <xdr:colOff>0</xdr:colOff>
                    <xdr:row>44</xdr:row>
                    <xdr:rowOff>53340</xdr:rowOff>
                  </from>
                  <to>
                    <xdr:col>36</xdr:col>
                    <xdr:colOff>38100</xdr:colOff>
                    <xdr:row>44</xdr:row>
                    <xdr:rowOff>182880</xdr:rowOff>
                  </to>
                </anchor>
              </controlPr>
            </control>
          </mc:Choice>
        </mc:AlternateContent>
        <mc:AlternateContent xmlns:mc="http://schemas.openxmlformats.org/markup-compatibility/2006">
          <mc:Choice Requires="x14">
            <control shapeId="19960" r:id="rId465" name="Check Box 1528">
              <controlPr defaultSize="0" autoFill="0" autoLine="0" autoPict="0">
                <anchor moveWithCells="1">
                  <from>
                    <xdr:col>37</xdr:col>
                    <xdr:colOff>0</xdr:colOff>
                    <xdr:row>44</xdr:row>
                    <xdr:rowOff>53340</xdr:rowOff>
                  </from>
                  <to>
                    <xdr:col>39</xdr:col>
                    <xdr:colOff>38100</xdr:colOff>
                    <xdr:row>44</xdr:row>
                    <xdr:rowOff>182880</xdr:rowOff>
                  </to>
                </anchor>
              </controlPr>
            </control>
          </mc:Choice>
        </mc:AlternateContent>
        <mc:AlternateContent xmlns:mc="http://schemas.openxmlformats.org/markup-compatibility/2006">
          <mc:Choice Requires="x14">
            <control shapeId="19961" r:id="rId466" name="Check Box 1529">
              <controlPr defaultSize="0" autoFill="0" autoLine="0" autoPict="0">
                <anchor moveWithCells="1">
                  <from>
                    <xdr:col>34</xdr:col>
                    <xdr:colOff>0</xdr:colOff>
                    <xdr:row>45</xdr:row>
                    <xdr:rowOff>53340</xdr:rowOff>
                  </from>
                  <to>
                    <xdr:col>36</xdr:col>
                    <xdr:colOff>38100</xdr:colOff>
                    <xdr:row>45</xdr:row>
                    <xdr:rowOff>182880</xdr:rowOff>
                  </to>
                </anchor>
              </controlPr>
            </control>
          </mc:Choice>
        </mc:AlternateContent>
        <mc:AlternateContent xmlns:mc="http://schemas.openxmlformats.org/markup-compatibility/2006">
          <mc:Choice Requires="x14">
            <control shapeId="19962" r:id="rId467" name="Check Box 1530">
              <controlPr defaultSize="0" autoFill="0" autoLine="0" autoPict="0">
                <anchor moveWithCells="1">
                  <from>
                    <xdr:col>37</xdr:col>
                    <xdr:colOff>0</xdr:colOff>
                    <xdr:row>45</xdr:row>
                    <xdr:rowOff>53340</xdr:rowOff>
                  </from>
                  <to>
                    <xdr:col>39</xdr:col>
                    <xdr:colOff>38100</xdr:colOff>
                    <xdr:row>45</xdr:row>
                    <xdr:rowOff>182880</xdr:rowOff>
                  </to>
                </anchor>
              </controlPr>
            </control>
          </mc:Choice>
        </mc:AlternateContent>
        <mc:AlternateContent xmlns:mc="http://schemas.openxmlformats.org/markup-compatibility/2006">
          <mc:Choice Requires="x14">
            <control shapeId="19963" r:id="rId468" name="Check Box 1531">
              <controlPr defaultSize="0" autoFill="0" autoLine="0" autoPict="0">
                <anchor moveWithCells="1">
                  <from>
                    <xdr:col>34</xdr:col>
                    <xdr:colOff>0</xdr:colOff>
                    <xdr:row>46</xdr:row>
                    <xdr:rowOff>53340</xdr:rowOff>
                  </from>
                  <to>
                    <xdr:col>36</xdr:col>
                    <xdr:colOff>38100</xdr:colOff>
                    <xdr:row>46</xdr:row>
                    <xdr:rowOff>182880</xdr:rowOff>
                  </to>
                </anchor>
              </controlPr>
            </control>
          </mc:Choice>
        </mc:AlternateContent>
        <mc:AlternateContent xmlns:mc="http://schemas.openxmlformats.org/markup-compatibility/2006">
          <mc:Choice Requires="x14">
            <control shapeId="19964" r:id="rId469" name="Check Box 1532">
              <controlPr defaultSize="0" autoFill="0" autoLine="0" autoPict="0">
                <anchor moveWithCells="1">
                  <from>
                    <xdr:col>37</xdr:col>
                    <xdr:colOff>0</xdr:colOff>
                    <xdr:row>46</xdr:row>
                    <xdr:rowOff>53340</xdr:rowOff>
                  </from>
                  <to>
                    <xdr:col>39</xdr:col>
                    <xdr:colOff>38100</xdr:colOff>
                    <xdr:row>46</xdr:row>
                    <xdr:rowOff>182880</xdr:rowOff>
                  </to>
                </anchor>
              </controlPr>
            </control>
          </mc:Choice>
        </mc:AlternateContent>
        <mc:AlternateContent xmlns:mc="http://schemas.openxmlformats.org/markup-compatibility/2006">
          <mc:Choice Requires="x14">
            <control shapeId="19965" r:id="rId470" name="Check Box 1533">
              <controlPr defaultSize="0" autoFill="0" autoLine="0" autoPict="0">
                <anchor moveWithCells="1">
                  <from>
                    <xdr:col>36</xdr:col>
                    <xdr:colOff>45720</xdr:colOff>
                    <xdr:row>59</xdr:row>
                    <xdr:rowOff>30480</xdr:rowOff>
                  </from>
                  <to>
                    <xdr:col>38</xdr:col>
                    <xdr:colOff>68580</xdr:colOff>
                    <xdr:row>59</xdr:row>
                    <xdr:rowOff>198120</xdr:rowOff>
                  </to>
                </anchor>
              </controlPr>
            </control>
          </mc:Choice>
        </mc:AlternateContent>
        <mc:AlternateContent xmlns:mc="http://schemas.openxmlformats.org/markup-compatibility/2006">
          <mc:Choice Requires="x14">
            <control shapeId="19966" r:id="rId471" name="Check Box 1534">
              <controlPr defaultSize="0" autoFill="0" autoLine="0" autoPict="0">
                <anchor moveWithCells="1">
                  <from>
                    <xdr:col>40</xdr:col>
                    <xdr:colOff>60960</xdr:colOff>
                    <xdr:row>59</xdr:row>
                    <xdr:rowOff>30480</xdr:rowOff>
                  </from>
                  <to>
                    <xdr:col>43</xdr:col>
                    <xdr:colOff>0</xdr:colOff>
                    <xdr:row>59</xdr:row>
                    <xdr:rowOff>198120</xdr:rowOff>
                  </to>
                </anchor>
              </controlPr>
            </control>
          </mc:Choice>
        </mc:AlternateContent>
        <mc:AlternateContent xmlns:mc="http://schemas.openxmlformats.org/markup-compatibility/2006">
          <mc:Choice Requires="x14">
            <control shapeId="19967" r:id="rId472" name="Check Box 1535">
              <controlPr defaultSize="0" autoFill="0" autoLine="0" autoPict="0">
                <anchor moveWithCells="1">
                  <from>
                    <xdr:col>36</xdr:col>
                    <xdr:colOff>45720</xdr:colOff>
                    <xdr:row>62</xdr:row>
                    <xdr:rowOff>30480</xdr:rowOff>
                  </from>
                  <to>
                    <xdr:col>38</xdr:col>
                    <xdr:colOff>68580</xdr:colOff>
                    <xdr:row>62</xdr:row>
                    <xdr:rowOff>198120</xdr:rowOff>
                  </to>
                </anchor>
              </controlPr>
            </control>
          </mc:Choice>
        </mc:AlternateContent>
        <mc:AlternateContent xmlns:mc="http://schemas.openxmlformats.org/markup-compatibility/2006">
          <mc:Choice Requires="x14">
            <control shapeId="19968" r:id="rId473" name="Check Box 1536">
              <controlPr defaultSize="0" autoFill="0" autoLine="0" autoPict="0">
                <anchor moveWithCells="1">
                  <from>
                    <xdr:col>40</xdr:col>
                    <xdr:colOff>60960</xdr:colOff>
                    <xdr:row>62</xdr:row>
                    <xdr:rowOff>30480</xdr:rowOff>
                  </from>
                  <to>
                    <xdr:col>43</xdr:col>
                    <xdr:colOff>0</xdr:colOff>
                    <xdr:row>62</xdr:row>
                    <xdr:rowOff>198120</xdr:rowOff>
                  </to>
                </anchor>
              </controlPr>
            </control>
          </mc:Choice>
        </mc:AlternateContent>
        <mc:AlternateContent xmlns:mc="http://schemas.openxmlformats.org/markup-compatibility/2006">
          <mc:Choice Requires="x14">
            <control shapeId="19969" r:id="rId474" name="Check Box 1537">
              <controlPr defaultSize="0" autoFill="0" autoLine="0" autoPict="0">
                <anchor moveWithCells="1">
                  <from>
                    <xdr:col>36</xdr:col>
                    <xdr:colOff>45720</xdr:colOff>
                    <xdr:row>63</xdr:row>
                    <xdr:rowOff>76200</xdr:rowOff>
                  </from>
                  <to>
                    <xdr:col>38</xdr:col>
                    <xdr:colOff>68580</xdr:colOff>
                    <xdr:row>63</xdr:row>
                    <xdr:rowOff>182880</xdr:rowOff>
                  </to>
                </anchor>
              </controlPr>
            </control>
          </mc:Choice>
        </mc:AlternateContent>
        <mc:AlternateContent xmlns:mc="http://schemas.openxmlformats.org/markup-compatibility/2006">
          <mc:Choice Requires="x14">
            <control shapeId="19970" r:id="rId475" name="Check Box 1538">
              <controlPr defaultSize="0" autoFill="0" autoLine="0" autoPict="0">
                <anchor moveWithCells="1">
                  <from>
                    <xdr:col>40</xdr:col>
                    <xdr:colOff>60960</xdr:colOff>
                    <xdr:row>63</xdr:row>
                    <xdr:rowOff>76200</xdr:rowOff>
                  </from>
                  <to>
                    <xdr:col>43</xdr:col>
                    <xdr:colOff>0</xdr:colOff>
                    <xdr:row>63</xdr:row>
                    <xdr:rowOff>190500</xdr:rowOff>
                  </to>
                </anchor>
              </controlPr>
            </control>
          </mc:Choice>
        </mc:AlternateContent>
        <mc:AlternateContent xmlns:mc="http://schemas.openxmlformats.org/markup-compatibility/2006">
          <mc:Choice Requires="x14">
            <control shapeId="19971" r:id="rId476" name="Check Box 1539">
              <controlPr defaultSize="0" autoFill="0" autoLine="0" autoPict="0">
                <anchor moveWithCells="1">
                  <from>
                    <xdr:col>16</xdr:col>
                    <xdr:colOff>60960</xdr:colOff>
                    <xdr:row>189</xdr:row>
                    <xdr:rowOff>45720</xdr:rowOff>
                  </from>
                  <to>
                    <xdr:col>18</xdr:col>
                    <xdr:colOff>83820</xdr:colOff>
                    <xdr:row>189</xdr:row>
                    <xdr:rowOff>220980</xdr:rowOff>
                  </to>
                </anchor>
              </controlPr>
            </control>
          </mc:Choice>
        </mc:AlternateContent>
        <mc:AlternateContent xmlns:mc="http://schemas.openxmlformats.org/markup-compatibility/2006">
          <mc:Choice Requires="x14">
            <control shapeId="19972" r:id="rId477" name="Check Box 1540">
              <controlPr defaultSize="0" autoFill="0" autoLine="0" autoPict="0">
                <anchor moveWithCells="1">
                  <from>
                    <xdr:col>25</xdr:col>
                    <xdr:colOff>30480</xdr:colOff>
                    <xdr:row>189</xdr:row>
                    <xdr:rowOff>45720</xdr:rowOff>
                  </from>
                  <to>
                    <xdr:col>27</xdr:col>
                    <xdr:colOff>68580</xdr:colOff>
                    <xdr:row>189</xdr:row>
                    <xdr:rowOff>220980</xdr:rowOff>
                  </to>
                </anchor>
              </controlPr>
            </control>
          </mc:Choice>
        </mc:AlternateContent>
        <mc:AlternateContent xmlns:mc="http://schemas.openxmlformats.org/markup-compatibility/2006">
          <mc:Choice Requires="x14">
            <control shapeId="19973" r:id="rId478" name="Check Box 1541">
              <controlPr defaultSize="0" autoFill="0" autoLine="0" autoPict="0">
                <anchor moveWithCells="1">
                  <from>
                    <xdr:col>34</xdr:col>
                    <xdr:colOff>0</xdr:colOff>
                    <xdr:row>189</xdr:row>
                    <xdr:rowOff>45720</xdr:rowOff>
                  </from>
                  <to>
                    <xdr:col>36</xdr:col>
                    <xdr:colOff>38100</xdr:colOff>
                    <xdr:row>189</xdr:row>
                    <xdr:rowOff>220980</xdr:rowOff>
                  </to>
                </anchor>
              </controlPr>
            </control>
          </mc:Choice>
        </mc:AlternateContent>
        <mc:AlternateContent xmlns:mc="http://schemas.openxmlformats.org/markup-compatibility/2006">
          <mc:Choice Requires="x14">
            <control shapeId="19974" r:id="rId479" name="Check Box 1542">
              <controlPr defaultSize="0" autoFill="0" autoLine="0" autoPict="0">
                <anchor moveWithCells="1">
                  <from>
                    <xdr:col>42</xdr:col>
                    <xdr:colOff>7620</xdr:colOff>
                    <xdr:row>192</xdr:row>
                    <xdr:rowOff>38100</xdr:rowOff>
                  </from>
                  <to>
                    <xdr:col>44</xdr:col>
                    <xdr:colOff>45720</xdr:colOff>
                    <xdr:row>192</xdr:row>
                    <xdr:rowOff>213360</xdr:rowOff>
                  </to>
                </anchor>
              </controlPr>
            </control>
          </mc:Choice>
        </mc:AlternateContent>
        <mc:AlternateContent xmlns:mc="http://schemas.openxmlformats.org/markup-compatibility/2006">
          <mc:Choice Requires="x14">
            <control shapeId="19975" r:id="rId480" name="Check Box 1543">
              <controlPr defaultSize="0" autoFill="0" autoLine="0" autoPict="0">
                <anchor moveWithCells="1">
                  <from>
                    <xdr:col>57</xdr:col>
                    <xdr:colOff>0</xdr:colOff>
                    <xdr:row>192</xdr:row>
                    <xdr:rowOff>38100</xdr:rowOff>
                  </from>
                  <to>
                    <xdr:col>59</xdr:col>
                    <xdr:colOff>30480</xdr:colOff>
                    <xdr:row>192</xdr:row>
                    <xdr:rowOff>213360</xdr:rowOff>
                  </to>
                </anchor>
              </controlPr>
            </control>
          </mc:Choice>
        </mc:AlternateContent>
        <mc:AlternateContent xmlns:mc="http://schemas.openxmlformats.org/markup-compatibility/2006">
          <mc:Choice Requires="x14">
            <control shapeId="19976" r:id="rId481" name="Check Box 1544">
              <controlPr defaultSize="0" autoFill="0" autoLine="0" autoPict="0">
                <anchor moveWithCells="1">
                  <from>
                    <xdr:col>24</xdr:col>
                    <xdr:colOff>68580</xdr:colOff>
                    <xdr:row>190</xdr:row>
                    <xdr:rowOff>38100</xdr:rowOff>
                  </from>
                  <to>
                    <xdr:col>27</xdr:col>
                    <xdr:colOff>7620</xdr:colOff>
                    <xdr:row>190</xdr:row>
                    <xdr:rowOff>213360</xdr:rowOff>
                  </to>
                </anchor>
              </controlPr>
            </control>
          </mc:Choice>
        </mc:AlternateContent>
        <mc:AlternateContent xmlns:mc="http://schemas.openxmlformats.org/markup-compatibility/2006">
          <mc:Choice Requires="x14">
            <control shapeId="19977" r:id="rId482" name="Check Box 1545">
              <controlPr defaultSize="0" autoFill="0" autoLine="0" autoPict="0">
                <anchor moveWithCells="1">
                  <from>
                    <xdr:col>28</xdr:col>
                    <xdr:colOff>68580</xdr:colOff>
                    <xdr:row>190</xdr:row>
                    <xdr:rowOff>38100</xdr:rowOff>
                  </from>
                  <to>
                    <xdr:col>31</xdr:col>
                    <xdr:colOff>7620</xdr:colOff>
                    <xdr:row>190</xdr:row>
                    <xdr:rowOff>213360</xdr:rowOff>
                  </to>
                </anchor>
              </controlPr>
            </control>
          </mc:Choice>
        </mc:AlternateContent>
        <mc:AlternateContent xmlns:mc="http://schemas.openxmlformats.org/markup-compatibility/2006">
          <mc:Choice Requires="x14">
            <control shapeId="19978" r:id="rId483" name="Check Box 1546">
              <controlPr defaultSize="0" autoFill="0" autoLine="0" autoPict="0">
                <anchor moveWithCells="1">
                  <from>
                    <xdr:col>51</xdr:col>
                    <xdr:colOff>68580</xdr:colOff>
                    <xdr:row>190</xdr:row>
                    <xdr:rowOff>38100</xdr:rowOff>
                  </from>
                  <to>
                    <xdr:col>54</xdr:col>
                    <xdr:colOff>7620</xdr:colOff>
                    <xdr:row>190</xdr:row>
                    <xdr:rowOff>213360</xdr:rowOff>
                  </to>
                </anchor>
              </controlPr>
            </control>
          </mc:Choice>
        </mc:AlternateContent>
        <mc:AlternateContent xmlns:mc="http://schemas.openxmlformats.org/markup-compatibility/2006">
          <mc:Choice Requires="x14">
            <control shapeId="19979" r:id="rId484" name="Check Box 1547">
              <controlPr defaultSize="0" autoFill="0" autoLine="0" autoPict="0">
                <anchor moveWithCells="1">
                  <from>
                    <xdr:col>55</xdr:col>
                    <xdr:colOff>68580</xdr:colOff>
                    <xdr:row>190</xdr:row>
                    <xdr:rowOff>38100</xdr:rowOff>
                  </from>
                  <to>
                    <xdr:col>58</xdr:col>
                    <xdr:colOff>7620</xdr:colOff>
                    <xdr:row>190</xdr:row>
                    <xdr:rowOff>213360</xdr:rowOff>
                  </to>
                </anchor>
              </controlPr>
            </control>
          </mc:Choice>
        </mc:AlternateContent>
        <mc:AlternateContent xmlns:mc="http://schemas.openxmlformats.org/markup-compatibility/2006">
          <mc:Choice Requires="x14">
            <control shapeId="19980" r:id="rId485" name="Check Box 1548">
              <controlPr defaultSize="0" autoFill="0" autoLine="0" autoPict="0">
                <anchor moveWithCells="1">
                  <from>
                    <xdr:col>32</xdr:col>
                    <xdr:colOff>68580</xdr:colOff>
                    <xdr:row>367</xdr:row>
                    <xdr:rowOff>22860</xdr:rowOff>
                  </from>
                  <to>
                    <xdr:col>35</xdr:col>
                    <xdr:colOff>0</xdr:colOff>
                    <xdr:row>367</xdr:row>
                    <xdr:rowOff>190500</xdr:rowOff>
                  </to>
                </anchor>
              </controlPr>
            </control>
          </mc:Choice>
        </mc:AlternateContent>
        <mc:AlternateContent xmlns:mc="http://schemas.openxmlformats.org/markup-compatibility/2006">
          <mc:Choice Requires="x14">
            <control shapeId="19981" r:id="rId486" name="Check Box 1549">
              <controlPr defaultSize="0" autoFill="0" autoLine="0" autoPict="0">
                <anchor moveWithCells="1">
                  <from>
                    <xdr:col>39</xdr:col>
                    <xdr:colOff>60960</xdr:colOff>
                    <xdr:row>367</xdr:row>
                    <xdr:rowOff>22860</xdr:rowOff>
                  </from>
                  <to>
                    <xdr:col>41</xdr:col>
                    <xdr:colOff>91440</xdr:colOff>
                    <xdr:row>367</xdr:row>
                    <xdr:rowOff>190500</xdr:rowOff>
                  </to>
                </anchor>
              </controlPr>
            </control>
          </mc:Choice>
        </mc:AlternateContent>
        <mc:AlternateContent xmlns:mc="http://schemas.openxmlformats.org/markup-compatibility/2006">
          <mc:Choice Requires="x14">
            <control shapeId="19982" r:id="rId487" name="Check Box 1550">
              <controlPr defaultSize="0" autoFill="0" autoLine="0" autoPict="0">
                <anchor moveWithCells="1">
                  <from>
                    <xdr:col>44</xdr:col>
                    <xdr:colOff>53340</xdr:colOff>
                    <xdr:row>367</xdr:row>
                    <xdr:rowOff>22860</xdr:rowOff>
                  </from>
                  <to>
                    <xdr:col>47</xdr:col>
                    <xdr:colOff>7620</xdr:colOff>
                    <xdr:row>367</xdr:row>
                    <xdr:rowOff>190500</xdr:rowOff>
                  </to>
                </anchor>
              </controlPr>
            </control>
          </mc:Choice>
        </mc:AlternateContent>
        <mc:AlternateContent xmlns:mc="http://schemas.openxmlformats.org/markup-compatibility/2006">
          <mc:Choice Requires="x14">
            <control shapeId="19983" r:id="rId488" name="Check Box 1551">
              <controlPr defaultSize="0" autoFill="0" autoLine="0" autoPict="0">
                <anchor moveWithCells="1">
                  <from>
                    <xdr:col>24</xdr:col>
                    <xdr:colOff>60960</xdr:colOff>
                    <xdr:row>364</xdr:row>
                    <xdr:rowOff>22860</xdr:rowOff>
                  </from>
                  <to>
                    <xdr:col>26</xdr:col>
                    <xdr:colOff>83820</xdr:colOff>
                    <xdr:row>364</xdr:row>
                    <xdr:rowOff>190500</xdr:rowOff>
                  </to>
                </anchor>
              </controlPr>
            </control>
          </mc:Choice>
        </mc:AlternateContent>
        <mc:AlternateContent xmlns:mc="http://schemas.openxmlformats.org/markup-compatibility/2006">
          <mc:Choice Requires="x14">
            <control shapeId="19984" r:id="rId489" name="Check Box 1552">
              <controlPr defaultSize="0" autoFill="0" autoLine="0" autoPict="0">
                <anchor moveWithCells="1">
                  <from>
                    <xdr:col>28</xdr:col>
                    <xdr:colOff>7620</xdr:colOff>
                    <xdr:row>364</xdr:row>
                    <xdr:rowOff>22860</xdr:rowOff>
                  </from>
                  <to>
                    <xdr:col>30</xdr:col>
                    <xdr:colOff>45720</xdr:colOff>
                    <xdr:row>364</xdr:row>
                    <xdr:rowOff>190500</xdr:rowOff>
                  </to>
                </anchor>
              </controlPr>
            </control>
          </mc:Choice>
        </mc:AlternateContent>
        <mc:AlternateContent xmlns:mc="http://schemas.openxmlformats.org/markup-compatibility/2006">
          <mc:Choice Requires="x14">
            <control shapeId="19985" r:id="rId490" name="Check Box 1553">
              <controlPr defaultSize="0" autoFill="0" autoLine="0" autoPict="0">
                <anchor moveWithCells="1">
                  <from>
                    <xdr:col>44</xdr:col>
                    <xdr:colOff>76200</xdr:colOff>
                    <xdr:row>364</xdr:row>
                    <xdr:rowOff>22860</xdr:rowOff>
                  </from>
                  <to>
                    <xdr:col>47</xdr:col>
                    <xdr:colOff>7620</xdr:colOff>
                    <xdr:row>364</xdr:row>
                    <xdr:rowOff>190500</xdr:rowOff>
                  </to>
                </anchor>
              </controlPr>
            </control>
          </mc:Choice>
        </mc:AlternateContent>
        <mc:AlternateContent xmlns:mc="http://schemas.openxmlformats.org/markup-compatibility/2006">
          <mc:Choice Requires="x14">
            <control shapeId="19986" r:id="rId491" name="Check Box 1554">
              <controlPr defaultSize="0" autoFill="0" autoLine="0" autoPict="0">
                <anchor moveWithCells="1">
                  <from>
                    <xdr:col>49</xdr:col>
                    <xdr:colOff>99060</xdr:colOff>
                    <xdr:row>364</xdr:row>
                    <xdr:rowOff>22860</xdr:rowOff>
                  </from>
                  <to>
                    <xdr:col>52</xdr:col>
                    <xdr:colOff>30480</xdr:colOff>
                    <xdr:row>364</xdr:row>
                    <xdr:rowOff>190500</xdr:rowOff>
                  </to>
                </anchor>
              </controlPr>
            </control>
          </mc:Choice>
        </mc:AlternateContent>
        <mc:AlternateContent xmlns:mc="http://schemas.openxmlformats.org/markup-compatibility/2006">
          <mc:Choice Requires="x14">
            <control shapeId="19987" r:id="rId492" name="Check Box 1555">
              <controlPr defaultSize="0" autoFill="0" autoLine="0" autoPict="0">
                <anchor moveWithCells="1">
                  <from>
                    <xdr:col>16</xdr:col>
                    <xdr:colOff>38100</xdr:colOff>
                    <xdr:row>367</xdr:row>
                    <xdr:rowOff>22860</xdr:rowOff>
                  </from>
                  <to>
                    <xdr:col>18</xdr:col>
                    <xdr:colOff>68580</xdr:colOff>
                    <xdr:row>367</xdr:row>
                    <xdr:rowOff>190500</xdr:rowOff>
                  </to>
                </anchor>
              </controlPr>
            </control>
          </mc:Choice>
        </mc:AlternateContent>
        <mc:AlternateContent xmlns:mc="http://schemas.openxmlformats.org/markup-compatibility/2006">
          <mc:Choice Requires="x14">
            <control shapeId="19988" r:id="rId493" name="Check Box 1556">
              <controlPr defaultSize="0" autoFill="0" autoLine="0" autoPict="0">
                <anchor moveWithCells="1">
                  <from>
                    <xdr:col>16</xdr:col>
                    <xdr:colOff>38100</xdr:colOff>
                    <xdr:row>368</xdr:row>
                    <xdr:rowOff>22860</xdr:rowOff>
                  </from>
                  <to>
                    <xdr:col>18</xdr:col>
                    <xdr:colOff>68580</xdr:colOff>
                    <xdr:row>368</xdr:row>
                    <xdr:rowOff>190500</xdr:rowOff>
                  </to>
                </anchor>
              </controlPr>
            </control>
          </mc:Choice>
        </mc:AlternateContent>
        <mc:AlternateContent xmlns:mc="http://schemas.openxmlformats.org/markup-compatibility/2006">
          <mc:Choice Requires="x14">
            <control shapeId="19989" r:id="rId494" name="Check Box 1557">
              <controlPr defaultSize="0" autoFill="0" autoLine="0" autoPict="0">
                <anchor moveWithCells="1">
                  <from>
                    <xdr:col>49</xdr:col>
                    <xdr:colOff>60960</xdr:colOff>
                    <xdr:row>367</xdr:row>
                    <xdr:rowOff>22860</xdr:rowOff>
                  </from>
                  <to>
                    <xdr:col>52</xdr:col>
                    <xdr:colOff>7620</xdr:colOff>
                    <xdr:row>367</xdr:row>
                    <xdr:rowOff>190500</xdr:rowOff>
                  </to>
                </anchor>
              </controlPr>
            </control>
          </mc:Choice>
        </mc:AlternateContent>
        <mc:AlternateContent xmlns:mc="http://schemas.openxmlformats.org/markup-compatibility/2006">
          <mc:Choice Requires="x14">
            <control shapeId="19990" r:id="rId495" name="Check Box 1558">
              <controlPr defaultSize="0" autoFill="0" autoLine="0" autoPict="0">
                <anchor moveWithCells="1">
                  <from>
                    <xdr:col>32</xdr:col>
                    <xdr:colOff>68580</xdr:colOff>
                    <xdr:row>368</xdr:row>
                    <xdr:rowOff>22860</xdr:rowOff>
                  </from>
                  <to>
                    <xdr:col>35</xdr:col>
                    <xdr:colOff>7620</xdr:colOff>
                    <xdr:row>368</xdr:row>
                    <xdr:rowOff>190500</xdr:rowOff>
                  </to>
                </anchor>
              </controlPr>
            </control>
          </mc:Choice>
        </mc:AlternateContent>
        <mc:AlternateContent xmlns:mc="http://schemas.openxmlformats.org/markup-compatibility/2006">
          <mc:Choice Requires="x14">
            <control shapeId="19991" r:id="rId496" name="Check Box 1559">
              <controlPr defaultSize="0" autoFill="0" autoLine="0" autoPict="0">
                <anchor moveWithCells="1">
                  <from>
                    <xdr:col>31</xdr:col>
                    <xdr:colOff>76200</xdr:colOff>
                    <xdr:row>377</xdr:row>
                    <xdr:rowOff>53340</xdr:rowOff>
                  </from>
                  <to>
                    <xdr:col>34</xdr:col>
                    <xdr:colOff>15240</xdr:colOff>
                    <xdr:row>378</xdr:row>
                    <xdr:rowOff>137160</xdr:rowOff>
                  </to>
                </anchor>
              </controlPr>
            </control>
          </mc:Choice>
        </mc:AlternateContent>
        <mc:AlternateContent xmlns:mc="http://schemas.openxmlformats.org/markup-compatibility/2006">
          <mc:Choice Requires="x14">
            <control shapeId="19992" r:id="rId497" name="Check Box 1560">
              <controlPr defaultSize="0" autoFill="0" autoLine="0" autoPict="0">
                <anchor moveWithCells="1">
                  <from>
                    <xdr:col>35</xdr:col>
                    <xdr:colOff>83820</xdr:colOff>
                    <xdr:row>377</xdr:row>
                    <xdr:rowOff>53340</xdr:rowOff>
                  </from>
                  <to>
                    <xdr:col>38</xdr:col>
                    <xdr:colOff>22860</xdr:colOff>
                    <xdr:row>378</xdr:row>
                    <xdr:rowOff>144780</xdr:rowOff>
                  </to>
                </anchor>
              </controlPr>
            </control>
          </mc:Choice>
        </mc:AlternateContent>
        <mc:AlternateContent xmlns:mc="http://schemas.openxmlformats.org/markup-compatibility/2006">
          <mc:Choice Requires="x14">
            <control shapeId="19994" r:id="rId498" name="Check Box 1562">
              <controlPr defaultSize="0" autoFill="0" autoLine="0" autoPict="0">
                <anchor moveWithCells="1">
                  <from>
                    <xdr:col>16</xdr:col>
                    <xdr:colOff>22860</xdr:colOff>
                    <xdr:row>448</xdr:row>
                    <xdr:rowOff>38100</xdr:rowOff>
                  </from>
                  <to>
                    <xdr:col>18</xdr:col>
                    <xdr:colOff>53340</xdr:colOff>
                    <xdr:row>448</xdr:row>
                    <xdr:rowOff>205740</xdr:rowOff>
                  </to>
                </anchor>
              </controlPr>
            </control>
          </mc:Choice>
        </mc:AlternateContent>
        <mc:AlternateContent xmlns:mc="http://schemas.openxmlformats.org/markup-compatibility/2006">
          <mc:Choice Requires="x14">
            <control shapeId="19995" r:id="rId499" name="Check Box 1563">
              <controlPr defaultSize="0" autoFill="0" autoLine="0" autoPict="0">
                <anchor moveWithCells="1">
                  <from>
                    <xdr:col>19</xdr:col>
                    <xdr:colOff>60960</xdr:colOff>
                    <xdr:row>448</xdr:row>
                    <xdr:rowOff>38100</xdr:rowOff>
                  </from>
                  <to>
                    <xdr:col>22</xdr:col>
                    <xdr:colOff>7620</xdr:colOff>
                    <xdr:row>448</xdr:row>
                    <xdr:rowOff>213360</xdr:rowOff>
                  </to>
                </anchor>
              </controlPr>
            </control>
          </mc:Choice>
        </mc:AlternateContent>
        <mc:AlternateContent xmlns:mc="http://schemas.openxmlformats.org/markup-compatibility/2006">
          <mc:Choice Requires="x14">
            <control shapeId="19996" r:id="rId500" name="Check Box 1564">
              <controlPr defaultSize="0" autoFill="0" autoLine="0" autoPict="0">
                <anchor moveWithCells="1">
                  <from>
                    <xdr:col>16</xdr:col>
                    <xdr:colOff>22860</xdr:colOff>
                    <xdr:row>449</xdr:row>
                    <xdr:rowOff>30480</xdr:rowOff>
                  </from>
                  <to>
                    <xdr:col>18</xdr:col>
                    <xdr:colOff>53340</xdr:colOff>
                    <xdr:row>449</xdr:row>
                    <xdr:rowOff>198120</xdr:rowOff>
                  </to>
                </anchor>
              </controlPr>
            </control>
          </mc:Choice>
        </mc:AlternateContent>
        <mc:AlternateContent xmlns:mc="http://schemas.openxmlformats.org/markup-compatibility/2006">
          <mc:Choice Requires="x14">
            <control shapeId="19997" r:id="rId501" name="Check Box 1565">
              <controlPr defaultSize="0" autoFill="0" autoLine="0" autoPict="0">
                <anchor moveWithCells="1">
                  <from>
                    <xdr:col>19</xdr:col>
                    <xdr:colOff>60960</xdr:colOff>
                    <xdr:row>449</xdr:row>
                    <xdr:rowOff>30480</xdr:rowOff>
                  </from>
                  <to>
                    <xdr:col>22</xdr:col>
                    <xdr:colOff>7620</xdr:colOff>
                    <xdr:row>449</xdr:row>
                    <xdr:rowOff>198120</xdr:rowOff>
                  </to>
                </anchor>
              </controlPr>
            </control>
          </mc:Choice>
        </mc:AlternateContent>
        <mc:AlternateContent xmlns:mc="http://schemas.openxmlformats.org/markup-compatibility/2006">
          <mc:Choice Requires="x14">
            <control shapeId="19998" r:id="rId502" name="Check Box 1566">
              <controlPr defaultSize="0" autoFill="0" autoLine="0" autoPict="0">
                <anchor moveWithCells="1">
                  <from>
                    <xdr:col>16</xdr:col>
                    <xdr:colOff>22860</xdr:colOff>
                    <xdr:row>450</xdr:row>
                    <xdr:rowOff>30480</xdr:rowOff>
                  </from>
                  <to>
                    <xdr:col>18</xdr:col>
                    <xdr:colOff>53340</xdr:colOff>
                    <xdr:row>450</xdr:row>
                    <xdr:rowOff>198120</xdr:rowOff>
                  </to>
                </anchor>
              </controlPr>
            </control>
          </mc:Choice>
        </mc:AlternateContent>
        <mc:AlternateContent xmlns:mc="http://schemas.openxmlformats.org/markup-compatibility/2006">
          <mc:Choice Requires="x14">
            <control shapeId="19999" r:id="rId503" name="Check Box 1567">
              <controlPr defaultSize="0" autoFill="0" autoLine="0" autoPict="0">
                <anchor moveWithCells="1">
                  <from>
                    <xdr:col>19</xdr:col>
                    <xdr:colOff>60960</xdr:colOff>
                    <xdr:row>450</xdr:row>
                    <xdr:rowOff>30480</xdr:rowOff>
                  </from>
                  <to>
                    <xdr:col>22</xdr:col>
                    <xdr:colOff>7620</xdr:colOff>
                    <xdr:row>450</xdr:row>
                    <xdr:rowOff>198120</xdr:rowOff>
                  </to>
                </anchor>
              </controlPr>
            </control>
          </mc:Choice>
        </mc:AlternateContent>
        <mc:AlternateContent xmlns:mc="http://schemas.openxmlformats.org/markup-compatibility/2006">
          <mc:Choice Requires="x14">
            <control shapeId="20000" r:id="rId504" name="Check Box 1568">
              <controlPr defaultSize="0" autoFill="0" autoLine="0" autoPict="0">
                <anchor moveWithCells="1">
                  <from>
                    <xdr:col>16</xdr:col>
                    <xdr:colOff>22860</xdr:colOff>
                    <xdr:row>451</xdr:row>
                    <xdr:rowOff>144780</xdr:rowOff>
                  </from>
                  <to>
                    <xdr:col>18</xdr:col>
                    <xdr:colOff>53340</xdr:colOff>
                    <xdr:row>452</xdr:row>
                    <xdr:rowOff>83820</xdr:rowOff>
                  </to>
                </anchor>
              </controlPr>
            </control>
          </mc:Choice>
        </mc:AlternateContent>
        <mc:AlternateContent xmlns:mc="http://schemas.openxmlformats.org/markup-compatibility/2006">
          <mc:Choice Requires="x14">
            <control shapeId="20001" r:id="rId505" name="Check Box 1569">
              <controlPr defaultSize="0" autoFill="0" autoLine="0" autoPict="0">
                <anchor moveWithCells="1">
                  <from>
                    <xdr:col>19</xdr:col>
                    <xdr:colOff>60960</xdr:colOff>
                    <xdr:row>451</xdr:row>
                    <xdr:rowOff>137160</xdr:rowOff>
                  </from>
                  <to>
                    <xdr:col>22</xdr:col>
                    <xdr:colOff>7620</xdr:colOff>
                    <xdr:row>452</xdr:row>
                    <xdr:rowOff>83820</xdr:rowOff>
                  </to>
                </anchor>
              </controlPr>
            </control>
          </mc:Choice>
        </mc:AlternateContent>
        <mc:AlternateContent xmlns:mc="http://schemas.openxmlformats.org/markup-compatibility/2006">
          <mc:Choice Requires="x14">
            <control shapeId="20002" r:id="rId506" name="Check Box 1570">
              <controlPr defaultSize="0" autoFill="0" autoLine="0" autoPict="0">
                <anchor moveWithCells="1">
                  <from>
                    <xdr:col>53</xdr:col>
                    <xdr:colOff>53340</xdr:colOff>
                    <xdr:row>449</xdr:row>
                    <xdr:rowOff>30480</xdr:rowOff>
                  </from>
                  <to>
                    <xdr:col>55</xdr:col>
                    <xdr:colOff>76200</xdr:colOff>
                    <xdr:row>449</xdr:row>
                    <xdr:rowOff>198120</xdr:rowOff>
                  </to>
                </anchor>
              </controlPr>
            </control>
          </mc:Choice>
        </mc:AlternateContent>
        <mc:AlternateContent xmlns:mc="http://schemas.openxmlformats.org/markup-compatibility/2006">
          <mc:Choice Requires="x14">
            <control shapeId="20003" r:id="rId507" name="Check Box 1571">
              <controlPr defaultSize="0" autoFill="0" autoLine="0" autoPict="0">
                <anchor moveWithCells="1">
                  <from>
                    <xdr:col>56</xdr:col>
                    <xdr:colOff>83820</xdr:colOff>
                    <xdr:row>449</xdr:row>
                    <xdr:rowOff>30480</xdr:rowOff>
                  </from>
                  <to>
                    <xdr:col>59</xdr:col>
                    <xdr:colOff>30480</xdr:colOff>
                    <xdr:row>449</xdr:row>
                    <xdr:rowOff>205740</xdr:rowOff>
                  </to>
                </anchor>
              </controlPr>
            </control>
          </mc:Choice>
        </mc:AlternateContent>
        <mc:AlternateContent xmlns:mc="http://schemas.openxmlformats.org/markup-compatibility/2006">
          <mc:Choice Requires="x14">
            <control shapeId="20004" r:id="rId508" name="Check Box 1572">
              <controlPr defaultSize="0" autoFill="0" autoLine="0" autoPict="0">
                <anchor moveWithCells="1">
                  <from>
                    <xdr:col>24</xdr:col>
                    <xdr:colOff>0</xdr:colOff>
                    <xdr:row>450</xdr:row>
                    <xdr:rowOff>38100</xdr:rowOff>
                  </from>
                  <to>
                    <xdr:col>26</xdr:col>
                    <xdr:colOff>38100</xdr:colOff>
                    <xdr:row>450</xdr:row>
                    <xdr:rowOff>198120</xdr:rowOff>
                  </to>
                </anchor>
              </controlPr>
            </control>
          </mc:Choice>
        </mc:AlternateContent>
        <mc:AlternateContent xmlns:mc="http://schemas.openxmlformats.org/markup-compatibility/2006">
          <mc:Choice Requires="x14">
            <control shapeId="20005" r:id="rId509" name="Check Box 1573">
              <controlPr defaultSize="0" autoFill="0" autoLine="0" autoPict="0">
                <anchor moveWithCells="1">
                  <from>
                    <xdr:col>27</xdr:col>
                    <xdr:colOff>0</xdr:colOff>
                    <xdr:row>450</xdr:row>
                    <xdr:rowOff>38100</xdr:rowOff>
                  </from>
                  <to>
                    <xdr:col>29</xdr:col>
                    <xdr:colOff>38100</xdr:colOff>
                    <xdr:row>450</xdr:row>
                    <xdr:rowOff>198120</xdr:rowOff>
                  </to>
                </anchor>
              </controlPr>
            </control>
          </mc:Choice>
        </mc:AlternateContent>
        <mc:AlternateContent xmlns:mc="http://schemas.openxmlformats.org/markup-compatibility/2006">
          <mc:Choice Requires="x14">
            <control shapeId="20006" r:id="rId510" name="Check Box 1574">
              <controlPr defaultSize="0" autoFill="0" autoLine="0" autoPict="0">
                <anchor moveWithCells="1">
                  <from>
                    <xdr:col>24</xdr:col>
                    <xdr:colOff>0</xdr:colOff>
                    <xdr:row>448</xdr:row>
                    <xdr:rowOff>38100</xdr:rowOff>
                  </from>
                  <to>
                    <xdr:col>26</xdr:col>
                    <xdr:colOff>38100</xdr:colOff>
                    <xdr:row>448</xdr:row>
                    <xdr:rowOff>198120</xdr:rowOff>
                  </to>
                </anchor>
              </controlPr>
            </control>
          </mc:Choice>
        </mc:AlternateContent>
        <mc:AlternateContent xmlns:mc="http://schemas.openxmlformats.org/markup-compatibility/2006">
          <mc:Choice Requires="x14">
            <control shapeId="20007" r:id="rId511" name="Check Box 1575">
              <controlPr defaultSize="0" autoFill="0" autoLine="0" autoPict="0">
                <anchor moveWithCells="1">
                  <from>
                    <xdr:col>27</xdr:col>
                    <xdr:colOff>0</xdr:colOff>
                    <xdr:row>448</xdr:row>
                    <xdr:rowOff>38100</xdr:rowOff>
                  </from>
                  <to>
                    <xdr:col>29</xdr:col>
                    <xdr:colOff>38100</xdr:colOff>
                    <xdr:row>448</xdr:row>
                    <xdr:rowOff>198120</xdr:rowOff>
                  </to>
                </anchor>
              </controlPr>
            </control>
          </mc:Choice>
        </mc:AlternateContent>
        <mc:AlternateContent xmlns:mc="http://schemas.openxmlformats.org/markup-compatibility/2006">
          <mc:Choice Requires="x14">
            <control shapeId="20008" r:id="rId512" name="Check Box 1576">
              <controlPr defaultSize="0" autoFill="0" autoLine="0" autoPict="0">
                <anchor moveWithCells="1">
                  <from>
                    <xdr:col>24</xdr:col>
                    <xdr:colOff>0</xdr:colOff>
                    <xdr:row>449</xdr:row>
                    <xdr:rowOff>38100</xdr:rowOff>
                  </from>
                  <to>
                    <xdr:col>26</xdr:col>
                    <xdr:colOff>38100</xdr:colOff>
                    <xdr:row>449</xdr:row>
                    <xdr:rowOff>198120</xdr:rowOff>
                  </to>
                </anchor>
              </controlPr>
            </control>
          </mc:Choice>
        </mc:AlternateContent>
        <mc:AlternateContent xmlns:mc="http://schemas.openxmlformats.org/markup-compatibility/2006">
          <mc:Choice Requires="x14">
            <control shapeId="20009" r:id="rId513" name="Check Box 1577">
              <controlPr defaultSize="0" autoFill="0" autoLine="0" autoPict="0">
                <anchor moveWithCells="1">
                  <from>
                    <xdr:col>27</xdr:col>
                    <xdr:colOff>0</xdr:colOff>
                    <xdr:row>449</xdr:row>
                    <xdr:rowOff>38100</xdr:rowOff>
                  </from>
                  <to>
                    <xdr:col>29</xdr:col>
                    <xdr:colOff>38100</xdr:colOff>
                    <xdr:row>449</xdr:row>
                    <xdr:rowOff>198120</xdr:rowOff>
                  </to>
                </anchor>
              </controlPr>
            </control>
          </mc:Choice>
        </mc:AlternateContent>
        <mc:AlternateContent xmlns:mc="http://schemas.openxmlformats.org/markup-compatibility/2006">
          <mc:Choice Requires="x14">
            <control shapeId="20010" r:id="rId514" name="Check Box 1578">
              <controlPr defaultSize="0" autoFill="0" autoLine="0" autoPict="0">
                <anchor moveWithCells="1">
                  <from>
                    <xdr:col>24</xdr:col>
                    <xdr:colOff>0</xdr:colOff>
                    <xdr:row>451</xdr:row>
                    <xdr:rowOff>152400</xdr:rowOff>
                  </from>
                  <to>
                    <xdr:col>26</xdr:col>
                    <xdr:colOff>38100</xdr:colOff>
                    <xdr:row>452</xdr:row>
                    <xdr:rowOff>91440</xdr:rowOff>
                  </to>
                </anchor>
              </controlPr>
            </control>
          </mc:Choice>
        </mc:AlternateContent>
        <mc:AlternateContent xmlns:mc="http://schemas.openxmlformats.org/markup-compatibility/2006">
          <mc:Choice Requires="x14">
            <control shapeId="20011" r:id="rId515" name="Check Box 1579">
              <controlPr defaultSize="0" autoFill="0" autoLine="0" autoPict="0">
                <anchor moveWithCells="1">
                  <from>
                    <xdr:col>27</xdr:col>
                    <xdr:colOff>0</xdr:colOff>
                    <xdr:row>451</xdr:row>
                    <xdr:rowOff>152400</xdr:rowOff>
                  </from>
                  <to>
                    <xdr:col>29</xdr:col>
                    <xdr:colOff>38100</xdr:colOff>
                    <xdr:row>452</xdr:row>
                    <xdr:rowOff>91440</xdr:rowOff>
                  </to>
                </anchor>
              </controlPr>
            </control>
          </mc:Choice>
        </mc:AlternateContent>
        <mc:AlternateContent xmlns:mc="http://schemas.openxmlformats.org/markup-compatibility/2006">
          <mc:Choice Requires="x14">
            <control shapeId="20012" r:id="rId516" name="Check Box 1580">
              <controlPr defaultSize="0" autoFill="0" autoLine="0" autoPict="0">
                <anchor moveWithCells="1">
                  <from>
                    <xdr:col>43</xdr:col>
                    <xdr:colOff>0</xdr:colOff>
                    <xdr:row>450</xdr:row>
                    <xdr:rowOff>38100</xdr:rowOff>
                  </from>
                  <to>
                    <xdr:col>45</xdr:col>
                    <xdr:colOff>38100</xdr:colOff>
                    <xdr:row>450</xdr:row>
                    <xdr:rowOff>198120</xdr:rowOff>
                  </to>
                </anchor>
              </controlPr>
            </control>
          </mc:Choice>
        </mc:AlternateContent>
        <mc:AlternateContent xmlns:mc="http://schemas.openxmlformats.org/markup-compatibility/2006">
          <mc:Choice Requires="x14">
            <control shapeId="20013" r:id="rId517" name="Check Box 1581">
              <controlPr defaultSize="0" autoFill="0" autoLine="0" autoPict="0">
                <anchor moveWithCells="1">
                  <from>
                    <xdr:col>46</xdr:col>
                    <xdr:colOff>0</xdr:colOff>
                    <xdr:row>450</xdr:row>
                    <xdr:rowOff>38100</xdr:rowOff>
                  </from>
                  <to>
                    <xdr:col>48</xdr:col>
                    <xdr:colOff>38100</xdr:colOff>
                    <xdr:row>450</xdr:row>
                    <xdr:rowOff>198120</xdr:rowOff>
                  </to>
                </anchor>
              </controlPr>
            </control>
          </mc:Choice>
        </mc:AlternateContent>
        <mc:AlternateContent xmlns:mc="http://schemas.openxmlformats.org/markup-compatibility/2006">
          <mc:Choice Requires="x14">
            <control shapeId="20014" r:id="rId518" name="Check Box 1582">
              <controlPr defaultSize="0" autoFill="0" autoLine="0" autoPict="0">
                <anchor moveWithCells="1">
                  <from>
                    <xdr:col>43</xdr:col>
                    <xdr:colOff>0</xdr:colOff>
                    <xdr:row>448</xdr:row>
                    <xdr:rowOff>38100</xdr:rowOff>
                  </from>
                  <to>
                    <xdr:col>45</xdr:col>
                    <xdr:colOff>38100</xdr:colOff>
                    <xdr:row>448</xdr:row>
                    <xdr:rowOff>198120</xdr:rowOff>
                  </to>
                </anchor>
              </controlPr>
            </control>
          </mc:Choice>
        </mc:AlternateContent>
        <mc:AlternateContent xmlns:mc="http://schemas.openxmlformats.org/markup-compatibility/2006">
          <mc:Choice Requires="x14">
            <control shapeId="20015" r:id="rId519" name="Check Box 1583">
              <controlPr defaultSize="0" autoFill="0" autoLine="0" autoPict="0">
                <anchor moveWithCells="1">
                  <from>
                    <xdr:col>46</xdr:col>
                    <xdr:colOff>0</xdr:colOff>
                    <xdr:row>448</xdr:row>
                    <xdr:rowOff>38100</xdr:rowOff>
                  </from>
                  <to>
                    <xdr:col>48</xdr:col>
                    <xdr:colOff>38100</xdr:colOff>
                    <xdr:row>448</xdr:row>
                    <xdr:rowOff>198120</xdr:rowOff>
                  </to>
                </anchor>
              </controlPr>
            </control>
          </mc:Choice>
        </mc:AlternateContent>
        <mc:AlternateContent xmlns:mc="http://schemas.openxmlformats.org/markup-compatibility/2006">
          <mc:Choice Requires="x14">
            <control shapeId="20016" r:id="rId520" name="Check Box 1584">
              <controlPr defaultSize="0" autoFill="0" autoLine="0" autoPict="0">
                <anchor moveWithCells="1">
                  <from>
                    <xdr:col>43</xdr:col>
                    <xdr:colOff>0</xdr:colOff>
                    <xdr:row>449</xdr:row>
                    <xdr:rowOff>38100</xdr:rowOff>
                  </from>
                  <to>
                    <xdr:col>45</xdr:col>
                    <xdr:colOff>38100</xdr:colOff>
                    <xdr:row>449</xdr:row>
                    <xdr:rowOff>198120</xdr:rowOff>
                  </to>
                </anchor>
              </controlPr>
            </control>
          </mc:Choice>
        </mc:AlternateContent>
        <mc:AlternateContent xmlns:mc="http://schemas.openxmlformats.org/markup-compatibility/2006">
          <mc:Choice Requires="x14">
            <control shapeId="20017" r:id="rId521" name="Check Box 1585">
              <controlPr defaultSize="0" autoFill="0" autoLine="0" autoPict="0">
                <anchor moveWithCells="1">
                  <from>
                    <xdr:col>46</xdr:col>
                    <xdr:colOff>0</xdr:colOff>
                    <xdr:row>449</xdr:row>
                    <xdr:rowOff>38100</xdr:rowOff>
                  </from>
                  <to>
                    <xdr:col>48</xdr:col>
                    <xdr:colOff>38100</xdr:colOff>
                    <xdr:row>449</xdr:row>
                    <xdr:rowOff>198120</xdr:rowOff>
                  </to>
                </anchor>
              </controlPr>
            </control>
          </mc:Choice>
        </mc:AlternateContent>
        <mc:AlternateContent xmlns:mc="http://schemas.openxmlformats.org/markup-compatibility/2006">
          <mc:Choice Requires="x14">
            <control shapeId="20018" r:id="rId522" name="Check Box 1586">
              <controlPr defaultSize="0" autoFill="0" autoLine="0" autoPict="0">
                <anchor moveWithCells="1">
                  <from>
                    <xdr:col>43</xdr:col>
                    <xdr:colOff>0</xdr:colOff>
                    <xdr:row>451</xdr:row>
                    <xdr:rowOff>152400</xdr:rowOff>
                  </from>
                  <to>
                    <xdr:col>45</xdr:col>
                    <xdr:colOff>38100</xdr:colOff>
                    <xdr:row>452</xdr:row>
                    <xdr:rowOff>91440</xdr:rowOff>
                  </to>
                </anchor>
              </controlPr>
            </control>
          </mc:Choice>
        </mc:AlternateContent>
        <mc:AlternateContent xmlns:mc="http://schemas.openxmlformats.org/markup-compatibility/2006">
          <mc:Choice Requires="x14">
            <control shapeId="20019" r:id="rId523" name="Check Box 1587">
              <controlPr defaultSize="0" autoFill="0" autoLine="0" autoPict="0">
                <anchor moveWithCells="1">
                  <from>
                    <xdr:col>46</xdr:col>
                    <xdr:colOff>0</xdr:colOff>
                    <xdr:row>451</xdr:row>
                    <xdr:rowOff>152400</xdr:rowOff>
                  </from>
                  <to>
                    <xdr:col>48</xdr:col>
                    <xdr:colOff>38100</xdr:colOff>
                    <xdr:row>452</xdr:row>
                    <xdr:rowOff>91440</xdr:rowOff>
                  </to>
                </anchor>
              </controlPr>
            </control>
          </mc:Choice>
        </mc:AlternateContent>
        <mc:AlternateContent xmlns:mc="http://schemas.openxmlformats.org/markup-compatibility/2006">
          <mc:Choice Requires="x14">
            <control shapeId="20024" r:id="rId524" name="Check Box 1592">
              <controlPr defaultSize="0" autoFill="0" autoLine="0" autoPict="0">
                <anchor moveWithCells="1">
                  <from>
                    <xdr:col>54</xdr:col>
                    <xdr:colOff>68580</xdr:colOff>
                    <xdr:row>588</xdr:row>
                    <xdr:rowOff>45720</xdr:rowOff>
                  </from>
                  <to>
                    <xdr:col>57</xdr:col>
                    <xdr:colOff>0</xdr:colOff>
                    <xdr:row>588</xdr:row>
                    <xdr:rowOff>205740</xdr:rowOff>
                  </to>
                </anchor>
              </controlPr>
            </control>
          </mc:Choice>
        </mc:AlternateContent>
        <mc:AlternateContent xmlns:mc="http://schemas.openxmlformats.org/markup-compatibility/2006">
          <mc:Choice Requires="x14">
            <control shapeId="20025" r:id="rId525" name="Check Box 1593">
              <controlPr defaultSize="0" autoFill="0" autoLine="0" autoPict="0">
                <anchor moveWithCells="1">
                  <from>
                    <xdr:col>57</xdr:col>
                    <xdr:colOff>91440</xdr:colOff>
                    <xdr:row>588</xdr:row>
                    <xdr:rowOff>38100</xdr:rowOff>
                  </from>
                  <to>
                    <xdr:col>60</xdr:col>
                    <xdr:colOff>30480</xdr:colOff>
                    <xdr:row>588</xdr:row>
                    <xdr:rowOff>205740</xdr:rowOff>
                  </to>
                </anchor>
              </controlPr>
            </control>
          </mc:Choice>
        </mc:AlternateContent>
        <mc:AlternateContent xmlns:mc="http://schemas.openxmlformats.org/markup-compatibility/2006">
          <mc:Choice Requires="x14">
            <control shapeId="20026" r:id="rId526" name="Check Box 1594">
              <controlPr defaultSize="0" autoFill="0" autoLine="0" autoPict="0">
                <anchor moveWithCells="1">
                  <from>
                    <xdr:col>71</xdr:col>
                    <xdr:colOff>68580</xdr:colOff>
                    <xdr:row>640</xdr:row>
                    <xdr:rowOff>7620</xdr:rowOff>
                  </from>
                  <to>
                    <xdr:col>74</xdr:col>
                    <xdr:colOff>0</xdr:colOff>
                    <xdr:row>640</xdr:row>
                    <xdr:rowOff>190500</xdr:rowOff>
                  </to>
                </anchor>
              </controlPr>
            </control>
          </mc:Choice>
        </mc:AlternateContent>
        <mc:AlternateContent xmlns:mc="http://schemas.openxmlformats.org/markup-compatibility/2006">
          <mc:Choice Requires="x14">
            <control shapeId="20027" r:id="rId527" name="Check Box 1595">
              <controlPr defaultSize="0" autoFill="0" autoLine="0" autoPict="0">
                <anchor moveWithCells="1">
                  <from>
                    <xdr:col>75</xdr:col>
                    <xdr:colOff>76200</xdr:colOff>
                    <xdr:row>640</xdr:row>
                    <xdr:rowOff>7620</xdr:rowOff>
                  </from>
                  <to>
                    <xdr:col>78</xdr:col>
                    <xdr:colOff>15240</xdr:colOff>
                    <xdr:row>640</xdr:row>
                    <xdr:rowOff>190500</xdr:rowOff>
                  </to>
                </anchor>
              </controlPr>
            </control>
          </mc:Choice>
        </mc:AlternateContent>
        <mc:AlternateContent xmlns:mc="http://schemas.openxmlformats.org/markup-compatibility/2006">
          <mc:Choice Requires="x14">
            <control shapeId="20028" r:id="rId528" name="Check Box 1596">
              <controlPr defaultSize="0" autoFill="0" autoLine="0" autoPict="0">
                <anchor moveWithCells="1">
                  <from>
                    <xdr:col>71</xdr:col>
                    <xdr:colOff>68580</xdr:colOff>
                    <xdr:row>641</xdr:row>
                    <xdr:rowOff>7620</xdr:rowOff>
                  </from>
                  <to>
                    <xdr:col>74</xdr:col>
                    <xdr:colOff>0</xdr:colOff>
                    <xdr:row>641</xdr:row>
                    <xdr:rowOff>190500</xdr:rowOff>
                  </to>
                </anchor>
              </controlPr>
            </control>
          </mc:Choice>
        </mc:AlternateContent>
        <mc:AlternateContent xmlns:mc="http://schemas.openxmlformats.org/markup-compatibility/2006">
          <mc:Choice Requires="x14">
            <control shapeId="20029" r:id="rId529" name="Check Box 1597">
              <controlPr defaultSize="0" autoFill="0" autoLine="0" autoPict="0">
                <anchor moveWithCells="1">
                  <from>
                    <xdr:col>75</xdr:col>
                    <xdr:colOff>76200</xdr:colOff>
                    <xdr:row>641</xdr:row>
                    <xdr:rowOff>7620</xdr:rowOff>
                  </from>
                  <to>
                    <xdr:col>78</xdr:col>
                    <xdr:colOff>15240</xdr:colOff>
                    <xdr:row>641</xdr:row>
                    <xdr:rowOff>190500</xdr:rowOff>
                  </to>
                </anchor>
              </controlPr>
            </control>
          </mc:Choice>
        </mc:AlternateContent>
        <mc:AlternateContent xmlns:mc="http://schemas.openxmlformats.org/markup-compatibility/2006">
          <mc:Choice Requires="x14">
            <control shapeId="20030" r:id="rId530" name="Check Box 1598">
              <controlPr defaultSize="0" autoFill="0" autoLine="0" autoPict="0">
                <anchor moveWithCells="1">
                  <from>
                    <xdr:col>71</xdr:col>
                    <xdr:colOff>68580</xdr:colOff>
                    <xdr:row>642</xdr:row>
                    <xdr:rowOff>38100</xdr:rowOff>
                  </from>
                  <to>
                    <xdr:col>74</xdr:col>
                    <xdr:colOff>0</xdr:colOff>
                    <xdr:row>642</xdr:row>
                    <xdr:rowOff>281940</xdr:rowOff>
                  </to>
                </anchor>
              </controlPr>
            </control>
          </mc:Choice>
        </mc:AlternateContent>
        <mc:AlternateContent xmlns:mc="http://schemas.openxmlformats.org/markup-compatibility/2006">
          <mc:Choice Requires="x14">
            <control shapeId="20031" r:id="rId531" name="Check Box 1599">
              <controlPr defaultSize="0" autoFill="0" autoLine="0" autoPict="0">
                <anchor moveWithCells="1">
                  <from>
                    <xdr:col>75</xdr:col>
                    <xdr:colOff>76200</xdr:colOff>
                    <xdr:row>642</xdr:row>
                    <xdr:rowOff>45720</xdr:rowOff>
                  </from>
                  <to>
                    <xdr:col>78</xdr:col>
                    <xdr:colOff>15240</xdr:colOff>
                    <xdr:row>642</xdr:row>
                    <xdr:rowOff>289560</xdr:rowOff>
                  </to>
                </anchor>
              </controlPr>
            </control>
          </mc:Choice>
        </mc:AlternateContent>
        <mc:AlternateContent xmlns:mc="http://schemas.openxmlformats.org/markup-compatibility/2006">
          <mc:Choice Requires="x14">
            <control shapeId="20032" r:id="rId532" name="Check Box 1600">
              <controlPr defaultSize="0" autoFill="0" autoLine="0" autoPict="0">
                <anchor moveWithCells="1">
                  <from>
                    <xdr:col>71</xdr:col>
                    <xdr:colOff>68580</xdr:colOff>
                    <xdr:row>643</xdr:row>
                    <xdr:rowOff>7620</xdr:rowOff>
                  </from>
                  <to>
                    <xdr:col>74</xdr:col>
                    <xdr:colOff>0</xdr:colOff>
                    <xdr:row>643</xdr:row>
                    <xdr:rowOff>190500</xdr:rowOff>
                  </to>
                </anchor>
              </controlPr>
            </control>
          </mc:Choice>
        </mc:AlternateContent>
        <mc:AlternateContent xmlns:mc="http://schemas.openxmlformats.org/markup-compatibility/2006">
          <mc:Choice Requires="x14">
            <control shapeId="20033" r:id="rId533" name="Check Box 1601">
              <controlPr defaultSize="0" autoFill="0" autoLine="0" autoPict="0">
                <anchor moveWithCells="1">
                  <from>
                    <xdr:col>75</xdr:col>
                    <xdr:colOff>76200</xdr:colOff>
                    <xdr:row>643</xdr:row>
                    <xdr:rowOff>7620</xdr:rowOff>
                  </from>
                  <to>
                    <xdr:col>78</xdr:col>
                    <xdr:colOff>15240</xdr:colOff>
                    <xdr:row>643</xdr:row>
                    <xdr:rowOff>190500</xdr:rowOff>
                  </to>
                </anchor>
              </controlPr>
            </control>
          </mc:Choice>
        </mc:AlternateContent>
        <mc:AlternateContent xmlns:mc="http://schemas.openxmlformats.org/markup-compatibility/2006">
          <mc:Choice Requires="x14">
            <control shapeId="20034" r:id="rId534" name="Check Box 1602">
              <controlPr defaultSize="0" autoFill="0" autoLine="0" autoPict="0">
                <anchor moveWithCells="1">
                  <from>
                    <xdr:col>71</xdr:col>
                    <xdr:colOff>68580</xdr:colOff>
                    <xdr:row>644</xdr:row>
                    <xdr:rowOff>7620</xdr:rowOff>
                  </from>
                  <to>
                    <xdr:col>73</xdr:col>
                    <xdr:colOff>91440</xdr:colOff>
                    <xdr:row>644</xdr:row>
                    <xdr:rowOff>190500</xdr:rowOff>
                  </to>
                </anchor>
              </controlPr>
            </control>
          </mc:Choice>
        </mc:AlternateContent>
        <mc:AlternateContent xmlns:mc="http://schemas.openxmlformats.org/markup-compatibility/2006">
          <mc:Choice Requires="x14">
            <control shapeId="20035" r:id="rId535" name="Check Box 1603">
              <controlPr defaultSize="0" autoFill="0" autoLine="0" autoPict="0">
                <anchor moveWithCells="1">
                  <from>
                    <xdr:col>75</xdr:col>
                    <xdr:colOff>76200</xdr:colOff>
                    <xdr:row>644</xdr:row>
                    <xdr:rowOff>7620</xdr:rowOff>
                  </from>
                  <to>
                    <xdr:col>78</xdr:col>
                    <xdr:colOff>7620</xdr:colOff>
                    <xdr:row>644</xdr:row>
                    <xdr:rowOff>190500</xdr:rowOff>
                  </to>
                </anchor>
              </controlPr>
            </control>
          </mc:Choice>
        </mc:AlternateContent>
        <mc:AlternateContent xmlns:mc="http://schemas.openxmlformats.org/markup-compatibility/2006">
          <mc:Choice Requires="x14">
            <control shapeId="20036" r:id="rId536" name="Check Box 1604">
              <controlPr defaultSize="0" autoFill="0" autoLine="0" autoPict="0">
                <anchor moveWithCells="1">
                  <from>
                    <xdr:col>71</xdr:col>
                    <xdr:colOff>68580</xdr:colOff>
                    <xdr:row>645</xdr:row>
                    <xdr:rowOff>30480</xdr:rowOff>
                  </from>
                  <to>
                    <xdr:col>74</xdr:col>
                    <xdr:colOff>0</xdr:colOff>
                    <xdr:row>645</xdr:row>
                    <xdr:rowOff>289560</xdr:rowOff>
                  </to>
                </anchor>
              </controlPr>
            </control>
          </mc:Choice>
        </mc:AlternateContent>
        <mc:AlternateContent xmlns:mc="http://schemas.openxmlformats.org/markup-compatibility/2006">
          <mc:Choice Requires="x14">
            <control shapeId="20037" r:id="rId537" name="Check Box 1605">
              <controlPr defaultSize="0" autoFill="0" autoLine="0" autoPict="0">
                <anchor moveWithCells="1">
                  <from>
                    <xdr:col>75</xdr:col>
                    <xdr:colOff>76200</xdr:colOff>
                    <xdr:row>645</xdr:row>
                    <xdr:rowOff>38100</xdr:rowOff>
                  </from>
                  <to>
                    <xdr:col>78</xdr:col>
                    <xdr:colOff>15240</xdr:colOff>
                    <xdr:row>645</xdr:row>
                    <xdr:rowOff>297180</xdr:rowOff>
                  </to>
                </anchor>
              </controlPr>
            </control>
          </mc:Choice>
        </mc:AlternateContent>
        <mc:AlternateContent xmlns:mc="http://schemas.openxmlformats.org/markup-compatibility/2006">
          <mc:Choice Requires="x14">
            <control shapeId="20038" r:id="rId538" name="Check Box 1606">
              <controlPr defaultSize="0" autoFill="0" autoLine="0" autoPict="0">
                <anchor moveWithCells="1">
                  <from>
                    <xdr:col>71</xdr:col>
                    <xdr:colOff>68580</xdr:colOff>
                    <xdr:row>647</xdr:row>
                    <xdr:rowOff>7620</xdr:rowOff>
                  </from>
                  <to>
                    <xdr:col>73</xdr:col>
                    <xdr:colOff>83820</xdr:colOff>
                    <xdr:row>647</xdr:row>
                    <xdr:rowOff>198120</xdr:rowOff>
                  </to>
                </anchor>
              </controlPr>
            </control>
          </mc:Choice>
        </mc:AlternateContent>
        <mc:AlternateContent xmlns:mc="http://schemas.openxmlformats.org/markup-compatibility/2006">
          <mc:Choice Requires="x14">
            <control shapeId="20039" r:id="rId539" name="Check Box 1607">
              <controlPr defaultSize="0" autoFill="0" autoLine="0" autoPict="0">
                <anchor moveWithCells="1">
                  <from>
                    <xdr:col>75</xdr:col>
                    <xdr:colOff>76200</xdr:colOff>
                    <xdr:row>647</xdr:row>
                    <xdr:rowOff>15240</xdr:rowOff>
                  </from>
                  <to>
                    <xdr:col>78</xdr:col>
                    <xdr:colOff>7620</xdr:colOff>
                    <xdr:row>648</xdr:row>
                    <xdr:rowOff>0</xdr:rowOff>
                  </to>
                </anchor>
              </controlPr>
            </control>
          </mc:Choice>
        </mc:AlternateContent>
        <mc:AlternateContent xmlns:mc="http://schemas.openxmlformats.org/markup-compatibility/2006">
          <mc:Choice Requires="x14">
            <control shapeId="20040" r:id="rId540" name="Check Box 1608">
              <controlPr defaultSize="0" autoFill="0" autoLine="0" autoPict="0">
                <anchor moveWithCells="1">
                  <from>
                    <xdr:col>71</xdr:col>
                    <xdr:colOff>68580</xdr:colOff>
                    <xdr:row>646</xdr:row>
                    <xdr:rowOff>7620</xdr:rowOff>
                  </from>
                  <to>
                    <xdr:col>74</xdr:col>
                    <xdr:colOff>30480</xdr:colOff>
                    <xdr:row>647</xdr:row>
                    <xdr:rowOff>7620</xdr:rowOff>
                  </to>
                </anchor>
              </controlPr>
            </control>
          </mc:Choice>
        </mc:AlternateContent>
        <mc:AlternateContent xmlns:mc="http://schemas.openxmlformats.org/markup-compatibility/2006">
          <mc:Choice Requires="x14">
            <control shapeId="20041" r:id="rId541" name="Check Box 1609">
              <controlPr defaultSize="0" autoFill="0" autoLine="0" autoPict="0">
                <anchor moveWithCells="1">
                  <from>
                    <xdr:col>75</xdr:col>
                    <xdr:colOff>76200</xdr:colOff>
                    <xdr:row>646</xdr:row>
                    <xdr:rowOff>0</xdr:rowOff>
                  </from>
                  <to>
                    <xdr:col>78</xdr:col>
                    <xdr:colOff>45720</xdr:colOff>
                    <xdr:row>647</xdr:row>
                    <xdr:rowOff>7620</xdr:rowOff>
                  </to>
                </anchor>
              </controlPr>
            </control>
          </mc:Choice>
        </mc:AlternateContent>
        <mc:AlternateContent xmlns:mc="http://schemas.openxmlformats.org/markup-compatibility/2006">
          <mc:Choice Requires="x14">
            <control shapeId="20044" r:id="rId542" name="Check Box 1612">
              <controlPr defaultSize="0" autoFill="0" autoLine="0" autoPict="0">
                <anchor moveWithCells="1">
                  <from>
                    <xdr:col>71</xdr:col>
                    <xdr:colOff>68580</xdr:colOff>
                    <xdr:row>648</xdr:row>
                    <xdr:rowOff>45720</xdr:rowOff>
                  </from>
                  <to>
                    <xdr:col>73</xdr:col>
                    <xdr:colOff>83820</xdr:colOff>
                    <xdr:row>648</xdr:row>
                    <xdr:rowOff>205740</xdr:rowOff>
                  </to>
                </anchor>
              </controlPr>
            </control>
          </mc:Choice>
        </mc:AlternateContent>
        <mc:AlternateContent xmlns:mc="http://schemas.openxmlformats.org/markup-compatibility/2006">
          <mc:Choice Requires="x14">
            <control shapeId="20045" r:id="rId543" name="Check Box 1613">
              <controlPr defaultSize="0" autoFill="0" autoLine="0" autoPict="0">
                <anchor moveWithCells="1">
                  <from>
                    <xdr:col>75</xdr:col>
                    <xdr:colOff>76200</xdr:colOff>
                    <xdr:row>648</xdr:row>
                    <xdr:rowOff>45720</xdr:rowOff>
                  </from>
                  <to>
                    <xdr:col>78</xdr:col>
                    <xdr:colOff>7620</xdr:colOff>
                    <xdr:row>648</xdr:row>
                    <xdr:rowOff>205740</xdr:rowOff>
                  </to>
                </anchor>
              </controlPr>
            </control>
          </mc:Choice>
        </mc:AlternateContent>
        <mc:AlternateContent xmlns:mc="http://schemas.openxmlformats.org/markup-compatibility/2006">
          <mc:Choice Requires="x14">
            <control shapeId="20046" r:id="rId544" name="Check Box 1614">
              <controlPr defaultSize="0" autoFill="0" autoLine="0" autoPict="0">
                <anchor moveWithCells="1">
                  <from>
                    <xdr:col>52</xdr:col>
                    <xdr:colOff>68580</xdr:colOff>
                    <xdr:row>654</xdr:row>
                    <xdr:rowOff>30480</xdr:rowOff>
                  </from>
                  <to>
                    <xdr:col>55</xdr:col>
                    <xdr:colOff>0</xdr:colOff>
                    <xdr:row>654</xdr:row>
                    <xdr:rowOff>205740</xdr:rowOff>
                  </to>
                </anchor>
              </controlPr>
            </control>
          </mc:Choice>
        </mc:AlternateContent>
        <mc:AlternateContent xmlns:mc="http://schemas.openxmlformats.org/markup-compatibility/2006">
          <mc:Choice Requires="x14">
            <control shapeId="20047" r:id="rId545" name="Check Box 1615">
              <controlPr defaultSize="0" autoFill="0" autoLine="0" autoPict="0">
                <anchor moveWithCells="1">
                  <from>
                    <xdr:col>56</xdr:col>
                    <xdr:colOff>76200</xdr:colOff>
                    <xdr:row>654</xdr:row>
                    <xdr:rowOff>30480</xdr:rowOff>
                  </from>
                  <to>
                    <xdr:col>59</xdr:col>
                    <xdr:colOff>15240</xdr:colOff>
                    <xdr:row>655</xdr:row>
                    <xdr:rowOff>0</xdr:rowOff>
                  </to>
                </anchor>
              </controlPr>
            </control>
          </mc:Choice>
        </mc:AlternateContent>
        <mc:AlternateContent xmlns:mc="http://schemas.openxmlformats.org/markup-compatibility/2006">
          <mc:Choice Requires="x14">
            <control shapeId="20048" r:id="rId546" name="Check Box 1616">
              <controlPr defaultSize="0" autoFill="0" autoLine="0" autoPict="0">
                <anchor moveWithCells="1">
                  <from>
                    <xdr:col>52</xdr:col>
                    <xdr:colOff>68580</xdr:colOff>
                    <xdr:row>656</xdr:row>
                    <xdr:rowOff>22860</xdr:rowOff>
                  </from>
                  <to>
                    <xdr:col>55</xdr:col>
                    <xdr:colOff>0</xdr:colOff>
                    <xdr:row>656</xdr:row>
                    <xdr:rowOff>205740</xdr:rowOff>
                  </to>
                </anchor>
              </controlPr>
            </control>
          </mc:Choice>
        </mc:AlternateContent>
        <mc:AlternateContent xmlns:mc="http://schemas.openxmlformats.org/markup-compatibility/2006">
          <mc:Choice Requires="x14">
            <control shapeId="20049" r:id="rId547" name="Check Box 1617">
              <controlPr defaultSize="0" autoFill="0" autoLine="0" autoPict="0">
                <anchor moveWithCells="1">
                  <from>
                    <xdr:col>56</xdr:col>
                    <xdr:colOff>76200</xdr:colOff>
                    <xdr:row>656</xdr:row>
                    <xdr:rowOff>22860</xdr:rowOff>
                  </from>
                  <to>
                    <xdr:col>59</xdr:col>
                    <xdr:colOff>15240</xdr:colOff>
                    <xdr:row>657</xdr:row>
                    <xdr:rowOff>0</xdr:rowOff>
                  </to>
                </anchor>
              </controlPr>
            </control>
          </mc:Choice>
        </mc:AlternateContent>
        <mc:AlternateContent xmlns:mc="http://schemas.openxmlformats.org/markup-compatibility/2006">
          <mc:Choice Requires="x14">
            <control shapeId="20050" r:id="rId548" name="Check Box 1618">
              <controlPr defaultSize="0" autoFill="0" autoLine="0" autoPict="0">
                <anchor moveWithCells="1">
                  <from>
                    <xdr:col>52</xdr:col>
                    <xdr:colOff>68580</xdr:colOff>
                    <xdr:row>657</xdr:row>
                    <xdr:rowOff>22860</xdr:rowOff>
                  </from>
                  <to>
                    <xdr:col>55</xdr:col>
                    <xdr:colOff>0</xdr:colOff>
                    <xdr:row>657</xdr:row>
                    <xdr:rowOff>205740</xdr:rowOff>
                  </to>
                </anchor>
              </controlPr>
            </control>
          </mc:Choice>
        </mc:AlternateContent>
        <mc:AlternateContent xmlns:mc="http://schemas.openxmlformats.org/markup-compatibility/2006">
          <mc:Choice Requires="x14">
            <control shapeId="20051" r:id="rId549" name="Check Box 1619">
              <controlPr defaultSize="0" autoFill="0" autoLine="0" autoPict="0">
                <anchor moveWithCells="1">
                  <from>
                    <xdr:col>56</xdr:col>
                    <xdr:colOff>76200</xdr:colOff>
                    <xdr:row>657</xdr:row>
                    <xdr:rowOff>22860</xdr:rowOff>
                  </from>
                  <to>
                    <xdr:col>59</xdr:col>
                    <xdr:colOff>15240</xdr:colOff>
                    <xdr:row>658</xdr:row>
                    <xdr:rowOff>0</xdr:rowOff>
                  </to>
                </anchor>
              </controlPr>
            </control>
          </mc:Choice>
        </mc:AlternateContent>
        <mc:AlternateContent xmlns:mc="http://schemas.openxmlformats.org/markup-compatibility/2006">
          <mc:Choice Requires="x14">
            <control shapeId="20052" r:id="rId550" name="Check Box 1620">
              <controlPr defaultSize="0" autoFill="0" autoLine="0" autoPict="0">
                <anchor moveWithCells="1">
                  <from>
                    <xdr:col>52</xdr:col>
                    <xdr:colOff>68580</xdr:colOff>
                    <xdr:row>658</xdr:row>
                    <xdr:rowOff>22860</xdr:rowOff>
                  </from>
                  <to>
                    <xdr:col>55</xdr:col>
                    <xdr:colOff>0</xdr:colOff>
                    <xdr:row>658</xdr:row>
                    <xdr:rowOff>205740</xdr:rowOff>
                  </to>
                </anchor>
              </controlPr>
            </control>
          </mc:Choice>
        </mc:AlternateContent>
        <mc:AlternateContent xmlns:mc="http://schemas.openxmlformats.org/markup-compatibility/2006">
          <mc:Choice Requires="x14">
            <control shapeId="20053" r:id="rId551" name="Check Box 1621">
              <controlPr defaultSize="0" autoFill="0" autoLine="0" autoPict="0">
                <anchor moveWithCells="1">
                  <from>
                    <xdr:col>56</xdr:col>
                    <xdr:colOff>76200</xdr:colOff>
                    <xdr:row>658</xdr:row>
                    <xdr:rowOff>22860</xdr:rowOff>
                  </from>
                  <to>
                    <xdr:col>59</xdr:col>
                    <xdr:colOff>15240</xdr:colOff>
                    <xdr:row>659</xdr:row>
                    <xdr:rowOff>0</xdr:rowOff>
                  </to>
                </anchor>
              </controlPr>
            </control>
          </mc:Choice>
        </mc:AlternateContent>
        <mc:AlternateContent xmlns:mc="http://schemas.openxmlformats.org/markup-compatibility/2006">
          <mc:Choice Requires="x14">
            <control shapeId="20064" r:id="rId552" name="Check Box 1632">
              <controlPr defaultSize="0" autoFill="0" autoLine="0" autoPict="0">
                <anchor moveWithCells="1">
                  <from>
                    <xdr:col>52</xdr:col>
                    <xdr:colOff>68580</xdr:colOff>
                    <xdr:row>655</xdr:row>
                    <xdr:rowOff>22860</xdr:rowOff>
                  </from>
                  <to>
                    <xdr:col>55</xdr:col>
                    <xdr:colOff>0</xdr:colOff>
                    <xdr:row>655</xdr:row>
                    <xdr:rowOff>205740</xdr:rowOff>
                  </to>
                </anchor>
              </controlPr>
            </control>
          </mc:Choice>
        </mc:AlternateContent>
        <mc:AlternateContent xmlns:mc="http://schemas.openxmlformats.org/markup-compatibility/2006">
          <mc:Choice Requires="x14">
            <control shapeId="20065" r:id="rId553" name="Check Box 1633">
              <controlPr defaultSize="0" autoFill="0" autoLine="0" autoPict="0">
                <anchor moveWithCells="1">
                  <from>
                    <xdr:col>56</xdr:col>
                    <xdr:colOff>76200</xdr:colOff>
                    <xdr:row>655</xdr:row>
                    <xdr:rowOff>22860</xdr:rowOff>
                  </from>
                  <to>
                    <xdr:col>59</xdr:col>
                    <xdr:colOff>15240</xdr:colOff>
                    <xdr:row>656</xdr:row>
                    <xdr:rowOff>0</xdr:rowOff>
                  </to>
                </anchor>
              </controlPr>
            </control>
          </mc:Choice>
        </mc:AlternateContent>
        <mc:AlternateContent xmlns:mc="http://schemas.openxmlformats.org/markup-compatibility/2006">
          <mc:Choice Requires="x14">
            <control shapeId="20068" r:id="rId554" name="Check Box 1636">
              <controlPr defaultSize="0" autoFill="0" autoLine="0" autoPict="0">
                <anchor moveWithCells="1">
                  <from>
                    <xdr:col>52</xdr:col>
                    <xdr:colOff>68580</xdr:colOff>
                    <xdr:row>659</xdr:row>
                    <xdr:rowOff>160020</xdr:rowOff>
                  </from>
                  <to>
                    <xdr:col>55</xdr:col>
                    <xdr:colOff>0</xdr:colOff>
                    <xdr:row>659</xdr:row>
                    <xdr:rowOff>365760</xdr:rowOff>
                  </to>
                </anchor>
              </controlPr>
            </control>
          </mc:Choice>
        </mc:AlternateContent>
        <mc:AlternateContent xmlns:mc="http://schemas.openxmlformats.org/markup-compatibility/2006">
          <mc:Choice Requires="x14">
            <control shapeId="20069" r:id="rId555" name="Check Box 1637">
              <controlPr defaultSize="0" autoFill="0" autoLine="0" autoPict="0">
                <anchor moveWithCells="1">
                  <from>
                    <xdr:col>56</xdr:col>
                    <xdr:colOff>76200</xdr:colOff>
                    <xdr:row>659</xdr:row>
                    <xdr:rowOff>160020</xdr:rowOff>
                  </from>
                  <to>
                    <xdr:col>59</xdr:col>
                    <xdr:colOff>15240</xdr:colOff>
                    <xdr:row>659</xdr:row>
                    <xdr:rowOff>373380</xdr:rowOff>
                  </to>
                </anchor>
              </controlPr>
            </control>
          </mc:Choice>
        </mc:AlternateContent>
        <mc:AlternateContent xmlns:mc="http://schemas.openxmlformats.org/markup-compatibility/2006">
          <mc:Choice Requires="x14">
            <control shapeId="20070" r:id="rId556" name="Check Box 1638">
              <controlPr defaultSize="0" autoFill="0" autoLine="0" autoPict="0">
                <anchor moveWithCells="1">
                  <from>
                    <xdr:col>52</xdr:col>
                    <xdr:colOff>68580</xdr:colOff>
                    <xdr:row>660</xdr:row>
                    <xdr:rowOff>83820</xdr:rowOff>
                  </from>
                  <to>
                    <xdr:col>55</xdr:col>
                    <xdr:colOff>0</xdr:colOff>
                    <xdr:row>660</xdr:row>
                    <xdr:rowOff>289560</xdr:rowOff>
                  </to>
                </anchor>
              </controlPr>
            </control>
          </mc:Choice>
        </mc:AlternateContent>
        <mc:AlternateContent xmlns:mc="http://schemas.openxmlformats.org/markup-compatibility/2006">
          <mc:Choice Requires="x14">
            <control shapeId="20071" r:id="rId557" name="Check Box 1639">
              <controlPr defaultSize="0" autoFill="0" autoLine="0" autoPict="0">
                <anchor moveWithCells="1">
                  <from>
                    <xdr:col>56</xdr:col>
                    <xdr:colOff>76200</xdr:colOff>
                    <xdr:row>660</xdr:row>
                    <xdr:rowOff>83820</xdr:rowOff>
                  </from>
                  <to>
                    <xdr:col>59</xdr:col>
                    <xdr:colOff>15240</xdr:colOff>
                    <xdr:row>660</xdr:row>
                    <xdr:rowOff>297180</xdr:rowOff>
                  </to>
                </anchor>
              </controlPr>
            </control>
          </mc:Choice>
        </mc:AlternateContent>
        <mc:AlternateContent xmlns:mc="http://schemas.openxmlformats.org/markup-compatibility/2006">
          <mc:Choice Requires="x14">
            <control shapeId="20072" r:id="rId558" name="Check Box 1640">
              <controlPr defaultSize="0" autoFill="0" autoLine="0" autoPict="0">
                <anchor moveWithCells="1">
                  <from>
                    <xdr:col>52</xdr:col>
                    <xdr:colOff>68580</xdr:colOff>
                    <xdr:row>661</xdr:row>
                    <xdr:rowOff>83820</xdr:rowOff>
                  </from>
                  <to>
                    <xdr:col>55</xdr:col>
                    <xdr:colOff>0</xdr:colOff>
                    <xdr:row>661</xdr:row>
                    <xdr:rowOff>289560</xdr:rowOff>
                  </to>
                </anchor>
              </controlPr>
            </control>
          </mc:Choice>
        </mc:AlternateContent>
        <mc:AlternateContent xmlns:mc="http://schemas.openxmlformats.org/markup-compatibility/2006">
          <mc:Choice Requires="x14">
            <control shapeId="20073" r:id="rId559" name="Check Box 1641">
              <controlPr defaultSize="0" autoFill="0" autoLine="0" autoPict="0">
                <anchor moveWithCells="1">
                  <from>
                    <xdr:col>56</xdr:col>
                    <xdr:colOff>76200</xdr:colOff>
                    <xdr:row>661</xdr:row>
                    <xdr:rowOff>83820</xdr:rowOff>
                  </from>
                  <to>
                    <xdr:col>59</xdr:col>
                    <xdr:colOff>15240</xdr:colOff>
                    <xdr:row>661</xdr:row>
                    <xdr:rowOff>297180</xdr:rowOff>
                  </to>
                </anchor>
              </controlPr>
            </control>
          </mc:Choice>
        </mc:AlternateContent>
        <mc:AlternateContent xmlns:mc="http://schemas.openxmlformats.org/markup-compatibility/2006">
          <mc:Choice Requires="x14">
            <control shapeId="20074" r:id="rId560" name="Check Box 1642">
              <controlPr defaultSize="0" autoFill="0" autoLine="0" autoPict="0">
                <anchor moveWithCells="1">
                  <from>
                    <xdr:col>52</xdr:col>
                    <xdr:colOff>68580</xdr:colOff>
                    <xdr:row>662</xdr:row>
                    <xdr:rowOff>83820</xdr:rowOff>
                  </from>
                  <to>
                    <xdr:col>55</xdr:col>
                    <xdr:colOff>0</xdr:colOff>
                    <xdr:row>662</xdr:row>
                    <xdr:rowOff>289560</xdr:rowOff>
                  </to>
                </anchor>
              </controlPr>
            </control>
          </mc:Choice>
        </mc:AlternateContent>
        <mc:AlternateContent xmlns:mc="http://schemas.openxmlformats.org/markup-compatibility/2006">
          <mc:Choice Requires="x14">
            <control shapeId="20075" r:id="rId561" name="Check Box 1643">
              <controlPr defaultSize="0" autoFill="0" autoLine="0" autoPict="0">
                <anchor moveWithCells="1">
                  <from>
                    <xdr:col>56</xdr:col>
                    <xdr:colOff>76200</xdr:colOff>
                    <xdr:row>662</xdr:row>
                    <xdr:rowOff>83820</xdr:rowOff>
                  </from>
                  <to>
                    <xdr:col>59</xdr:col>
                    <xdr:colOff>15240</xdr:colOff>
                    <xdr:row>662</xdr:row>
                    <xdr:rowOff>297180</xdr:rowOff>
                  </to>
                </anchor>
              </controlPr>
            </control>
          </mc:Choice>
        </mc:AlternateContent>
        <mc:AlternateContent xmlns:mc="http://schemas.openxmlformats.org/markup-compatibility/2006">
          <mc:Choice Requires="x14">
            <control shapeId="20076" r:id="rId562" name="Check Box 1644">
              <controlPr defaultSize="0" autoFill="0" autoLine="0" autoPict="0">
                <anchor moveWithCells="1">
                  <from>
                    <xdr:col>52</xdr:col>
                    <xdr:colOff>68580</xdr:colOff>
                    <xdr:row>663</xdr:row>
                    <xdr:rowOff>76200</xdr:rowOff>
                  </from>
                  <to>
                    <xdr:col>55</xdr:col>
                    <xdr:colOff>0</xdr:colOff>
                    <xdr:row>663</xdr:row>
                    <xdr:rowOff>281940</xdr:rowOff>
                  </to>
                </anchor>
              </controlPr>
            </control>
          </mc:Choice>
        </mc:AlternateContent>
        <mc:AlternateContent xmlns:mc="http://schemas.openxmlformats.org/markup-compatibility/2006">
          <mc:Choice Requires="x14">
            <control shapeId="20077" r:id="rId563" name="Check Box 1645">
              <controlPr defaultSize="0" autoFill="0" autoLine="0" autoPict="0">
                <anchor moveWithCells="1">
                  <from>
                    <xdr:col>56</xdr:col>
                    <xdr:colOff>76200</xdr:colOff>
                    <xdr:row>663</xdr:row>
                    <xdr:rowOff>76200</xdr:rowOff>
                  </from>
                  <to>
                    <xdr:col>59</xdr:col>
                    <xdr:colOff>15240</xdr:colOff>
                    <xdr:row>663</xdr:row>
                    <xdr:rowOff>289560</xdr:rowOff>
                  </to>
                </anchor>
              </controlPr>
            </control>
          </mc:Choice>
        </mc:AlternateContent>
        <mc:AlternateContent xmlns:mc="http://schemas.openxmlformats.org/markup-compatibility/2006">
          <mc:Choice Requires="x14">
            <control shapeId="20078" r:id="rId564" name="Check Box 1646">
              <controlPr defaultSize="0" autoFill="0" autoLine="0" autoPict="0">
                <anchor moveWithCells="1">
                  <from>
                    <xdr:col>52</xdr:col>
                    <xdr:colOff>68580</xdr:colOff>
                    <xdr:row>664</xdr:row>
                    <xdr:rowOff>68580</xdr:rowOff>
                  </from>
                  <to>
                    <xdr:col>55</xdr:col>
                    <xdr:colOff>0</xdr:colOff>
                    <xdr:row>664</xdr:row>
                    <xdr:rowOff>198120</xdr:rowOff>
                  </to>
                </anchor>
              </controlPr>
            </control>
          </mc:Choice>
        </mc:AlternateContent>
        <mc:AlternateContent xmlns:mc="http://schemas.openxmlformats.org/markup-compatibility/2006">
          <mc:Choice Requires="x14">
            <control shapeId="20079" r:id="rId565" name="Check Box 1647">
              <controlPr defaultSize="0" autoFill="0" autoLine="0" autoPict="0">
                <anchor moveWithCells="1">
                  <from>
                    <xdr:col>56</xdr:col>
                    <xdr:colOff>76200</xdr:colOff>
                    <xdr:row>664</xdr:row>
                    <xdr:rowOff>68580</xdr:rowOff>
                  </from>
                  <to>
                    <xdr:col>59</xdr:col>
                    <xdr:colOff>15240</xdr:colOff>
                    <xdr:row>664</xdr:row>
                    <xdr:rowOff>205740</xdr:rowOff>
                  </to>
                </anchor>
              </controlPr>
            </control>
          </mc:Choice>
        </mc:AlternateContent>
        <mc:AlternateContent xmlns:mc="http://schemas.openxmlformats.org/markup-compatibility/2006">
          <mc:Choice Requires="x14">
            <control shapeId="20080" r:id="rId566" name="Check Box 1648">
              <controlPr defaultSize="0" autoFill="0" autoLine="0" autoPict="0">
                <anchor moveWithCells="1">
                  <from>
                    <xdr:col>52</xdr:col>
                    <xdr:colOff>22860</xdr:colOff>
                    <xdr:row>317</xdr:row>
                    <xdr:rowOff>0</xdr:rowOff>
                  </from>
                  <to>
                    <xdr:col>54</xdr:col>
                    <xdr:colOff>30480</xdr:colOff>
                    <xdr:row>317</xdr:row>
                    <xdr:rowOff>167640</xdr:rowOff>
                  </to>
                </anchor>
              </controlPr>
            </control>
          </mc:Choice>
        </mc:AlternateContent>
        <mc:AlternateContent xmlns:mc="http://schemas.openxmlformats.org/markup-compatibility/2006">
          <mc:Choice Requires="x14">
            <control shapeId="20081" r:id="rId567" name="Check Box 1649">
              <controlPr defaultSize="0" autoFill="0" autoLine="0" autoPict="0">
                <anchor moveWithCells="1">
                  <from>
                    <xdr:col>56</xdr:col>
                    <xdr:colOff>76200</xdr:colOff>
                    <xdr:row>317</xdr:row>
                    <xdr:rowOff>0</xdr:rowOff>
                  </from>
                  <to>
                    <xdr:col>59</xdr:col>
                    <xdr:colOff>7620</xdr:colOff>
                    <xdr:row>317</xdr:row>
                    <xdr:rowOff>175260</xdr:rowOff>
                  </to>
                </anchor>
              </controlPr>
            </control>
          </mc:Choice>
        </mc:AlternateContent>
        <mc:AlternateContent xmlns:mc="http://schemas.openxmlformats.org/markup-compatibility/2006">
          <mc:Choice Requires="x14">
            <control shapeId="20082" r:id="rId568" name="Check Box 1650">
              <controlPr defaultSize="0" autoFill="0" autoLine="0" autoPict="0">
                <anchor moveWithCells="1">
                  <from>
                    <xdr:col>52</xdr:col>
                    <xdr:colOff>68580</xdr:colOff>
                    <xdr:row>627</xdr:row>
                    <xdr:rowOff>38100</xdr:rowOff>
                  </from>
                  <to>
                    <xdr:col>55</xdr:col>
                    <xdr:colOff>0</xdr:colOff>
                    <xdr:row>627</xdr:row>
                    <xdr:rowOff>289560</xdr:rowOff>
                  </to>
                </anchor>
              </controlPr>
            </control>
          </mc:Choice>
        </mc:AlternateContent>
        <mc:AlternateContent xmlns:mc="http://schemas.openxmlformats.org/markup-compatibility/2006">
          <mc:Choice Requires="x14">
            <control shapeId="20083" r:id="rId569" name="Check Box 1651">
              <controlPr defaultSize="0" autoFill="0" autoLine="0" autoPict="0">
                <anchor moveWithCells="1">
                  <from>
                    <xdr:col>56</xdr:col>
                    <xdr:colOff>76200</xdr:colOff>
                    <xdr:row>627</xdr:row>
                    <xdr:rowOff>38100</xdr:rowOff>
                  </from>
                  <to>
                    <xdr:col>59</xdr:col>
                    <xdr:colOff>15240</xdr:colOff>
                    <xdr:row>627</xdr:row>
                    <xdr:rowOff>297180</xdr:rowOff>
                  </to>
                </anchor>
              </controlPr>
            </control>
          </mc:Choice>
        </mc:AlternateContent>
        <mc:AlternateContent xmlns:mc="http://schemas.openxmlformats.org/markup-compatibility/2006">
          <mc:Choice Requires="x14">
            <control shapeId="20084" r:id="rId570" name="Check Box 1652">
              <controlPr defaultSize="0" autoFill="0" autoLine="0" autoPict="0">
                <anchor moveWithCells="1">
                  <from>
                    <xdr:col>52</xdr:col>
                    <xdr:colOff>68580</xdr:colOff>
                    <xdr:row>628</xdr:row>
                    <xdr:rowOff>15240</xdr:rowOff>
                  </from>
                  <to>
                    <xdr:col>55</xdr:col>
                    <xdr:colOff>0</xdr:colOff>
                    <xdr:row>628</xdr:row>
                    <xdr:rowOff>182880</xdr:rowOff>
                  </to>
                </anchor>
              </controlPr>
            </control>
          </mc:Choice>
        </mc:AlternateContent>
        <mc:AlternateContent xmlns:mc="http://schemas.openxmlformats.org/markup-compatibility/2006">
          <mc:Choice Requires="x14">
            <control shapeId="20085" r:id="rId571" name="Check Box 1653">
              <controlPr defaultSize="0" autoFill="0" autoLine="0" autoPict="0">
                <anchor moveWithCells="1">
                  <from>
                    <xdr:col>56</xdr:col>
                    <xdr:colOff>76200</xdr:colOff>
                    <xdr:row>628</xdr:row>
                    <xdr:rowOff>15240</xdr:rowOff>
                  </from>
                  <to>
                    <xdr:col>59</xdr:col>
                    <xdr:colOff>15240</xdr:colOff>
                    <xdr:row>628</xdr:row>
                    <xdr:rowOff>182880</xdr:rowOff>
                  </to>
                </anchor>
              </controlPr>
            </control>
          </mc:Choice>
        </mc:AlternateContent>
        <mc:AlternateContent xmlns:mc="http://schemas.openxmlformats.org/markup-compatibility/2006">
          <mc:Choice Requires="x14">
            <control shapeId="20086" r:id="rId572" name="Check Box 1654">
              <controlPr defaultSize="0" autoFill="0" autoLine="0" autoPict="0">
                <anchor moveWithCells="1">
                  <from>
                    <xdr:col>52</xdr:col>
                    <xdr:colOff>68580</xdr:colOff>
                    <xdr:row>629</xdr:row>
                    <xdr:rowOff>15240</xdr:rowOff>
                  </from>
                  <to>
                    <xdr:col>55</xdr:col>
                    <xdr:colOff>0</xdr:colOff>
                    <xdr:row>629</xdr:row>
                    <xdr:rowOff>182880</xdr:rowOff>
                  </to>
                </anchor>
              </controlPr>
            </control>
          </mc:Choice>
        </mc:AlternateContent>
        <mc:AlternateContent xmlns:mc="http://schemas.openxmlformats.org/markup-compatibility/2006">
          <mc:Choice Requires="x14">
            <control shapeId="20087" r:id="rId573" name="Check Box 1655">
              <controlPr defaultSize="0" autoFill="0" autoLine="0" autoPict="0">
                <anchor moveWithCells="1">
                  <from>
                    <xdr:col>56</xdr:col>
                    <xdr:colOff>76200</xdr:colOff>
                    <xdr:row>629</xdr:row>
                    <xdr:rowOff>15240</xdr:rowOff>
                  </from>
                  <to>
                    <xdr:col>59</xdr:col>
                    <xdr:colOff>15240</xdr:colOff>
                    <xdr:row>629</xdr:row>
                    <xdr:rowOff>182880</xdr:rowOff>
                  </to>
                </anchor>
              </controlPr>
            </control>
          </mc:Choice>
        </mc:AlternateContent>
        <mc:AlternateContent xmlns:mc="http://schemas.openxmlformats.org/markup-compatibility/2006">
          <mc:Choice Requires="x14">
            <control shapeId="20088" r:id="rId574" name="Check Box 1656">
              <controlPr defaultSize="0" autoFill="0" autoLine="0" autoPict="0">
                <anchor moveWithCells="1">
                  <from>
                    <xdr:col>52</xdr:col>
                    <xdr:colOff>68580</xdr:colOff>
                    <xdr:row>630</xdr:row>
                    <xdr:rowOff>15240</xdr:rowOff>
                  </from>
                  <to>
                    <xdr:col>55</xdr:col>
                    <xdr:colOff>0</xdr:colOff>
                    <xdr:row>630</xdr:row>
                    <xdr:rowOff>182880</xdr:rowOff>
                  </to>
                </anchor>
              </controlPr>
            </control>
          </mc:Choice>
        </mc:AlternateContent>
        <mc:AlternateContent xmlns:mc="http://schemas.openxmlformats.org/markup-compatibility/2006">
          <mc:Choice Requires="x14">
            <control shapeId="20089" r:id="rId575" name="Check Box 1657">
              <controlPr defaultSize="0" autoFill="0" autoLine="0" autoPict="0">
                <anchor moveWithCells="1">
                  <from>
                    <xdr:col>56</xdr:col>
                    <xdr:colOff>76200</xdr:colOff>
                    <xdr:row>630</xdr:row>
                    <xdr:rowOff>15240</xdr:rowOff>
                  </from>
                  <to>
                    <xdr:col>59</xdr:col>
                    <xdr:colOff>15240</xdr:colOff>
                    <xdr:row>630</xdr:row>
                    <xdr:rowOff>182880</xdr:rowOff>
                  </to>
                </anchor>
              </controlPr>
            </control>
          </mc:Choice>
        </mc:AlternateContent>
        <mc:AlternateContent xmlns:mc="http://schemas.openxmlformats.org/markup-compatibility/2006">
          <mc:Choice Requires="x14">
            <control shapeId="20090" r:id="rId576" name="Check Box 1658">
              <controlPr defaultSize="0" autoFill="0" autoLine="0" autoPict="0">
                <anchor moveWithCells="1">
                  <from>
                    <xdr:col>52</xdr:col>
                    <xdr:colOff>68580</xdr:colOff>
                    <xdr:row>631</xdr:row>
                    <xdr:rowOff>15240</xdr:rowOff>
                  </from>
                  <to>
                    <xdr:col>55</xdr:col>
                    <xdr:colOff>0</xdr:colOff>
                    <xdr:row>631</xdr:row>
                    <xdr:rowOff>182880</xdr:rowOff>
                  </to>
                </anchor>
              </controlPr>
            </control>
          </mc:Choice>
        </mc:AlternateContent>
        <mc:AlternateContent xmlns:mc="http://schemas.openxmlformats.org/markup-compatibility/2006">
          <mc:Choice Requires="x14">
            <control shapeId="20091" r:id="rId577" name="Check Box 1659">
              <controlPr defaultSize="0" autoFill="0" autoLine="0" autoPict="0">
                <anchor moveWithCells="1">
                  <from>
                    <xdr:col>56</xdr:col>
                    <xdr:colOff>76200</xdr:colOff>
                    <xdr:row>631</xdr:row>
                    <xdr:rowOff>15240</xdr:rowOff>
                  </from>
                  <to>
                    <xdr:col>59</xdr:col>
                    <xdr:colOff>15240</xdr:colOff>
                    <xdr:row>631</xdr:row>
                    <xdr:rowOff>182880</xdr:rowOff>
                  </to>
                </anchor>
              </controlPr>
            </control>
          </mc:Choice>
        </mc:AlternateContent>
        <mc:AlternateContent xmlns:mc="http://schemas.openxmlformats.org/markup-compatibility/2006">
          <mc:Choice Requires="x14">
            <control shapeId="20092" r:id="rId578" name="Check Box 1660">
              <controlPr defaultSize="0" autoFill="0" autoLine="0" autoPict="0">
                <anchor moveWithCells="1">
                  <from>
                    <xdr:col>52</xdr:col>
                    <xdr:colOff>68580</xdr:colOff>
                    <xdr:row>632</xdr:row>
                    <xdr:rowOff>15240</xdr:rowOff>
                  </from>
                  <to>
                    <xdr:col>55</xdr:col>
                    <xdr:colOff>0</xdr:colOff>
                    <xdr:row>632</xdr:row>
                    <xdr:rowOff>182880</xdr:rowOff>
                  </to>
                </anchor>
              </controlPr>
            </control>
          </mc:Choice>
        </mc:AlternateContent>
        <mc:AlternateContent xmlns:mc="http://schemas.openxmlformats.org/markup-compatibility/2006">
          <mc:Choice Requires="x14">
            <control shapeId="20093" r:id="rId579" name="Check Box 1661">
              <controlPr defaultSize="0" autoFill="0" autoLine="0" autoPict="0">
                <anchor moveWithCells="1">
                  <from>
                    <xdr:col>56</xdr:col>
                    <xdr:colOff>76200</xdr:colOff>
                    <xdr:row>632</xdr:row>
                    <xdr:rowOff>15240</xdr:rowOff>
                  </from>
                  <to>
                    <xdr:col>59</xdr:col>
                    <xdr:colOff>15240</xdr:colOff>
                    <xdr:row>632</xdr:row>
                    <xdr:rowOff>182880</xdr:rowOff>
                  </to>
                </anchor>
              </controlPr>
            </control>
          </mc:Choice>
        </mc:AlternateContent>
        <mc:AlternateContent xmlns:mc="http://schemas.openxmlformats.org/markup-compatibility/2006">
          <mc:Choice Requires="x14">
            <control shapeId="20094" r:id="rId580" name="Check Box 1662">
              <controlPr defaultSize="0" autoFill="0" autoLine="0" autoPict="0">
                <anchor moveWithCells="1">
                  <from>
                    <xdr:col>52</xdr:col>
                    <xdr:colOff>68580</xdr:colOff>
                    <xdr:row>634</xdr:row>
                    <xdr:rowOff>45720</xdr:rowOff>
                  </from>
                  <to>
                    <xdr:col>55</xdr:col>
                    <xdr:colOff>0</xdr:colOff>
                    <xdr:row>634</xdr:row>
                    <xdr:rowOff>205740</xdr:rowOff>
                  </to>
                </anchor>
              </controlPr>
            </control>
          </mc:Choice>
        </mc:AlternateContent>
        <mc:AlternateContent xmlns:mc="http://schemas.openxmlformats.org/markup-compatibility/2006">
          <mc:Choice Requires="x14">
            <control shapeId="20095" r:id="rId581" name="Check Box 1663">
              <controlPr defaultSize="0" autoFill="0" autoLine="0" autoPict="0">
                <anchor moveWithCells="1">
                  <from>
                    <xdr:col>56</xdr:col>
                    <xdr:colOff>76200</xdr:colOff>
                    <xdr:row>634</xdr:row>
                    <xdr:rowOff>45720</xdr:rowOff>
                  </from>
                  <to>
                    <xdr:col>59</xdr:col>
                    <xdr:colOff>15240</xdr:colOff>
                    <xdr:row>634</xdr:row>
                    <xdr:rowOff>205740</xdr:rowOff>
                  </to>
                </anchor>
              </controlPr>
            </control>
          </mc:Choice>
        </mc:AlternateContent>
        <mc:AlternateContent xmlns:mc="http://schemas.openxmlformats.org/markup-compatibility/2006">
          <mc:Choice Requires="x14">
            <control shapeId="20096" r:id="rId582" name="Check Box 1664">
              <controlPr defaultSize="0" autoFill="0" autoLine="0" autoPict="0">
                <anchor moveWithCells="1">
                  <from>
                    <xdr:col>52</xdr:col>
                    <xdr:colOff>68580</xdr:colOff>
                    <xdr:row>633</xdr:row>
                    <xdr:rowOff>15240</xdr:rowOff>
                  </from>
                  <to>
                    <xdr:col>55</xdr:col>
                    <xdr:colOff>0</xdr:colOff>
                    <xdr:row>633</xdr:row>
                    <xdr:rowOff>182880</xdr:rowOff>
                  </to>
                </anchor>
              </controlPr>
            </control>
          </mc:Choice>
        </mc:AlternateContent>
        <mc:AlternateContent xmlns:mc="http://schemas.openxmlformats.org/markup-compatibility/2006">
          <mc:Choice Requires="x14">
            <control shapeId="20097" r:id="rId583" name="Check Box 1665">
              <controlPr defaultSize="0" autoFill="0" autoLine="0" autoPict="0">
                <anchor moveWithCells="1">
                  <from>
                    <xdr:col>56</xdr:col>
                    <xdr:colOff>76200</xdr:colOff>
                    <xdr:row>633</xdr:row>
                    <xdr:rowOff>15240</xdr:rowOff>
                  </from>
                  <to>
                    <xdr:col>59</xdr:col>
                    <xdr:colOff>15240</xdr:colOff>
                    <xdr:row>633</xdr:row>
                    <xdr:rowOff>182880</xdr:rowOff>
                  </to>
                </anchor>
              </controlPr>
            </control>
          </mc:Choice>
        </mc:AlternateContent>
        <mc:AlternateContent xmlns:mc="http://schemas.openxmlformats.org/markup-compatibility/2006">
          <mc:Choice Requires="x14">
            <control shapeId="20098" r:id="rId584" name="Check Box 1666">
              <controlPr defaultSize="0" autoFill="0" autoLine="0" autoPict="0">
                <anchor moveWithCells="1">
                  <from>
                    <xdr:col>46</xdr:col>
                    <xdr:colOff>0</xdr:colOff>
                    <xdr:row>330</xdr:row>
                    <xdr:rowOff>30480</xdr:rowOff>
                  </from>
                  <to>
                    <xdr:col>48</xdr:col>
                    <xdr:colOff>30480</xdr:colOff>
                    <xdr:row>330</xdr:row>
                    <xdr:rowOff>198120</xdr:rowOff>
                  </to>
                </anchor>
              </controlPr>
            </control>
          </mc:Choice>
        </mc:AlternateContent>
        <mc:AlternateContent xmlns:mc="http://schemas.openxmlformats.org/markup-compatibility/2006">
          <mc:Choice Requires="x14">
            <control shapeId="20099" r:id="rId585" name="Check Box 1667">
              <controlPr defaultSize="0" autoFill="0" autoLine="0" autoPict="0">
                <anchor moveWithCells="1">
                  <from>
                    <xdr:col>49</xdr:col>
                    <xdr:colOff>60960</xdr:colOff>
                    <xdr:row>330</xdr:row>
                    <xdr:rowOff>30480</xdr:rowOff>
                  </from>
                  <to>
                    <xdr:col>52</xdr:col>
                    <xdr:colOff>0</xdr:colOff>
                    <xdr:row>330</xdr:row>
                    <xdr:rowOff>198120</xdr:rowOff>
                  </to>
                </anchor>
              </controlPr>
            </control>
          </mc:Choice>
        </mc:AlternateContent>
        <mc:AlternateContent xmlns:mc="http://schemas.openxmlformats.org/markup-compatibility/2006">
          <mc:Choice Requires="x14">
            <control shapeId="20100" r:id="rId586" name="Check Box 1668">
              <controlPr defaultSize="0" autoFill="0" autoLine="0" autoPict="0">
                <anchor moveWithCells="1">
                  <from>
                    <xdr:col>46</xdr:col>
                    <xdr:colOff>0</xdr:colOff>
                    <xdr:row>329</xdr:row>
                    <xdr:rowOff>30480</xdr:rowOff>
                  </from>
                  <to>
                    <xdr:col>48</xdr:col>
                    <xdr:colOff>30480</xdr:colOff>
                    <xdr:row>329</xdr:row>
                    <xdr:rowOff>198120</xdr:rowOff>
                  </to>
                </anchor>
              </controlPr>
            </control>
          </mc:Choice>
        </mc:AlternateContent>
        <mc:AlternateContent xmlns:mc="http://schemas.openxmlformats.org/markup-compatibility/2006">
          <mc:Choice Requires="x14">
            <control shapeId="20101" r:id="rId587" name="Check Box 1669">
              <controlPr defaultSize="0" autoFill="0" autoLine="0" autoPict="0">
                <anchor moveWithCells="1">
                  <from>
                    <xdr:col>49</xdr:col>
                    <xdr:colOff>60960</xdr:colOff>
                    <xdr:row>329</xdr:row>
                    <xdr:rowOff>30480</xdr:rowOff>
                  </from>
                  <to>
                    <xdr:col>52</xdr:col>
                    <xdr:colOff>0</xdr:colOff>
                    <xdr:row>329</xdr:row>
                    <xdr:rowOff>198120</xdr:rowOff>
                  </to>
                </anchor>
              </controlPr>
            </control>
          </mc:Choice>
        </mc:AlternateContent>
        <mc:AlternateContent xmlns:mc="http://schemas.openxmlformats.org/markup-compatibility/2006">
          <mc:Choice Requires="x14">
            <control shapeId="20102" r:id="rId588" name="Check Box 1670">
              <controlPr defaultSize="0" autoFill="0" autoLine="0" autoPict="0">
                <anchor moveWithCells="1">
                  <from>
                    <xdr:col>46</xdr:col>
                    <xdr:colOff>0</xdr:colOff>
                    <xdr:row>331</xdr:row>
                    <xdr:rowOff>30480</xdr:rowOff>
                  </from>
                  <to>
                    <xdr:col>48</xdr:col>
                    <xdr:colOff>30480</xdr:colOff>
                    <xdr:row>331</xdr:row>
                    <xdr:rowOff>198120</xdr:rowOff>
                  </to>
                </anchor>
              </controlPr>
            </control>
          </mc:Choice>
        </mc:AlternateContent>
        <mc:AlternateContent xmlns:mc="http://schemas.openxmlformats.org/markup-compatibility/2006">
          <mc:Choice Requires="x14">
            <control shapeId="20103" r:id="rId589" name="Check Box 1671">
              <controlPr defaultSize="0" autoFill="0" autoLine="0" autoPict="0">
                <anchor moveWithCells="1">
                  <from>
                    <xdr:col>49</xdr:col>
                    <xdr:colOff>60960</xdr:colOff>
                    <xdr:row>331</xdr:row>
                    <xdr:rowOff>30480</xdr:rowOff>
                  </from>
                  <to>
                    <xdr:col>52</xdr:col>
                    <xdr:colOff>0</xdr:colOff>
                    <xdr:row>331</xdr:row>
                    <xdr:rowOff>198120</xdr:rowOff>
                  </to>
                </anchor>
              </controlPr>
            </control>
          </mc:Choice>
        </mc:AlternateContent>
        <mc:AlternateContent xmlns:mc="http://schemas.openxmlformats.org/markup-compatibility/2006">
          <mc:Choice Requires="x14">
            <control shapeId="20104" r:id="rId590" name="Check Box 1672">
              <controlPr defaultSize="0" autoFill="0" autoLine="0" autoPict="0">
                <anchor moveWithCells="1">
                  <from>
                    <xdr:col>46</xdr:col>
                    <xdr:colOff>0</xdr:colOff>
                    <xdr:row>332</xdr:row>
                    <xdr:rowOff>30480</xdr:rowOff>
                  </from>
                  <to>
                    <xdr:col>48</xdr:col>
                    <xdr:colOff>30480</xdr:colOff>
                    <xdr:row>332</xdr:row>
                    <xdr:rowOff>198120</xdr:rowOff>
                  </to>
                </anchor>
              </controlPr>
            </control>
          </mc:Choice>
        </mc:AlternateContent>
        <mc:AlternateContent xmlns:mc="http://schemas.openxmlformats.org/markup-compatibility/2006">
          <mc:Choice Requires="x14">
            <control shapeId="20105" r:id="rId591" name="Check Box 1673">
              <controlPr defaultSize="0" autoFill="0" autoLine="0" autoPict="0">
                <anchor moveWithCells="1">
                  <from>
                    <xdr:col>49</xdr:col>
                    <xdr:colOff>60960</xdr:colOff>
                    <xdr:row>332</xdr:row>
                    <xdr:rowOff>30480</xdr:rowOff>
                  </from>
                  <to>
                    <xdr:col>52</xdr:col>
                    <xdr:colOff>0</xdr:colOff>
                    <xdr:row>332</xdr:row>
                    <xdr:rowOff>198120</xdr:rowOff>
                  </to>
                </anchor>
              </controlPr>
            </control>
          </mc:Choice>
        </mc:AlternateContent>
        <mc:AlternateContent xmlns:mc="http://schemas.openxmlformats.org/markup-compatibility/2006">
          <mc:Choice Requires="x14">
            <control shapeId="20106" r:id="rId592" name="Check Box 1674">
              <controlPr defaultSize="0" autoFill="0" autoLine="0" autoPict="0">
                <anchor moveWithCells="1">
                  <from>
                    <xdr:col>46</xdr:col>
                    <xdr:colOff>0</xdr:colOff>
                    <xdr:row>333</xdr:row>
                    <xdr:rowOff>30480</xdr:rowOff>
                  </from>
                  <to>
                    <xdr:col>48</xdr:col>
                    <xdr:colOff>30480</xdr:colOff>
                    <xdr:row>333</xdr:row>
                    <xdr:rowOff>198120</xdr:rowOff>
                  </to>
                </anchor>
              </controlPr>
            </control>
          </mc:Choice>
        </mc:AlternateContent>
        <mc:AlternateContent xmlns:mc="http://schemas.openxmlformats.org/markup-compatibility/2006">
          <mc:Choice Requires="x14">
            <control shapeId="20107" r:id="rId593" name="Check Box 1675">
              <controlPr defaultSize="0" autoFill="0" autoLine="0" autoPict="0">
                <anchor moveWithCells="1">
                  <from>
                    <xdr:col>49</xdr:col>
                    <xdr:colOff>60960</xdr:colOff>
                    <xdr:row>333</xdr:row>
                    <xdr:rowOff>30480</xdr:rowOff>
                  </from>
                  <to>
                    <xdr:col>52</xdr:col>
                    <xdr:colOff>0</xdr:colOff>
                    <xdr:row>333</xdr:row>
                    <xdr:rowOff>198120</xdr:rowOff>
                  </to>
                </anchor>
              </controlPr>
            </control>
          </mc:Choice>
        </mc:AlternateContent>
        <mc:AlternateContent xmlns:mc="http://schemas.openxmlformats.org/markup-compatibility/2006">
          <mc:Choice Requires="x14">
            <control shapeId="20108" r:id="rId594" name="Check Box 1676">
              <controlPr defaultSize="0" autoFill="0" autoLine="0" autoPict="0">
                <anchor moveWithCells="1">
                  <from>
                    <xdr:col>46</xdr:col>
                    <xdr:colOff>0</xdr:colOff>
                    <xdr:row>334</xdr:row>
                    <xdr:rowOff>30480</xdr:rowOff>
                  </from>
                  <to>
                    <xdr:col>48</xdr:col>
                    <xdr:colOff>30480</xdr:colOff>
                    <xdr:row>334</xdr:row>
                    <xdr:rowOff>198120</xdr:rowOff>
                  </to>
                </anchor>
              </controlPr>
            </control>
          </mc:Choice>
        </mc:AlternateContent>
        <mc:AlternateContent xmlns:mc="http://schemas.openxmlformats.org/markup-compatibility/2006">
          <mc:Choice Requires="x14">
            <control shapeId="20109" r:id="rId595" name="Check Box 1677">
              <controlPr defaultSize="0" autoFill="0" autoLine="0" autoPict="0">
                <anchor moveWithCells="1">
                  <from>
                    <xdr:col>49</xdr:col>
                    <xdr:colOff>60960</xdr:colOff>
                    <xdr:row>334</xdr:row>
                    <xdr:rowOff>30480</xdr:rowOff>
                  </from>
                  <to>
                    <xdr:col>52</xdr:col>
                    <xdr:colOff>0</xdr:colOff>
                    <xdr:row>334</xdr:row>
                    <xdr:rowOff>198120</xdr:rowOff>
                  </to>
                </anchor>
              </controlPr>
            </control>
          </mc:Choice>
        </mc:AlternateContent>
        <mc:AlternateContent xmlns:mc="http://schemas.openxmlformats.org/markup-compatibility/2006">
          <mc:Choice Requires="x14">
            <control shapeId="20110" r:id="rId596" name="Check Box 1678">
              <controlPr defaultSize="0" autoFill="0" autoLine="0" autoPict="0">
                <anchor moveWithCells="1">
                  <from>
                    <xdr:col>46</xdr:col>
                    <xdr:colOff>0</xdr:colOff>
                    <xdr:row>335</xdr:row>
                    <xdr:rowOff>30480</xdr:rowOff>
                  </from>
                  <to>
                    <xdr:col>48</xdr:col>
                    <xdr:colOff>30480</xdr:colOff>
                    <xdr:row>335</xdr:row>
                    <xdr:rowOff>198120</xdr:rowOff>
                  </to>
                </anchor>
              </controlPr>
            </control>
          </mc:Choice>
        </mc:AlternateContent>
        <mc:AlternateContent xmlns:mc="http://schemas.openxmlformats.org/markup-compatibility/2006">
          <mc:Choice Requires="x14">
            <control shapeId="20111" r:id="rId597" name="Check Box 1679">
              <controlPr defaultSize="0" autoFill="0" autoLine="0" autoPict="0">
                <anchor moveWithCells="1">
                  <from>
                    <xdr:col>49</xdr:col>
                    <xdr:colOff>60960</xdr:colOff>
                    <xdr:row>335</xdr:row>
                    <xdr:rowOff>30480</xdr:rowOff>
                  </from>
                  <to>
                    <xdr:col>52</xdr:col>
                    <xdr:colOff>0</xdr:colOff>
                    <xdr:row>335</xdr:row>
                    <xdr:rowOff>198120</xdr:rowOff>
                  </to>
                </anchor>
              </controlPr>
            </control>
          </mc:Choice>
        </mc:AlternateContent>
        <mc:AlternateContent xmlns:mc="http://schemas.openxmlformats.org/markup-compatibility/2006">
          <mc:Choice Requires="x14">
            <control shapeId="20112" r:id="rId598" name="Check Box 1680">
              <controlPr defaultSize="0" autoFill="0" autoLine="0" autoPict="0">
                <anchor moveWithCells="1">
                  <from>
                    <xdr:col>46</xdr:col>
                    <xdr:colOff>0</xdr:colOff>
                    <xdr:row>336</xdr:row>
                    <xdr:rowOff>30480</xdr:rowOff>
                  </from>
                  <to>
                    <xdr:col>48</xdr:col>
                    <xdr:colOff>30480</xdr:colOff>
                    <xdr:row>336</xdr:row>
                    <xdr:rowOff>198120</xdr:rowOff>
                  </to>
                </anchor>
              </controlPr>
            </control>
          </mc:Choice>
        </mc:AlternateContent>
        <mc:AlternateContent xmlns:mc="http://schemas.openxmlformats.org/markup-compatibility/2006">
          <mc:Choice Requires="x14">
            <control shapeId="20113" r:id="rId599" name="Check Box 1681">
              <controlPr defaultSize="0" autoFill="0" autoLine="0" autoPict="0">
                <anchor moveWithCells="1">
                  <from>
                    <xdr:col>49</xdr:col>
                    <xdr:colOff>60960</xdr:colOff>
                    <xdr:row>336</xdr:row>
                    <xdr:rowOff>30480</xdr:rowOff>
                  </from>
                  <to>
                    <xdr:col>52</xdr:col>
                    <xdr:colOff>0</xdr:colOff>
                    <xdr:row>336</xdr:row>
                    <xdr:rowOff>198120</xdr:rowOff>
                  </to>
                </anchor>
              </controlPr>
            </control>
          </mc:Choice>
        </mc:AlternateContent>
        <mc:AlternateContent xmlns:mc="http://schemas.openxmlformats.org/markup-compatibility/2006">
          <mc:Choice Requires="x14">
            <control shapeId="20114" r:id="rId600" name="Check Box 1682">
              <controlPr defaultSize="0" autoFill="0" autoLine="0" autoPict="0">
                <anchor moveWithCells="1">
                  <from>
                    <xdr:col>46</xdr:col>
                    <xdr:colOff>0</xdr:colOff>
                    <xdr:row>337</xdr:row>
                    <xdr:rowOff>30480</xdr:rowOff>
                  </from>
                  <to>
                    <xdr:col>48</xdr:col>
                    <xdr:colOff>30480</xdr:colOff>
                    <xdr:row>337</xdr:row>
                    <xdr:rowOff>198120</xdr:rowOff>
                  </to>
                </anchor>
              </controlPr>
            </control>
          </mc:Choice>
        </mc:AlternateContent>
        <mc:AlternateContent xmlns:mc="http://schemas.openxmlformats.org/markup-compatibility/2006">
          <mc:Choice Requires="x14">
            <control shapeId="20115" r:id="rId601" name="Check Box 1683">
              <controlPr defaultSize="0" autoFill="0" autoLine="0" autoPict="0">
                <anchor moveWithCells="1">
                  <from>
                    <xdr:col>49</xdr:col>
                    <xdr:colOff>60960</xdr:colOff>
                    <xdr:row>337</xdr:row>
                    <xdr:rowOff>30480</xdr:rowOff>
                  </from>
                  <to>
                    <xdr:col>52</xdr:col>
                    <xdr:colOff>0</xdr:colOff>
                    <xdr:row>337</xdr:row>
                    <xdr:rowOff>198120</xdr:rowOff>
                  </to>
                </anchor>
              </controlPr>
            </control>
          </mc:Choice>
        </mc:AlternateContent>
        <mc:AlternateContent xmlns:mc="http://schemas.openxmlformats.org/markup-compatibility/2006">
          <mc:Choice Requires="x14">
            <control shapeId="20116" r:id="rId602" name="Check Box 1684">
              <controlPr defaultSize="0" autoFill="0" autoLine="0" autoPict="0">
                <anchor moveWithCells="1">
                  <from>
                    <xdr:col>46</xdr:col>
                    <xdr:colOff>0</xdr:colOff>
                    <xdr:row>338</xdr:row>
                    <xdr:rowOff>30480</xdr:rowOff>
                  </from>
                  <to>
                    <xdr:col>48</xdr:col>
                    <xdr:colOff>30480</xdr:colOff>
                    <xdr:row>338</xdr:row>
                    <xdr:rowOff>198120</xdr:rowOff>
                  </to>
                </anchor>
              </controlPr>
            </control>
          </mc:Choice>
        </mc:AlternateContent>
        <mc:AlternateContent xmlns:mc="http://schemas.openxmlformats.org/markup-compatibility/2006">
          <mc:Choice Requires="x14">
            <control shapeId="20117" r:id="rId603" name="Check Box 1685">
              <controlPr defaultSize="0" autoFill="0" autoLine="0" autoPict="0">
                <anchor moveWithCells="1">
                  <from>
                    <xdr:col>49</xdr:col>
                    <xdr:colOff>60960</xdr:colOff>
                    <xdr:row>338</xdr:row>
                    <xdr:rowOff>30480</xdr:rowOff>
                  </from>
                  <to>
                    <xdr:col>52</xdr:col>
                    <xdr:colOff>0</xdr:colOff>
                    <xdr:row>338</xdr:row>
                    <xdr:rowOff>198120</xdr:rowOff>
                  </to>
                </anchor>
              </controlPr>
            </control>
          </mc:Choice>
        </mc:AlternateContent>
        <mc:AlternateContent xmlns:mc="http://schemas.openxmlformats.org/markup-compatibility/2006">
          <mc:Choice Requires="x14">
            <control shapeId="20118" r:id="rId604" name="Check Box 1686">
              <controlPr defaultSize="0" autoFill="0" autoLine="0" autoPict="0">
                <anchor moveWithCells="1">
                  <from>
                    <xdr:col>46</xdr:col>
                    <xdr:colOff>0</xdr:colOff>
                    <xdr:row>339</xdr:row>
                    <xdr:rowOff>30480</xdr:rowOff>
                  </from>
                  <to>
                    <xdr:col>48</xdr:col>
                    <xdr:colOff>30480</xdr:colOff>
                    <xdr:row>339</xdr:row>
                    <xdr:rowOff>198120</xdr:rowOff>
                  </to>
                </anchor>
              </controlPr>
            </control>
          </mc:Choice>
        </mc:AlternateContent>
        <mc:AlternateContent xmlns:mc="http://schemas.openxmlformats.org/markup-compatibility/2006">
          <mc:Choice Requires="x14">
            <control shapeId="20119" r:id="rId605" name="Check Box 1687">
              <controlPr defaultSize="0" autoFill="0" autoLine="0" autoPict="0">
                <anchor moveWithCells="1">
                  <from>
                    <xdr:col>49</xdr:col>
                    <xdr:colOff>60960</xdr:colOff>
                    <xdr:row>339</xdr:row>
                    <xdr:rowOff>30480</xdr:rowOff>
                  </from>
                  <to>
                    <xdr:col>52</xdr:col>
                    <xdr:colOff>0</xdr:colOff>
                    <xdr:row>339</xdr:row>
                    <xdr:rowOff>198120</xdr:rowOff>
                  </to>
                </anchor>
              </controlPr>
            </control>
          </mc:Choice>
        </mc:AlternateContent>
        <mc:AlternateContent xmlns:mc="http://schemas.openxmlformats.org/markup-compatibility/2006">
          <mc:Choice Requires="x14">
            <control shapeId="20120" r:id="rId606" name="Check Box 1688">
              <controlPr defaultSize="0" autoFill="0" autoLine="0" autoPict="0">
                <anchor moveWithCells="1">
                  <from>
                    <xdr:col>46</xdr:col>
                    <xdr:colOff>0</xdr:colOff>
                    <xdr:row>340</xdr:row>
                    <xdr:rowOff>30480</xdr:rowOff>
                  </from>
                  <to>
                    <xdr:col>48</xdr:col>
                    <xdr:colOff>30480</xdr:colOff>
                    <xdr:row>340</xdr:row>
                    <xdr:rowOff>198120</xdr:rowOff>
                  </to>
                </anchor>
              </controlPr>
            </control>
          </mc:Choice>
        </mc:AlternateContent>
        <mc:AlternateContent xmlns:mc="http://schemas.openxmlformats.org/markup-compatibility/2006">
          <mc:Choice Requires="x14">
            <control shapeId="20121" r:id="rId607" name="Check Box 1689">
              <controlPr defaultSize="0" autoFill="0" autoLine="0" autoPict="0">
                <anchor moveWithCells="1">
                  <from>
                    <xdr:col>49</xdr:col>
                    <xdr:colOff>60960</xdr:colOff>
                    <xdr:row>340</xdr:row>
                    <xdr:rowOff>30480</xdr:rowOff>
                  </from>
                  <to>
                    <xdr:col>52</xdr:col>
                    <xdr:colOff>0</xdr:colOff>
                    <xdr:row>340</xdr:row>
                    <xdr:rowOff>198120</xdr:rowOff>
                  </to>
                </anchor>
              </controlPr>
            </control>
          </mc:Choice>
        </mc:AlternateContent>
        <mc:AlternateContent xmlns:mc="http://schemas.openxmlformats.org/markup-compatibility/2006">
          <mc:Choice Requires="x14">
            <control shapeId="20122" r:id="rId608" name="Check Box 1690">
              <controlPr defaultSize="0" autoFill="0" autoLine="0" autoPict="0">
                <anchor moveWithCells="1">
                  <from>
                    <xdr:col>46</xdr:col>
                    <xdr:colOff>0</xdr:colOff>
                    <xdr:row>341</xdr:row>
                    <xdr:rowOff>30480</xdr:rowOff>
                  </from>
                  <to>
                    <xdr:col>48</xdr:col>
                    <xdr:colOff>30480</xdr:colOff>
                    <xdr:row>341</xdr:row>
                    <xdr:rowOff>198120</xdr:rowOff>
                  </to>
                </anchor>
              </controlPr>
            </control>
          </mc:Choice>
        </mc:AlternateContent>
        <mc:AlternateContent xmlns:mc="http://schemas.openxmlformats.org/markup-compatibility/2006">
          <mc:Choice Requires="x14">
            <control shapeId="20123" r:id="rId609" name="Check Box 1691">
              <controlPr defaultSize="0" autoFill="0" autoLine="0" autoPict="0">
                <anchor moveWithCells="1">
                  <from>
                    <xdr:col>49</xdr:col>
                    <xdr:colOff>60960</xdr:colOff>
                    <xdr:row>341</xdr:row>
                    <xdr:rowOff>30480</xdr:rowOff>
                  </from>
                  <to>
                    <xdr:col>52</xdr:col>
                    <xdr:colOff>0</xdr:colOff>
                    <xdr:row>341</xdr:row>
                    <xdr:rowOff>198120</xdr:rowOff>
                  </to>
                </anchor>
              </controlPr>
            </control>
          </mc:Choice>
        </mc:AlternateContent>
        <mc:AlternateContent xmlns:mc="http://schemas.openxmlformats.org/markup-compatibility/2006">
          <mc:Choice Requires="x14">
            <control shapeId="20124" r:id="rId610" name="Check Box 1692">
              <controlPr defaultSize="0" autoFill="0" autoLine="0" autoPict="0">
                <anchor moveWithCells="1">
                  <from>
                    <xdr:col>46</xdr:col>
                    <xdr:colOff>0</xdr:colOff>
                    <xdr:row>342</xdr:row>
                    <xdr:rowOff>30480</xdr:rowOff>
                  </from>
                  <to>
                    <xdr:col>48</xdr:col>
                    <xdr:colOff>30480</xdr:colOff>
                    <xdr:row>342</xdr:row>
                    <xdr:rowOff>198120</xdr:rowOff>
                  </to>
                </anchor>
              </controlPr>
            </control>
          </mc:Choice>
        </mc:AlternateContent>
        <mc:AlternateContent xmlns:mc="http://schemas.openxmlformats.org/markup-compatibility/2006">
          <mc:Choice Requires="x14">
            <control shapeId="20125" r:id="rId611" name="Check Box 1693">
              <controlPr defaultSize="0" autoFill="0" autoLine="0" autoPict="0">
                <anchor moveWithCells="1">
                  <from>
                    <xdr:col>49</xdr:col>
                    <xdr:colOff>60960</xdr:colOff>
                    <xdr:row>342</xdr:row>
                    <xdr:rowOff>30480</xdr:rowOff>
                  </from>
                  <to>
                    <xdr:col>52</xdr:col>
                    <xdr:colOff>0</xdr:colOff>
                    <xdr:row>342</xdr:row>
                    <xdr:rowOff>198120</xdr:rowOff>
                  </to>
                </anchor>
              </controlPr>
            </control>
          </mc:Choice>
        </mc:AlternateContent>
        <mc:AlternateContent xmlns:mc="http://schemas.openxmlformats.org/markup-compatibility/2006">
          <mc:Choice Requires="x14">
            <control shapeId="20126" r:id="rId612" name="Check Box 1694">
              <controlPr defaultSize="0" autoFill="0" autoLine="0" autoPict="0">
                <anchor moveWithCells="1">
                  <from>
                    <xdr:col>46</xdr:col>
                    <xdr:colOff>0</xdr:colOff>
                    <xdr:row>343</xdr:row>
                    <xdr:rowOff>30480</xdr:rowOff>
                  </from>
                  <to>
                    <xdr:col>48</xdr:col>
                    <xdr:colOff>30480</xdr:colOff>
                    <xdr:row>343</xdr:row>
                    <xdr:rowOff>198120</xdr:rowOff>
                  </to>
                </anchor>
              </controlPr>
            </control>
          </mc:Choice>
        </mc:AlternateContent>
        <mc:AlternateContent xmlns:mc="http://schemas.openxmlformats.org/markup-compatibility/2006">
          <mc:Choice Requires="x14">
            <control shapeId="20127" r:id="rId613" name="Check Box 1695">
              <controlPr defaultSize="0" autoFill="0" autoLine="0" autoPict="0">
                <anchor moveWithCells="1">
                  <from>
                    <xdr:col>49</xdr:col>
                    <xdr:colOff>60960</xdr:colOff>
                    <xdr:row>343</xdr:row>
                    <xdr:rowOff>30480</xdr:rowOff>
                  </from>
                  <to>
                    <xdr:col>52</xdr:col>
                    <xdr:colOff>0</xdr:colOff>
                    <xdr:row>343</xdr:row>
                    <xdr:rowOff>198120</xdr:rowOff>
                  </to>
                </anchor>
              </controlPr>
            </control>
          </mc:Choice>
        </mc:AlternateContent>
        <mc:AlternateContent xmlns:mc="http://schemas.openxmlformats.org/markup-compatibility/2006">
          <mc:Choice Requires="x14">
            <control shapeId="20128" r:id="rId614" name="Check Box 1696">
              <controlPr defaultSize="0" autoFill="0" autoLine="0" autoPict="0">
                <anchor moveWithCells="1">
                  <from>
                    <xdr:col>46</xdr:col>
                    <xdr:colOff>0</xdr:colOff>
                    <xdr:row>344</xdr:row>
                    <xdr:rowOff>30480</xdr:rowOff>
                  </from>
                  <to>
                    <xdr:col>48</xdr:col>
                    <xdr:colOff>30480</xdr:colOff>
                    <xdr:row>344</xdr:row>
                    <xdr:rowOff>198120</xdr:rowOff>
                  </to>
                </anchor>
              </controlPr>
            </control>
          </mc:Choice>
        </mc:AlternateContent>
        <mc:AlternateContent xmlns:mc="http://schemas.openxmlformats.org/markup-compatibility/2006">
          <mc:Choice Requires="x14">
            <control shapeId="20129" r:id="rId615" name="Check Box 1697">
              <controlPr defaultSize="0" autoFill="0" autoLine="0" autoPict="0">
                <anchor moveWithCells="1">
                  <from>
                    <xdr:col>49</xdr:col>
                    <xdr:colOff>60960</xdr:colOff>
                    <xdr:row>344</xdr:row>
                    <xdr:rowOff>30480</xdr:rowOff>
                  </from>
                  <to>
                    <xdr:col>52</xdr:col>
                    <xdr:colOff>0</xdr:colOff>
                    <xdr:row>344</xdr:row>
                    <xdr:rowOff>198120</xdr:rowOff>
                  </to>
                </anchor>
              </controlPr>
            </control>
          </mc:Choice>
        </mc:AlternateContent>
        <mc:AlternateContent xmlns:mc="http://schemas.openxmlformats.org/markup-compatibility/2006">
          <mc:Choice Requires="x14">
            <control shapeId="20130" r:id="rId616" name="Check Box 1698">
              <controlPr defaultSize="0" autoFill="0" autoLine="0" autoPict="0">
                <anchor moveWithCells="1">
                  <from>
                    <xdr:col>46</xdr:col>
                    <xdr:colOff>0</xdr:colOff>
                    <xdr:row>345</xdr:row>
                    <xdr:rowOff>30480</xdr:rowOff>
                  </from>
                  <to>
                    <xdr:col>48</xdr:col>
                    <xdr:colOff>30480</xdr:colOff>
                    <xdr:row>345</xdr:row>
                    <xdr:rowOff>198120</xdr:rowOff>
                  </to>
                </anchor>
              </controlPr>
            </control>
          </mc:Choice>
        </mc:AlternateContent>
        <mc:AlternateContent xmlns:mc="http://schemas.openxmlformats.org/markup-compatibility/2006">
          <mc:Choice Requires="x14">
            <control shapeId="20131" r:id="rId617" name="Check Box 1699">
              <controlPr defaultSize="0" autoFill="0" autoLine="0" autoPict="0">
                <anchor moveWithCells="1">
                  <from>
                    <xdr:col>49</xdr:col>
                    <xdr:colOff>60960</xdr:colOff>
                    <xdr:row>345</xdr:row>
                    <xdr:rowOff>30480</xdr:rowOff>
                  </from>
                  <to>
                    <xdr:col>52</xdr:col>
                    <xdr:colOff>0</xdr:colOff>
                    <xdr:row>345</xdr:row>
                    <xdr:rowOff>198120</xdr:rowOff>
                  </to>
                </anchor>
              </controlPr>
            </control>
          </mc:Choice>
        </mc:AlternateContent>
        <mc:AlternateContent xmlns:mc="http://schemas.openxmlformats.org/markup-compatibility/2006">
          <mc:Choice Requires="x14">
            <control shapeId="20132" r:id="rId618" name="Check Box 1700">
              <controlPr defaultSize="0" autoFill="0" autoLine="0" autoPict="0">
                <anchor moveWithCells="1">
                  <from>
                    <xdr:col>46</xdr:col>
                    <xdr:colOff>0</xdr:colOff>
                    <xdr:row>346</xdr:row>
                    <xdr:rowOff>30480</xdr:rowOff>
                  </from>
                  <to>
                    <xdr:col>48</xdr:col>
                    <xdr:colOff>30480</xdr:colOff>
                    <xdr:row>346</xdr:row>
                    <xdr:rowOff>198120</xdr:rowOff>
                  </to>
                </anchor>
              </controlPr>
            </control>
          </mc:Choice>
        </mc:AlternateContent>
        <mc:AlternateContent xmlns:mc="http://schemas.openxmlformats.org/markup-compatibility/2006">
          <mc:Choice Requires="x14">
            <control shapeId="20133" r:id="rId619" name="Check Box 1701">
              <controlPr defaultSize="0" autoFill="0" autoLine="0" autoPict="0">
                <anchor moveWithCells="1">
                  <from>
                    <xdr:col>49</xdr:col>
                    <xdr:colOff>60960</xdr:colOff>
                    <xdr:row>346</xdr:row>
                    <xdr:rowOff>30480</xdr:rowOff>
                  </from>
                  <to>
                    <xdr:col>52</xdr:col>
                    <xdr:colOff>0</xdr:colOff>
                    <xdr:row>346</xdr:row>
                    <xdr:rowOff>198120</xdr:rowOff>
                  </to>
                </anchor>
              </controlPr>
            </control>
          </mc:Choice>
        </mc:AlternateContent>
        <mc:AlternateContent xmlns:mc="http://schemas.openxmlformats.org/markup-compatibility/2006">
          <mc:Choice Requires="x14">
            <control shapeId="20134" r:id="rId620" name="Check Box 1702">
              <controlPr defaultSize="0" autoFill="0" autoLine="0" autoPict="0">
                <anchor moveWithCells="1">
                  <from>
                    <xdr:col>46</xdr:col>
                    <xdr:colOff>0</xdr:colOff>
                    <xdr:row>347</xdr:row>
                    <xdr:rowOff>30480</xdr:rowOff>
                  </from>
                  <to>
                    <xdr:col>48</xdr:col>
                    <xdr:colOff>30480</xdr:colOff>
                    <xdr:row>347</xdr:row>
                    <xdr:rowOff>198120</xdr:rowOff>
                  </to>
                </anchor>
              </controlPr>
            </control>
          </mc:Choice>
        </mc:AlternateContent>
        <mc:AlternateContent xmlns:mc="http://schemas.openxmlformats.org/markup-compatibility/2006">
          <mc:Choice Requires="x14">
            <control shapeId="20135" r:id="rId621" name="Check Box 1703">
              <controlPr defaultSize="0" autoFill="0" autoLine="0" autoPict="0">
                <anchor moveWithCells="1">
                  <from>
                    <xdr:col>49</xdr:col>
                    <xdr:colOff>60960</xdr:colOff>
                    <xdr:row>347</xdr:row>
                    <xdr:rowOff>30480</xdr:rowOff>
                  </from>
                  <to>
                    <xdr:col>52</xdr:col>
                    <xdr:colOff>0</xdr:colOff>
                    <xdr:row>347</xdr:row>
                    <xdr:rowOff>198120</xdr:rowOff>
                  </to>
                </anchor>
              </controlPr>
            </control>
          </mc:Choice>
        </mc:AlternateContent>
        <mc:AlternateContent xmlns:mc="http://schemas.openxmlformats.org/markup-compatibility/2006">
          <mc:Choice Requires="x14">
            <control shapeId="20136" r:id="rId622" name="Check Box 1704">
              <controlPr defaultSize="0" autoFill="0" autoLine="0" autoPict="0">
                <anchor moveWithCells="1">
                  <from>
                    <xdr:col>46</xdr:col>
                    <xdr:colOff>0</xdr:colOff>
                    <xdr:row>348</xdr:row>
                    <xdr:rowOff>30480</xdr:rowOff>
                  </from>
                  <to>
                    <xdr:col>48</xdr:col>
                    <xdr:colOff>30480</xdr:colOff>
                    <xdr:row>348</xdr:row>
                    <xdr:rowOff>198120</xdr:rowOff>
                  </to>
                </anchor>
              </controlPr>
            </control>
          </mc:Choice>
        </mc:AlternateContent>
        <mc:AlternateContent xmlns:mc="http://schemas.openxmlformats.org/markup-compatibility/2006">
          <mc:Choice Requires="x14">
            <control shapeId="20137" r:id="rId623" name="Check Box 1705">
              <controlPr defaultSize="0" autoFill="0" autoLine="0" autoPict="0">
                <anchor moveWithCells="1">
                  <from>
                    <xdr:col>49</xdr:col>
                    <xdr:colOff>60960</xdr:colOff>
                    <xdr:row>348</xdr:row>
                    <xdr:rowOff>30480</xdr:rowOff>
                  </from>
                  <to>
                    <xdr:col>52</xdr:col>
                    <xdr:colOff>0</xdr:colOff>
                    <xdr:row>348</xdr:row>
                    <xdr:rowOff>198120</xdr:rowOff>
                  </to>
                </anchor>
              </controlPr>
            </control>
          </mc:Choice>
        </mc:AlternateContent>
        <mc:AlternateContent xmlns:mc="http://schemas.openxmlformats.org/markup-compatibility/2006">
          <mc:Choice Requires="x14">
            <control shapeId="20138" r:id="rId624" name="Check Box 1706">
              <controlPr defaultSize="0" autoFill="0" autoLine="0" autoPict="0">
                <anchor moveWithCells="1">
                  <from>
                    <xdr:col>46</xdr:col>
                    <xdr:colOff>0</xdr:colOff>
                    <xdr:row>349</xdr:row>
                    <xdr:rowOff>114300</xdr:rowOff>
                  </from>
                  <to>
                    <xdr:col>48</xdr:col>
                    <xdr:colOff>30480</xdr:colOff>
                    <xdr:row>349</xdr:row>
                    <xdr:rowOff>289560</xdr:rowOff>
                  </to>
                </anchor>
              </controlPr>
            </control>
          </mc:Choice>
        </mc:AlternateContent>
        <mc:AlternateContent xmlns:mc="http://schemas.openxmlformats.org/markup-compatibility/2006">
          <mc:Choice Requires="x14">
            <control shapeId="20139" r:id="rId625" name="Check Box 1707">
              <controlPr defaultSize="0" autoFill="0" autoLine="0" autoPict="0">
                <anchor moveWithCells="1">
                  <from>
                    <xdr:col>49</xdr:col>
                    <xdr:colOff>60960</xdr:colOff>
                    <xdr:row>349</xdr:row>
                    <xdr:rowOff>114300</xdr:rowOff>
                  </from>
                  <to>
                    <xdr:col>52</xdr:col>
                    <xdr:colOff>0</xdr:colOff>
                    <xdr:row>349</xdr:row>
                    <xdr:rowOff>289560</xdr:rowOff>
                  </to>
                </anchor>
              </controlPr>
            </control>
          </mc:Choice>
        </mc:AlternateContent>
        <mc:AlternateContent xmlns:mc="http://schemas.openxmlformats.org/markup-compatibility/2006">
          <mc:Choice Requires="x14">
            <control shapeId="20140" r:id="rId626" name="Check Box 1708">
              <controlPr defaultSize="0" autoFill="0" autoLine="0" autoPict="0">
                <anchor moveWithCells="1">
                  <from>
                    <xdr:col>52</xdr:col>
                    <xdr:colOff>22860</xdr:colOff>
                    <xdr:row>13</xdr:row>
                    <xdr:rowOff>129540</xdr:rowOff>
                  </from>
                  <to>
                    <xdr:col>54</xdr:col>
                    <xdr:colOff>53340</xdr:colOff>
                    <xdr:row>14</xdr:row>
                    <xdr:rowOff>167640</xdr:rowOff>
                  </to>
                </anchor>
              </controlPr>
            </control>
          </mc:Choice>
        </mc:AlternateContent>
        <mc:AlternateContent xmlns:mc="http://schemas.openxmlformats.org/markup-compatibility/2006">
          <mc:Choice Requires="x14">
            <control shapeId="20141" r:id="rId627" name="Check Box 1709">
              <controlPr defaultSize="0" autoFill="0" autoLine="0" autoPict="0">
                <anchor moveWithCells="1">
                  <from>
                    <xdr:col>56</xdr:col>
                    <xdr:colOff>83820</xdr:colOff>
                    <xdr:row>13</xdr:row>
                    <xdr:rowOff>129540</xdr:rowOff>
                  </from>
                  <to>
                    <xdr:col>59</xdr:col>
                    <xdr:colOff>22860</xdr:colOff>
                    <xdr:row>14</xdr:row>
                    <xdr:rowOff>175260</xdr:rowOff>
                  </to>
                </anchor>
              </controlPr>
            </control>
          </mc:Choice>
        </mc:AlternateContent>
        <mc:AlternateContent xmlns:mc="http://schemas.openxmlformats.org/markup-compatibility/2006">
          <mc:Choice Requires="x14">
            <control shapeId="20142" r:id="rId628" name="Check Box 1710">
              <controlPr defaultSize="0" autoFill="0" autoLine="0" autoPict="0">
                <anchor moveWithCells="1">
                  <from>
                    <xdr:col>52</xdr:col>
                    <xdr:colOff>0</xdr:colOff>
                    <xdr:row>16</xdr:row>
                    <xdr:rowOff>83820</xdr:rowOff>
                  </from>
                  <to>
                    <xdr:col>54</xdr:col>
                    <xdr:colOff>38100</xdr:colOff>
                    <xdr:row>16</xdr:row>
                    <xdr:rowOff>259080</xdr:rowOff>
                  </to>
                </anchor>
              </controlPr>
            </control>
          </mc:Choice>
        </mc:AlternateContent>
        <mc:AlternateContent xmlns:mc="http://schemas.openxmlformats.org/markup-compatibility/2006">
          <mc:Choice Requires="x14">
            <control shapeId="20143" r:id="rId629" name="Check Box 1711">
              <controlPr defaultSize="0" autoFill="0" autoLine="0" autoPict="0">
                <anchor moveWithCells="1">
                  <from>
                    <xdr:col>55</xdr:col>
                    <xdr:colOff>0</xdr:colOff>
                    <xdr:row>16</xdr:row>
                    <xdr:rowOff>83820</xdr:rowOff>
                  </from>
                  <to>
                    <xdr:col>57</xdr:col>
                    <xdr:colOff>38100</xdr:colOff>
                    <xdr:row>16</xdr:row>
                    <xdr:rowOff>259080</xdr:rowOff>
                  </to>
                </anchor>
              </controlPr>
            </control>
          </mc:Choice>
        </mc:AlternateContent>
        <mc:AlternateContent xmlns:mc="http://schemas.openxmlformats.org/markup-compatibility/2006">
          <mc:Choice Requires="x14">
            <control shapeId="20144" r:id="rId630" name="Check Box 1712">
              <controlPr defaultSize="0" autoFill="0" autoLine="0" autoPict="0">
                <anchor moveWithCells="1">
                  <from>
                    <xdr:col>45</xdr:col>
                    <xdr:colOff>0</xdr:colOff>
                    <xdr:row>16</xdr:row>
                    <xdr:rowOff>38100</xdr:rowOff>
                  </from>
                  <to>
                    <xdr:col>47</xdr:col>
                    <xdr:colOff>38100</xdr:colOff>
                    <xdr:row>16</xdr:row>
                    <xdr:rowOff>297180</xdr:rowOff>
                  </to>
                </anchor>
              </controlPr>
            </control>
          </mc:Choice>
        </mc:AlternateContent>
        <mc:AlternateContent xmlns:mc="http://schemas.openxmlformats.org/markup-compatibility/2006">
          <mc:Choice Requires="x14">
            <control shapeId="20145" r:id="rId631" name="Check Box 1713">
              <controlPr defaultSize="0" autoFill="0" autoLine="0" autoPict="0">
                <anchor moveWithCells="1">
                  <from>
                    <xdr:col>48</xdr:col>
                    <xdr:colOff>0</xdr:colOff>
                    <xdr:row>16</xdr:row>
                    <xdr:rowOff>38100</xdr:rowOff>
                  </from>
                  <to>
                    <xdr:col>50</xdr:col>
                    <xdr:colOff>38100</xdr:colOff>
                    <xdr:row>16</xdr:row>
                    <xdr:rowOff>297180</xdr:rowOff>
                  </to>
                </anchor>
              </controlPr>
            </control>
          </mc:Choice>
        </mc:AlternateContent>
        <mc:AlternateContent xmlns:mc="http://schemas.openxmlformats.org/markup-compatibility/2006">
          <mc:Choice Requires="x14">
            <control shapeId="20146" r:id="rId632" name="Check Box 1714">
              <controlPr defaultSize="0" autoFill="0" autoLine="0" autoPict="0">
                <anchor moveWithCells="1">
                  <from>
                    <xdr:col>54</xdr:col>
                    <xdr:colOff>38100</xdr:colOff>
                    <xdr:row>122</xdr:row>
                    <xdr:rowOff>205740</xdr:rowOff>
                  </from>
                  <to>
                    <xdr:col>57</xdr:col>
                    <xdr:colOff>76200</xdr:colOff>
                    <xdr:row>124</xdr:row>
                    <xdr:rowOff>0</xdr:rowOff>
                  </to>
                </anchor>
              </controlPr>
            </control>
          </mc:Choice>
        </mc:AlternateContent>
        <mc:AlternateContent xmlns:mc="http://schemas.openxmlformats.org/markup-compatibility/2006">
          <mc:Choice Requires="x14">
            <control shapeId="20147" r:id="rId633" name="Check Box 1715">
              <controlPr defaultSize="0" autoFill="0" autoLine="0" autoPict="0">
                <anchor moveWithCells="1">
                  <from>
                    <xdr:col>58</xdr:col>
                    <xdr:colOff>0</xdr:colOff>
                    <xdr:row>122</xdr:row>
                    <xdr:rowOff>205740</xdr:rowOff>
                  </from>
                  <to>
                    <xdr:col>61</xdr:col>
                    <xdr:colOff>38100</xdr:colOff>
                    <xdr:row>124</xdr:row>
                    <xdr:rowOff>0</xdr:rowOff>
                  </to>
                </anchor>
              </controlPr>
            </control>
          </mc:Choice>
        </mc:AlternateContent>
        <mc:AlternateContent xmlns:mc="http://schemas.openxmlformats.org/markup-compatibility/2006">
          <mc:Choice Requires="x14">
            <control shapeId="20148" r:id="rId634" name="Check Box 1716">
              <controlPr defaultSize="0" autoFill="0" autoLine="0" autoPict="0">
                <anchor moveWithCells="1">
                  <from>
                    <xdr:col>54</xdr:col>
                    <xdr:colOff>38100</xdr:colOff>
                    <xdr:row>126</xdr:row>
                    <xdr:rowOff>213360</xdr:rowOff>
                  </from>
                  <to>
                    <xdr:col>57</xdr:col>
                    <xdr:colOff>76200</xdr:colOff>
                    <xdr:row>128</xdr:row>
                    <xdr:rowOff>7620</xdr:rowOff>
                  </to>
                </anchor>
              </controlPr>
            </control>
          </mc:Choice>
        </mc:AlternateContent>
        <mc:AlternateContent xmlns:mc="http://schemas.openxmlformats.org/markup-compatibility/2006">
          <mc:Choice Requires="x14">
            <control shapeId="20149" r:id="rId635" name="Check Box 1717">
              <controlPr defaultSize="0" autoFill="0" autoLine="0" autoPict="0">
                <anchor moveWithCells="1">
                  <from>
                    <xdr:col>58</xdr:col>
                    <xdr:colOff>0</xdr:colOff>
                    <xdr:row>126</xdr:row>
                    <xdr:rowOff>213360</xdr:rowOff>
                  </from>
                  <to>
                    <xdr:col>61</xdr:col>
                    <xdr:colOff>38100</xdr:colOff>
                    <xdr:row>128</xdr:row>
                    <xdr:rowOff>7620</xdr:rowOff>
                  </to>
                </anchor>
              </controlPr>
            </control>
          </mc:Choice>
        </mc:AlternateContent>
        <mc:AlternateContent xmlns:mc="http://schemas.openxmlformats.org/markup-compatibility/2006">
          <mc:Choice Requires="x14">
            <control shapeId="20152" r:id="rId636" name="Check Box 1720">
              <controlPr defaultSize="0" autoFill="0" autoLine="0" autoPict="0">
                <anchor moveWithCells="1">
                  <from>
                    <xdr:col>54</xdr:col>
                    <xdr:colOff>38100</xdr:colOff>
                    <xdr:row>124</xdr:row>
                    <xdr:rowOff>7620</xdr:rowOff>
                  </from>
                  <to>
                    <xdr:col>57</xdr:col>
                    <xdr:colOff>76200</xdr:colOff>
                    <xdr:row>125</xdr:row>
                    <xdr:rowOff>0</xdr:rowOff>
                  </to>
                </anchor>
              </controlPr>
            </control>
          </mc:Choice>
        </mc:AlternateContent>
        <mc:AlternateContent xmlns:mc="http://schemas.openxmlformats.org/markup-compatibility/2006">
          <mc:Choice Requires="x14">
            <control shapeId="20153" r:id="rId637" name="Check Box 1721">
              <controlPr defaultSize="0" autoFill="0" autoLine="0" autoPict="0">
                <anchor moveWithCells="1">
                  <from>
                    <xdr:col>57</xdr:col>
                    <xdr:colOff>91440</xdr:colOff>
                    <xdr:row>124</xdr:row>
                    <xdr:rowOff>7620</xdr:rowOff>
                  </from>
                  <to>
                    <xdr:col>61</xdr:col>
                    <xdr:colOff>38100</xdr:colOff>
                    <xdr:row>125</xdr:row>
                    <xdr:rowOff>0</xdr:rowOff>
                  </to>
                </anchor>
              </controlPr>
            </control>
          </mc:Choice>
        </mc:AlternateContent>
        <mc:AlternateContent xmlns:mc="http://schemas.openxmlformats.org/markup-compatibility/2006">
          <mc:Choice Requires="x14">
            <control shapeId="20154" r:id="rId638" name="Check Box 1722">
              <controlPr defaultSize="0" autoFill="0" autoLine="0" autoPict="0">
                <anchor moveWithCells="1">
                  <from>
                    <xdr:col>52</xdr:col>
                    <xdr:colOff>22860</xdr:colOff>
                    <xdr:row>233</xdr:row>
                    <xdr:rowOff>0</xdr:rowOff>
                  </from>
                  <to>
                    <xdr:col>54</xdr:col>
                    <xdr:colOff>45720</xdr:colOff>
                    <xdr:row>233</xdr:row>
                    <xdr:rowOff>167640</xdr:rowOff>
                  </to>
                </anchor>
              </controlPr>
            </control>
          </mc:Choice>
        </mc:AlternateContent>
        <mc:AlternateContent xmlns:mc="http://schemas.openxmlformats.org/markup-compatibility/2006">
          <mc:Choice Requires="x14">
            <control shapeId="20155" r:id="rId639" name="Check Box 1723">
              <controlPr defaultSize="0" autoFill="0" autoLine="0" autoPict="0">
                <anchor moveWithCells="1">
                  <from>
                    <xdr:col>56</xdr:col>
                    <xdr:colOff>76200</xdr:colOff>
                    <xdr:row>233</xdr:row>
                    <xdr:rowOff>0</xdr:rowOff>
                  </from>
                  <to>
                    <xdr:col>59</xdr:col>
                    <xdr:colOff>22860</xdr:colOff>
                    <xdr:row>233</xdr:row>
                    <xdr:rowOff>175260</xdr:rowOff>
                  </to>
                </anchor>
              </controlPr>
            </control>
          </mc:Choice>
        </mc:AlternateContent>
        <mc:AlternateContent xmlns:mc="http://schemas.openxmlformats.org/markup-compatibility/2006">
          <mc:Choice Requires="x14">
            <control shapeId="20156" r:id="rId640" name="Check Box 1724">
              <controlPr defaultSize="0" autoFill="0" autoLine="0" autoPict="0">
                <anchor moveWithCells="1">
                  <from>
                    <xdr:col>52</xdr:col>
                    <xdr:colOff>22860</xdr:colOff>
                    <xdr:row>397</xdr:row>
                    <xdr:rowOff>0</xdr:rowOff>
                  </from>
                  <to>
                    <xdr:col>54</xdr:col>
                    <xdr:colOff>30480</xdr:colOff>
                    <xdr:row>397</xdr:row>
                    <xdr:rowOff>167640</xdr:rowOff>
                  </to>
                </anchor>
              </controlPr>
            </control>
          </mc:Choice>
        </mc:AlternateContent>
        <mc:AlternateContent xmlns:mc="http://schemas.openxmlformats.org/markup-compatibility/2006">
          <mc:Choice Requires="x14">
            <control shapeId="20157" r:id="rId641" name="Check Box 1725">
              <controlPr defaultSize="0" autoFill="0" autoLine="0" autoPict="0">
                <anchor moveWithCells="1">
                  <from>
                    <xdr:col>56</xdr:col>
                    <xdr:colOff>76200</xdr:colOff>
                    <xdr:row>397</xdr:row>
                    <xdr:rowOff>0</xdr:rowOff>
                  </from>
                  <to>
                    <xdr:col>59</xdr:col>
                    <xdr:colOff>7620</xdr:colOff>
                    <xdr:row>397</xdr:row>
                    <xdr:rowOff>175260</xdr:rowOff>
                  </to>
                </anchor>
              </controlPr>
            </control>
          </mc:Choice>
        </mc:AlternateContent>
        <mc:AlternateContent xmlns:mc="http://schemas.openxmlformats.org/markup-compatibility/2006">
          <mc:Choice Requires="x14">
            <control shapeId="20158" r:id="rId642" name="Check Box 1726">
              <controlPr defaultSize="0" autoFill="0" autoLine="0" autoPict="0">
                <anchor moveWithCells="1">
                  <from>
                    <xdr:col>52</xdr:col>
                    <xdr:colOff>22860</xdr:colOff>
                    <xdr:row>398</xdr:row>
                    <xdr:rowOff>0</xdr:rowOff>
                  </from>
                  <to>
                    <xdr:col>54</xdr:col>
                    <xdr:colOff>30480</xdr:colOff>
                    <xdr:row>398</xdr:row>
                    <xdr:rowOff>167640</xdr:rowOff>
                  </to>
                </anchor>
              </controlPr>
            </control>
          </mc:Choice>
        </mc:AlternateContent>
        <mc:AlternateContent xmlns:mc="http://schemas.openxmlformats.org/markup-compatibility/2006">
          <mc:Choice Requires="x14">
            <control shapeId="20159" r:id="rId643" name="Check Box 1727">
              <controlPr defaultSize="0" autoFill="0" autoLine="0" autoPict="0">
                <anchor moveWithCells="1">
                  <from>
                    <xdr:col>56</xdr:col>
                    <xdr:colOff>76200</xdr:colOff>
                    <xdr:row>398</xdr:row>
                    <xdr:rowOff>0</xdr:rowOff>
                  </from>
                  <to>
                    <xdr:col>59</xdr:col>
                    <xdr:colOff>7620</xdr:colOff>
                    <xdr:row>398</xdr:row>
                    <xdr:rowOff>175260</xdr:rowOff>
                  </to>
                </anchor>
              </controlPr>
            </control>
          </mc:Choice>
        </mc:AlternateContent>
        <mc:AlternateContent xmlns:mc="http://schemas.openxmlformats.org/markup-compatibility/2006">
          <mc:Choice Requires="x14">
            <control shapeId="20160" r:id="rId644" name="Check Box 1728">
              <controlPr defaultSize="0" autoFill="0" autoLine="0" autoPict="0">
                <anchor moveWithCells="1">
                  <from>
                    <xdr:col>52</xdr:col>
                    <xdr:colOff>22860</xdr:colOff>
                    <xdr:row>399</xdr:row>
                    <xdr:rowOff>0</xdr:rowOff>
                  </from>
                  <to>
                    <xdr:col>54</xdr:col>
                    <xdr:colOff>30480</xdr:colOff>
                    <xdr:row>399</xdr:row>
                    <xdr:rowOff>167640</xdr:rowOff>
                  </to>
                </anchor>
              </controlPr>
            </control>
          </mc:Choice>
        </mc:AlternateContent>
        <mc:AlternateContent xmlns:mc="http://schemas.openxmlformats.org/markup-compatibility/2006">
          <mc:Choice Requires="x14">
            <control shapeId="20161" r:id="rId645" name="Check Box 1729">
              <controlPr defaultSize="0" autoFill="0" autoLine="0" autoPict="0">
                <anchor moveWithCells="1">
                  <from>
                    <xdr:col>56</xdr:col>
                    <xdr:colOff>76200</xdr:colOff>
                    <xdr:row>399</xdr:row>
                    <xdr:rowOff>0</xdr:rowOff>
                  </from>
                  <to>
                    <xdr:col>59</xdr:col>
                    <xdr:colOff>7620</xdr:colOff>
                    <xdr:row>399</xdr:row>
                    <xdr:rowOff>175260</xdr:rowOff>
                  </to>
                </anchor>
              </controlPr>
            </control>
          </mc:Choice>
        </mc:AlternateContent>
        <mc:AlternateContent xmlns:mc="http://schemas.openxmlformats.org/markup-compatibility/2006">
          <mc:Choice Requires="x14">
            <control shapeId="20162" r:id="rId646" name="Check Box 1730">
              <controlPr defaultSize="0" autoFill="0" autoLine="0" autoPict="0">
                <anchor moveWithCells="1">
                  <from>
                    <xdr:col>52</xdr:col>
                    <xdr:colOff>22860</xdr:colOff>
                    <xdr:row>411</xdr:row>
                    <xdr:rowOff>0</xdr:rowOff>
                  </from>
                  <to>
                    <xdr:col>54</xdr:col>
                    <xdr:colOff>30480</xdr:colOff>
                    <xdr:row>411</xdr:row>
                    <xdr:rowOff>167640</xdr:rowOff>
                  </to>
                </anchor>
              </controlPr>
            </control>
          </mc:Choice>
        </mc:AlternateContent>
        <mc:AlternateContent xmlns:mc="http://schemas.openxmlformats.org/markup-compatibility/2006">
          <mc:Choice Requires="x14">
            <control shapeId="20163" r:id="rId647" name="Check Box 1731">
              <controlPr defaultSize="0" autoFill="0" autoLine="0" autoPict="0">
                <anchor moveWithCells="1">
                  <from>
                    <xdr:col>56</xdr:col>
                    <xdr:colOff>76200</xdr:colOff>
                    <xdr:row>411</xdr:row>
                    <xdr:rowOff>0</xdr:rowOff>
                  </from>
                  <to>
                    <xdr:col>59</xdr:col>
                    <xdr:colOff>7620</xdr:colOff>
                    <xdr:row>411</xdr:row>
                    <xdr:rowOff>175260</xdr:rowOff>
                  </to>
                </anchor>
              </controlPr>
            </control>
          </mc:Choice>
        </mc:AlternateContent>
        <mc:AlternateContent xmlns:mc="http://schemas.openxmlformats.org/markup-compatibility/2006">
          <mc:Choice Requires="x14">
            <control shapeId="20166" r:id="rId648" name="Check Box 1734">
              <controlPr defaultSize="0" autoFill="0" autoLine="0" autoPict="0">
                <anchor moveWithCells="1">
                  <from>
                    <xdr:col>52</xdr:col>
                    <xdr:colOff>22860</xdr:colOff>
                    <xdr:row>455</xdr:row>
                    <xdr:rowOff>0</xdr:rowOff>
                  </from>
                  <to>
                    <xdr:col>54</xdr:col>
                    <xdr:colOff>30480</xdr:colOff>
                    <xdr:row>455</xdr:row>
                    <xdr:rowOff>167640</xdr:rowOff>
                  </to>
                </anchor>
              </controlPr>
            </control>
          </mc:Choice>
        </mc:AlternateContent>
        <mc:AlternateContent xmlns:mc="http://schemas.openxmlformats.org/markup-compatibility/2006">
          <mc:Choice Requires="x14">
            <control shapeId="20167" r:id="rId649" name="Check Box 1735">
              <controlPr defaultSize="0" autoFill="0" autoLine="0" autoPict="0">
                <anchor moveWithCells="1">
                  <from>
                    <xdr:col>56</xdr:col>
                    <xdr:colOff>76200</xdr:colOff>
                    <xdr:row>455</xdr:row>
                    <xdr:rowOff>0</xdr:rowOff>
                  </from>
                  <to>
                    <xdr:col>59</xdr:col>
                    <xdr:colOff>7620</xdr:colOff>
                    <xdr:row>455</xdr:row>
                    <xdr:rowOff>175260</xdr:rowOff>
                  </to>
                </anchor>
              </controlPr>
            </control>
          </mc:Choice>
        </mc:AlternateContent>
        <mc:AlternateContent xmlns:mc="http://schemas.openxmlformats.org/markup-compatibility/2006">
          <mc:Choice Requires="x14">
            <control shapeId="20168" r:id="rId650" name="Check Box 1736">
              <controlPr defaultSize="0" autoFill="0" autoLine="0" autoPict="0">
                <anchor moveWithCells="1">
                  <from>
                    <xdr:col>52</xdr:col>
                    <xdr:colOff>22860</xdr:colOff>
                    <xdr:row>679</xdr:row>
                    <xdr:rowOff>7620</xdr:rowOff>
                  </from>
                  <to>
                    <xdr:col>54</xdr:col>
                    <xdr:colOff>30480</xdr:colOff>
                    <xdr:row>679</xdr:row>
                    <xdr:rowOff>182880</xdr:rowOff>
                  </to>
                </anchor>
              </controlPr>
            </control>
          </mc:Choice>
        </mc:AlternateContent>
        <mc:AlternateContent xmlns:mc="http://schemas.openxmlformats.org/markup-compatibility/2006">
          <mc:Choice Requires="x14">
            <control shapeId="20169" r:id="rId651" name="Check Box 1737">
              <controlPr defaultSize="0" autoFill="0" autoLine="0" autoPict="0">
                <anchor moveWithCells="1">
                  <from>
                    <xdr:col>56</xdr:col>
                    <xdr:colOff>76200</xdr:colOff>
                    <xdr:row>679</xdr:row>
                    <xdr:rowOff>7620</xdr:rowOff>
                  </from>
                  <to>
                    <xdr:col>59</xdr:col>
                    <xdr:colOff>7620</xdr:colOff>
                    <xdr:row>679</xdr:row>
                    <xdr:rowOff>182880</xdr:rowOff>
                  </to>
                </anchor>
              </controlPr>
            </control>
          </mc:Choice>
        </mc:AlternateContent>
        <mc:AlternateContent xmlns:mc="http://schemas.openxmlformats.org/markup-compatibility/2006">
          <mc:Choice Requires="x14">
            <control shapeId="20170" r:id="rId652" name="Check Box 1738">
              <controlPr defaultSize="0" autoFill="0" autoLine="0" autoPict="0">
                <anchor moveWithCells="1">
                  <from>
                    <xdr:col>52</xdr:col>
                    <xdr:colOff>22860</xdr:colOff>
                    <xdr:row>680</xdr:row>
                    <xdr:rowOff>7620</xdr:rowOff>
                  </from>
                  <to>
                    <xdr:col>54</xdr:col>
                    <xdr:colOff>30480</xdr:colOff>
                    <xdr:row>680</xdr:row>
                    <xdr:rowOff>182880</xdr:rowOff>
                  </to>
                </anchor>
              </controlPr>
            </control>
          </mc:Choice>
        </mc:AlternateContent>
        <mc:AlternateContent xmlns:mc="http://schemas.openxmlformats.org/markup-compatibility/2006">
          <mc:Choice Requires="x14">
            <control shapeId="20171" r:id="rId653" name="Check Box 1739">
              <controlPr defaultSize="0" autoFill="0" autoLine="0" autoPict="0">
                <anchor moveWithCells="1">
                  <from>
                    <xdr:col>56</xdr:col>
                    <xdr:colOff>76200</xdr:colOff>
                    <xdr:row>680</xdr:row>
                    <xdr:rowOff>7620</xdr:rowOff>
                  </from>
                  <to>
                    <xdr:col>59</xdr:col>
                    <xdr:colOff>7620</xdr:colOff>
                    <xdr:row>680</xdr:row>
                    <xdr:rowOff>182880</xdr:rowOff>
                  </to>
                </anchor>
              </controlPr>
            </control>
          </mc:Choice>
        </mc:AlternateContent>
        <mc:AlternateContent xmlns:mc="http://schemas.openxmlformats.org/markup-compatibility/2006">
          <mc:Choice Requires="x14">
            <control shapeId="20172" r:id="rId654" name="Check Box 1740">
              <controlPr defaultSize="0" autoFill="0" autoLine="0" autoPict="0">
                <anchor moveWithCells="1">
                  <from>
                    <xdr:col>52</xdr:col>
                    <xdr:colOff>22860</xdr:colOff>
                    <xdr:row>681</xdr:row>
                    <xdr:rowOff>7620</xdr:rowOff>
                  </from>
                  <to>
                    <xdr:col>54</xdr:col>
                    <xdr:colOff>30480</xdr:colOff>
                    <xdr:row>681</xdr:row>
                    <xdr:rowOff>182880</xdr:rowOff>
                  </to>
                </anchor>
              </controlPr>
            </control>
          </mc:Choice>
        </mc:AlternateContent>
        <mc:AlternateContent xmlns:mc="http://schemas.openxmlformats.org/markup-compatibility/2006">
          <mc:Choice Requires="x14">
            <control shapeId="20173" r:id="rId655" name="Check Box 1741">
              <controlPr defaultSize="0" autoFill="0" autoLine="0" autoPict="0">
                <anchor moveWithCells="1">
                  <from>
                    <xdr:col>56</xdr:col>
                    <xdr:colOff>76200</xdr:colOff>
                    <xdr:row>681</xdr:row>
                    <xdr:rowOff>7620</xdr:rowOff>
                  </from>
                  <to>
                    <xdr:col>59</xdr:col>
                    <xdr:colOff>7620</xdr:colOff>
                    <xdr:row>681</xdr:row>
                    <xdr:rowOff>182880</xdr:rowOff>
                  </to>
                </anchor>
              </controlPr>
            </control>
          </mc:Choice>
        </mc:AlternateContent>
        <mc:AlternateContent xmlns:mc="http://schemas.openxmlformats.org/markup-compatibility/2006">
          <mc:Choice Requires="x14">
            <control shapeId="20174" r:id="rId656" name="Check Box 1742">
              <controlPr defaultSize="0" autoFill="0" autoLine="0" autoPict="0">
                <anchor moveWithCells="1">
                  <from>
                    <xdr:col>52</xdr:col>
                    <xdr:colOff>22860</xdr:colOff>
                    <xdr:row>682</xdr:row>
                    <xdr:rowOff>7620</xdr:rowOff>
                  </from>
                  <to>
                    <xdr:col>54</xdr:col>
                    <xdr:colOff>30480</xdr:colOff>
                    <xdr:row>682</xdr:row>
                    <xdr:rowOff>182880</xdr:rowOff>
                  </to>
                </anchor>
              </controlPr>
            </control>
          </mc:Choice>
        </mc:AlternateContent>
        <mc:AlternateContent xmlns:mc="http://schemas.openxmlformats.org/markup-compatibility/2006">
          <mc:Choice Requires="x14">
            <control shapeId="20175" r:id="rId657" name="Check Box 1743">
              <controlPr defaultSize="0" autoFill="0" autoLine="0" autoPict="0">
                <anchor moveWithCells="1">
                  <from>
                    <xdr:col>56</xdr:col>
                    <xdr:colOff>76200</xdr:colOff>
                    <xdr:row>682</xdr:row>
                    <xdr:rowOff>7620</xdr:rowOff>
                  </from>
                  <to>
                    <xdr:col>59</xdr:col>
                    <xdr:colOff>7620</xdr:colOff>
                    <xdr:row>682</xdr:row>
                    <xdr:rowOff>182880</xdr:rowOff>
                  </to>
                </anchor>
              </controlPr>
            </control>
          </mc:Choice>
        </mc:AlternateContent>
        <mc:AlternateContent xmlns:mc="http://schemas.openxmlformats.org/markup-compatibility/2006">
          <mc:Choice Requires="x14">
            <control shapeId="20176" r:id="rId658" name="Check Box 1744">
              <controlPr defaultSize="0" autoFill="0" autoLine="0" autoPict="0">
                <anchor moveWithCells="1">
                  <from>
                    <xdr:col>52</xdr:col>
                    <xdr:colOff>22860</xdr:colOff>
                    <xdr:row>683</xdr:row>
                    <xdr:rowOff>7620</xdr:rowOff>
                  </from>
                  <to>
                    <xdr:col>54</xdr:col>
                    <xdr:colOff>30480</xdr:colOff>
                    <xdr:row>683</xdr:row>
                    <xdr:rowOff>182880</xdr:rowOff>
                  </to>
                </anchor>
              </controlPr>
            </control>
          </mc:Choice>
        </mc:AlternateContent>
        <mc:AlternateContent xmlns:mc="http://schemas.openxmlformats.org/markup-compatibility/2006">
          <mc:Choice Requires="x14">
            <control shapeId="20177" r:id="rId659" name="Check Box 1745">
              <controlPr defaultSize="0" autoFill="0" autoLine="0" autoPict="0">
                <anchor moveWithCells="1">
                  <from>
                    <xdr:col>56</xdr:col>
                    <xdr:colOff>76200</xdr:colOff>
                    <xdr:row>683</xdr:row>
                    <xdr:rowOff>7620</xdr:rowOff>
                  </from>
                  <to>
                    <xdr:col>59</xdr:col>
                    <xdr:colOff>7620</xdr:colOff>
                    <xdr:row>683</xdr:row>
                    <xdr:rowOff>182880</xdr:rowOff>
                  </to>
                </anchor>
              </controlPr>
            </control>
          </mc:Choice>
        </mc:AlternateContent>
        <mc:AlternateContent xmlns:mc="http://schemas.openxmlformats.org/markup-compatibility/2006">
          <mc:Choice Requires="x14">
            <control shapeId="20178" r:id="rId660" name="Check Box 1746">
              <controlPr defaultSize="0" autoFill="0" autoLine="0" autoPict="0">
                <anchor moveWithCells="1">
                  <from>
                    <xdr:col>52</xdr:col>
                    <xdr:colOff>22860</xdr:colOff>
                    <xdr:row>684</xdr:row>
                    <xdr:rowOff>7620</xdr:rowOff>
                  </from>
                  <to>
                    <xdr:col>54</xdr:col>
                    <xdr:colOff>30480</xdr:colOff>
                    <xdr:row>684</xdr:row>
                    <xdr:rowOff>182880</xdr:rowOff>
                  </to>
                </anchor>
              </controlPr>
            </control>
          </mc:Choice>
        </mc:AlternateContent>
        <mc:AlternateContent xmlns:mc="http://schemas.openxmlformats.org/markup-compatibility/2006">
          <mc:Choice Requires="x14">
            <control shapeId="20179" r:id="rId661" name="Check Box 1747">
              <controlPr defaultSize="0" autoFill="0" autoLine="0" autoPict="0">
                <anchor moveWithCells="1">
                  <from>
                    <xdr:col>56</xdr:col>
                    <xdr:colOff>76200</xdr:colOff>
                    <xdr:row>684</xdr:row>
                    <xdr:rowOff>7620</xdr:rowOff>
                  </from>
                  <to>
                    <xdr:col>59</xdr:col>
                    <xdr:colOff>7620</xdr:colOff>
                    <xdr:row>684</xdr:row>
                    <xdr:rowOff>182880</xdr:rowOff>
                  </to>
                </anchor>
              </controlPr>
            </control>
          </mc:Choice>
        </mc:AlternateContent>
        <mc:AlternateContent xmlns:mc="http://schemas.openxmlformats.org/markup-compatibility/2006">
          <mc:Choice Requires="x14">
            <control shapeId="20180" r:id="rId662" name="Check Box 1748">
              <controlPr defaultSize="0" autoFill="0" autoLine="0" autoPict="0">
                <anchor moveWithCells="1">
                  <from>
                    <xdr:col>52</xdr:col>
                    <xdr:colOff>22860</xdr:colOff>
                    <xdr:row>686</xdr:row>
                    <xdr:rowOff>7620</xdr:rowOff>
                  </from>
                  <to>
                    <xdr:col>54</xdr:col>
                    <xdr:colOff>30480</xdr:colOff>
                    <xdr:row>686</xdr:row>
                    <xdr:rowOff>182880</xdr:rowOff>
                  </to>
                </anchor>
              </controlPr>
            </control>
          </mc:Choice>
        </mc:AlternateContent>
        <mc:AlternateContent xmlns:mc="http://schemas.openxmlformats.org/markup-compatibility/2006">
          <mc:Choice Requires="x14">
            <control shapeId="20181" r:id="rId663" name="Check Box 1749">
              <controlPr defaultSize="0" autoFill="0" autoLine="0" autoPict="0">
                <anchor moveWithCells="1">
                  <from>
                    <xdr:col>56</xdr:col>
                    <xdr:colOff>76200</xdr:colOff>
                    <xdr:row>686</xdr:row>
                    <xdr:rowOff>7620</xdr:rowOff>
                  </from>
                  <to>
                    <xdr:col>59</xdr:col>
                    <xdr:colOff>7620</xdr:colOff>
                    <xdr:row>686</xdr:row>
                    <xdr:rowOff>182880</xdr:rowOff>
                  </to>
                </anchor>
              </controlPr>
            </control>
          </mc:Choice>
        </mc:AlternateContent>
        <mc:AlternateContent xmlns:mc="http://schemas.openxmlformats.org/markup-compatibility/2006">
          <mc:Choice Requires="x14">
            <control shapeId="20182" r:id="rId664" name="Check Box 1750">
              <controlPr defaultSize="0" autoFill="0" autoLine="0" autoPict="0">
                <anchor moveWithCells="1">
                  <from>
                    <xdr:col>52</xdr:col>
                    <xdr:colOff>22860</xdr:colOff>
                    <xdr:row>546</xdr:row>
                    <xdr:rowOff>0</xdr:rowOff>
                  </from>
                  <to>
                    <xdr:col>54</xdr:col>
                    <xdr:colOff>30480</xdr:colOff>
                    <xdr:row>546</xdr:row>
                    <xdr:rowOff>198120</xdr:rowOff>
                  </to>
                </anchor>
              </controlPr>
            </control>
          </mc:Choice>
        </mc:AlternateContent>
        <mc:AlternateContent xmlns:mc="http://schemas.openxmlformats.org/markup-compatibility/2006">
          <mc:Choice Requires="x14">
            <control shapeId="20183" r:id="rId665" name="Check Box 1751">
              <controlPr defaultSize="0" autoFill="0" autoLine="0" autoPict="0">
                <anchor moveWithCells="1">
                  <from>
                    <xdr:col>56</xdr:col>
                    <xdr:colOff>76200</xdr:colOff>
                    <xdr:row>546</xdr:row>
                    <xdr:rowOff>0</xdr:rowOff>
                  </from>
                  <to>
                    <xdr:col>59</xdr:col>
                    <xdr:colOff>7620</xdr:colOff>
                    <xdr:row>546</xdr:row>
                    <xdr:rowOff>198120</xdr:rowOff>
                  </to>
                </anchor>
              </controlPr>
            </control>
          </mc:Choice>
        </mc:AlternateContent>
        <mc:AlternateContent xmlns:mc="http://schemas.openxmlformats.org/markup-compatibility/2006">
          <mc:Choice Requires="x14">
            <control shapeId="20186" r:id="rId666" name="Check Box 1754">
              <controlPr defaultSize="0" autoFill="0" autoLine="0" autoPict="0">
                <anchor moveWithCells="1">
                  <from>
                    <xdr:col>52</xdr:col>
                    <xdr:colOff>22860</xdr:colOff>
                    <xdr:row>194</xdr:row>
                    <xdr:rowOff>198120</xdr:rowOff>
                  </from>
                  <to>
                    <xdr:col>54</xdr:col>
                    <xdr:colOff>38100</xdr:colOff>
                    <xdr:row>195</xdr:row>
                    <xdr:rowOff>167640</xdr:rowOff>
                  </to>
                </anchor>
              </controlPr>
            </control>
          </mc:Choice>
        </mc:AlternateContent>
        <mc:AlternateContent xmlns:mc="http://schemas.openxmlformats.org/markup-compatibility/2006">
          <mc:Choice Requires="x14">
            <control shapeId="20187" r:id="rId667" name="Check Box 1755">
              <controlPr defaultSize="0" autoFill="0" autoLine="0" autoPict="0">
                <anchor moveWithCells="1">
                  <from>
                    <xdr:col>56</xdr:col>
                    <xdr:colOff>83820</xdr:colOff>
                    <xdr:row>194</xdr:row>
                    <xdr:rowOff>198120</xdr:rowOff>
                  </from>
                  <to>
                    <xdr:col>59</xdr:col>
                    <xdr:colOff>7620</xdr:colOff>
                    <xdr:row>196</xdr:row>
                    <xdr:rowOff>0</xdr:rowOff>
                  </to>
                </anchor>
              </controlPr>
            </control>
          </mc:Choice>
        </mc:AlternateContent>
        <mc:AlternateContent xmlns:mc="http://schemas.openxmlformats.org/markup-compatibility/2006">
          <mc:Choice Requires="x14">
            <control shapeId="20194" r:id="rId668" name="Check Box 1762">
              <controlPr defaultSize="0" autoFill="0" autoLine="0" autoPict="0">
                <anchor moveWithCells="1">
                  <from>
                    <xdr:col>52</xdr:col>
                    <xdr:colOff>22860</xdr:colOff>
                    <xdr:row>537</xdr:row>
                    <xdr:rowOff>0</xdr:rowOff>
                  </from>
                  <to>
                    <xdr:col>54</xdr:col>
                    <xdr:colOff>30480</xdr:colOff>
                    <xdr:row>537</xdr:row>
                    <xdr:rowOff>167640</xdr:rowOff>
                  </to>
                </anchor>
              </controlPr>
            </control>
          </mc:Choice>
        </mc:AlternateContent>
        <mc:AlternateContent xmlns:mc="http://schemas.openxmlformats.org/markup-compatibility/2006">
          <mc:Choice Requires="x14">
            <control shapeId="20195" r:id="rId669" name="Check Box 1763">
              <controlPr defaultSize="0" autoFill="0" autoLine="0" autoPict="0">
                <anchor moveWithCells="1">
                  <from>
                    <xdr:col>56</xdr:col>
                    <xdr:colOff>76200</xdr:colOff>
                    <xdr:row>537</xdr:row>
                    <xdr:rowOff>0</xdr:rowOff>
                  </from>
                  <to>
                    <xdr:col>59</xdr:col>
                    <xdr:colOff>7620</xdr:colOff>
                    <xdr:row>537</xdr:row>
                    <xdr:rowOff>175260</xdr:rowOff>
                  </to>
                </anchor>
              </controlPr>
            </control>
          </mc:Choice>
        </mc:AlternateContent>
        <mc:AlternateContent xmlns:mc="http://schemas.openxmlformats.org/markup-compatibility/2006">
          <mc:Choice Requires="x14">
            <control shapeId="20196" r:id="rId670" name="Check Box 1764">
              <controlPr defaultSize="0" autoFill="0" autoLine="0" autoPict="0">
                <anchor moveWithCells="1">
                  <from>
                    <xdr:col>36</xdr:col>
                    <xdr:colOff>45720</xdr:colOff>
                    <xdr:row>64</xdr:row>
                    <xdr:rowOff>38100</xdr:rowOff>
                  </from>
                  <to>
                    <xdr:col>38</xdr:col>
                    <xdr:colOff>68580</xdr:colOff>
                    <xdr:row>64</xdr:row>
                    <xdr:rowOff>152400</xdr:rowOff>
                  </to>
                </anchor>
              </controlPr>
            </control>
          </mc:Choice>
        </mc:AlternateContent>
        <mc:AlternateContent xmlns:mc="http://schemas.openxmlformats.org/markup-compatibility/2006">
          <mc:Choice Requires="x14">
            <control shapeId="20197" r:id="rId671" name="Check Box 1765">
              <controlPr defaultSize="0" autoFill="0" autoLine="0" autoPict="0">
                <anchor moveWithCells="1">
                  <from>
                    <xdr:col>40</xdr:col>
                    <xdr:colOff>60960</xdr:colOff>
                    <xdr:row>64</xdr:row>
                    <xdr:rowOff>38100</xdr:rowOff>
                  </from>
                  <to>
                    <xdr:col>43</xdr:col>
                    <xdr:colOff>0</xdr:colOff>
                    <xdr:row>64</xdr:row>
                    <xdr:rowOff>152400</xdr:rowOff>
                  </to>
                </anchor>
              </controlPr>
            </control>
          </mc:Choice>
        </mc:AlternateContent>
        <mc:AlternateContent xmlns:mc="http://schemas.openxmlformats.org/markup-compatibility/2006">
          <mc:Choice Requires="x14">
            <control shapeId="20198" r:id="rId672" name="Check Box 1766">
              <controlPr defaultSize="0" autoFill="0" autoLine="0" autoPict="0">
                <anchor moveWithCells="1">
                  <from>
                    <xdr:col>52</xdr:col>
                    <xdr:colOff>22860</xdr:colOff>
                    <xdr:row>91</xdr:row>
                    <xdr:rowOff>0</xdr:rowOff>
                  </from>
                  <to>
                    <xdr:col>54</xdr:col>
                    <xdr:colOff>30480</xdr:colOff>
                    <xdr:row>91</xdr:row>
                    <xdr:rowOff>167640</xdr:rowOff>
                  </to>
                </anchor>
              </controlPr>
            </control>
          </mc:Choice>
        </mc:AlternateContent>
        <mc:AlternateContent xmlns:mc="http://schemas.openxmlformats.org/markup-compatibility/2006">
          <mc:Choice Requires="x14">
            <control shapeId="20199" r:id="rId673" name="Check Box 1767">
              <controlPr defaultSize="0" autoFill="0" autoLine="0" autoPict="0">
                <anchor moveWithCells="1">
                  <from>
                    <xdr:col>56</xdr:col>
                    <xdr:colOff>76200</xdr:colOff>
                    <xdr:row>91</xdr:row>
                    <xdr:rowOff>0</xdr:rowOff>
                  </from>
                  <to>
                    <xdr:col>59</xdr:col>
                    <xdr:colOff>7620</xdr:colOff>
                    <xdr:row>91</xdr:row>
                    <xdr:rowOff>175260</xdr:rowOff>
                  </to>
                </anchor>
              </controlPr>
            </control>
          </mc:Choice>
        </mc:AlternateContent>
        <mc:AlternateContent xmlns:mc="http://schemas.openxmlformats.org/markup-compatibility/2006">
          <mc:Choice Requires="x14">
            <control shapeId="20200" r:id="rId674" name="Check Box 1768">
              <controlPr defaultSize="0" autoFill="0" autoLine="0" autoPict="0">
                <anchor moveWithCells="1">
                  <from>
                    <xdr:col>52</xdr:col>
                    <xdr:colOff>22860</xdr:colOff>
                    <xdr:row>92</xdr:row>
                    <xdr:rowOff>0</xdr:rowOff>
                  </from>
                  <to>
                    <xdr:col>54</xdr:col>
                    <xdr:colOff>30480</xdr:colOff>
                    <xdr:row>92</xdr:row>
                    <xdr:rowOff>167640</xdr:rowOff>
                  </to>
                </anchor>
              </controlPr>
            </control>
          </mc:Choice>
        </mc:AlternateContent>
        <mc:AlternateContent xmlns:mc="http://schemas.openxmlformats.org/markup-compatibility/2006">
          <mc:Choice Requires="x14">
            <control shapeId="20201" r:id="rId675" name="Check Box 1769">
              <controlPr defaultSize="0" autoFill="0" autoLine="0" autoPict="0">
                <anchor moveWithCells="1">
                  <from>
                    <xdr:col>56</xdr:col>
                    <xdr:colOff>76200</xdr:colOff>
                    <xdr:row>92</xdr:row>
                    <xdr:rowOff>0</xdr:rowOff>
                  </from>
                  <to>
                    <xdr:col>59</xdr:col>
                    <xdr:colOff>7620</xdr:colOff>
                    <xdr:row>92</xdr:row>
                    <xdr:rowOff>175260</xdr:rowOff>
                  </to>
                </anchor>
              </controlPr>
            </control>
          </mc:Choice>
        </mc:AlternateContent>
        <mc:AlternateContent xmlns:mc="http://schemas.openxmlformats.org/markup-compatibility/2006">
          <mc:Choice Requires="x14">
            <control shapeId="20202" r:id="rId676" name="Check Box 1770">
              <controlPr defaultSize="0" autoFill="0" autoLine="0" autoPict="0">
                <anchor moveWithCells="1">
                  <from>
                    <xdr:col>52</xdr:col>
                    <xdr:colOff>22860</xdr:colOff>
                    <xdr:row>93</xdr:row>
                    <xdr:rowOff>0</xdr:rowOff>
                  </from>
                  <to>
                    <xdr:col>54</xdr:col>
                    <xdr:colOff>30480</xdr:colOff>
                    <xdr:row>93</xdr:row>
                    <xdr:rowOff>167640</xdr:rowOff>
                  </to>
                </anchor>
              </controlPr>
            </control>
          </mc:Choice>
        </mc:AlternateContent>
        <mc:AlternateContent xmlns:mc="http://schemas.openxmlformats.org/markup-compatibility/2006">
          <mc:Choice Requires="x14">
            <control shapeId="20203" r:id="rId677" name="Check Box 1771">
              <controlPr defaultSize="0" autoFill="0" autoLine="0" autoPict="0">
                <anchor moveWithCells="1">
                  <from>
                    <xdr:col>56</xdr:col>
                    <xdr:colOff>76200</xdr:colOff>
                    <xdr:row>93</xdr:row>
                    <xdr:rowOff>0</xdr:rowOff>
                  </from>
                  <to>
                    <xdr:col>59</xdr:col>
                    <xdr:colOff>7620</xdr:colOff>
                    <xdr:row>93</xdr:row>
                    <xdr:rowOff>175260</xdr:rowOff>
                  </to>
                </anchor>
              </controlPr>
            </control>
          </mc:Choice>
        </mc:AlternateContent>
        <mc:AlternateContent xmlns:mc="http://schemas.openxmlformats.org/markup-compatibility/2006">
          <mc:Choice Requires="x14">
            <control shapeId="20205" r:id="rId678" name="Check Box 1773">
              <controlPr defaultSize="0" autoFill="0" autoLine="0" autoPict="0">
                <anchor moveWithCells="1">
                  <from>
                    <xdr:col>52</xdr:col>
                    <xdr:colOff>22860</xdr:colOff>
                    <xdr:row>91</xdr:row>
                    <xdr:rowOff>0</xdr:rowOff>
                  </from>
                  <to>
                    <xdr:col>54</xdr:col>
                    <xdr:colOff>30480</xdr:colOff>
                    <xdr:row>91</xdr:row>
                    <xdr:rowOff>167640</xdr:rowOff>
                  </to>
                </anchor>
              </controlPr>
            </control>
          </mc:Choice>
        </mc:AlternateContent>
        <mc:AlternateContent xmlns:mc="http://schemas.openxmlformats.org/markup-compatibility/2006">
          <mc:Choice Requires="x14">
            <control shapeId="20206" r:id="rId679" name="Check Box 1774">
              <controlPr defaultSize="0" autoFill="0" autoLine="0" autoPict="0">
                <anchor moveWithCells="1">
                  <from>
                    <xdr:col>56</xdr:col>
                    <xdr:colOff>76200</xdr:colOff>
                    <xdr:row>91</xdr:row>
                    <xdr:rowOff>0</xdr:rowOff>
                  </from>
                  <to>
                    <xdr:col>59</xdr:col>
                    <xdr:colOff>7620</xdr:colOff>
                    <xdr:row>91</xdr:row>
                    <xdr:rowOff>175260</xdr:rowOff>
                  </to>
                </anchor>
              </controlPr>
            </control>
          </mc:Choice>
        </mc:AlternateContent>
        <mc:AlternateContent xmlns:mc="http://schemas.openxmlformats.org/markup-compatibility/2006">
          <mc:Choice Requires="x14">
            <control shapeId="20207" r:id="rId680" name="Check Box 1775">
              <controlPr defaultSize="0" autoFill="0" autoLine="0" autoPict="0">
                <anchor moveWithCells="1">
                  <from>
                    <xdr:col>52</xdr:col>
                    <xdr:colOff>22860</xdr:colOff>
                    <xdr:row>92</xdr:row>
                    <xdr:rowOff>0</xdr:rowOff>
                  </from>
                  <to>
                    <xdr:col>54</xdr:col>
                    <xdr:colOff>30480</xdr:colOff>
                    <xdr:row>92</xdr:row>
                    <xdr:rowOff>167640</xdr:rowOff>
                  </to>
                </anchor>
              </controlPr>
            </control>
          </mc:Choice>
        </mc:AlternateContent>
        <mc:AlternateContent xmlns:mc="http://schemas.openxmlformats.org/markup-compatibility/2006">
          <mc:Choice Requires="x14">
            <control shapeId="20208" r:id="rId681" name="Check Box 1776">
              <controlPr defaultSize="0" autoFill="0" autoLine="0" autoPict="0">
                <anchor moveWithCells="1">
                  <from>
                    <xdr:col>56</xdr:col>
                    <xdr:colOff>76200</xdr:colOff>
                    <xdr:row>92</xdr:row>
                    <xdr:rowOff>0</xdr:rowOff>
                  </from>
                  <to>
                    <xdr:col>59</xdr:col>
                    <xdr:colOff>7620</xdr:colOff>
                    <xdr:row>92</xdr:row>
                    <xdr:rowOff>175260</xdr:rowOff>
                  </to>
                </anchor>
              </controlPr>
            </control>
          </mc:Choice>
        </mc:AlternateContent>
        <mc:AlternateContent xmlns:mc="http://schemas.openxmlformats.org/markup-compatibility/2006">
          <mc:Choice Requires="x14">
            <control shapeId="20209" r:id="rId682" name="Check Box 1777">
              <controlPr defaultSize="0" autoFill="0" autoLine="0" autoPict="0">
                <anchor moveWithCells="1">
                  <from>
                    <xdr:col>52</xdr:col>
                    <xdr:colOff>22860</xdr:colOff>
                    <xdr:row>93</xdr:row>
                    <xdr:rowOff>0</xdr:rowOff>
                  </from>
                  <to>
                    <xdr:col>54</xdr:col>
                    <xdr:colOff>30480</xdr:colOff>
                    <xdr:row>93</xdr:row>
                    <xdr:rowOff>167640</xdr:rowOff>
                  </to>
                </anchor>
              </controlPr>
            </control>
          </mc:Choice>
        </mc:AlternateContent>
        <mc:AlternateContent xmlns:mc="http://schemas.openxmlformats.org/markup-compatibility/2006">
          <mc:Choice Requires="x14">
            <control shapeId="20210" r:id="rId683" name="Check Box 1778">
              <controlPr defaultSize="0" autoFill="0" autoLine="0" autoPict="0">
                <anchor moveWithCells="1">
                  <from>
                    <xdr:col>56</xdr:col>
                    <xdr:colOff>76200</xdr:colOff>
                    <xdr:row>93</xdr:row>
                    <xdr:rowOff>0</xdr:rowOff>
                  </from>
                  <to>
                    <xdr:col>59</xdr:col>
                    <xdr:colOff>7620</xdr:colOff>
                    <xdr:row>93</xdr:row>
                    <xdr:rowOff>175260</xdr:rowOff>
                  </to>
                </anchor>
              </controlPr>
            </control>
          </mc:Choice>
        </mc:AlternateContent>
        <mc:AlternateContent xmlns:mc="http://schemas.openxmlformats.org/markup-compatibility/2006">
          <mc:Choice Requires="x14">
            <control shapeId="20212" r:id="rId684" name="Check Box 1780">
              <controlPr defaultSize="0" autoFill="0" autoLine="0" autoPict="0">
                <anchor moveWithCells="1">
                  <from>
                    <xdr:col>52</xdr:col>
                    <xdr:colOff>22860</xdr:colOff>
                    <xdr:row>616</xdr:row>
                    <xdr:rowOff>0</xdr:rowOff>
                  </from>
                  <to>
                    <xdr:col>54</xdr:col>
                    <xdr:colOff>30480</xdr:colOff>
                    <xdr:row>616</xdr:row>
                    <xdr:rowOff>167640</xdr:rowOff>
                  </to>
                </anchor>
              </controlPr>
            </control>
          </mc:Choice>
        </mc:AlternateContent>
        <mc:AlternateContent xmlns:mc="http://schemas.openxmlformats.org/markup-compatibility/2006">
          <mc:Choice Requires="x14">
            <control shapeId="20213" r:id="rId685" name="Check Box 1781">
              <controlPr defaultSize="0" autoFill="0" autoLine="0" autoPict="0">
                <anchor moveWithCells="1">
                  <from>
                    <xdr:col>56</xdr:col>
                    <xdr:colOff>76200</xdr:colOff>
                    <xdr:row>616</xdr:row>
                    <xdr:rowOff>0</xdr:rowOff>
                  </from>
                  <to>
                    <xdr:col>59</xdr:col>
                    <xdr:colOff>7620</xdr:colOff>
                    <xdr:row>616</xdr:row>
                    <xdr:rowOff>175260</xdr:rowOff>
                  </to>
                </anchor>
              </controlPr>
            </control>
          </mc:Choice>
        </mc:AlternateContent>
        <mc:AlternateContent xmlns:mc="http://schemas.openxmlformats.org/markup-compatibility/2006">
          <mc:Choice Requires="x14">
            <control shapeId="20214" r:id="rId686" name="Check Box 1782">
              <controlPr defaultSize="0" autoFill="0" autoLine="0" autoPict="0">
                <anchor moveWithCells="1">
                  <from>
                    <xdr:col>52</xdr:col>
                    <xdr:colOff>22860</xdr:colOff>
                    <xdr:row>617</xdr:row>
                    <xdr:rowOff>0</xdr:rowOff>
                  </from>
                  <to>
                    <xdr:col>54</xdr:col>
                    <xdr:colOff>30480</xdr:colOff>
                    <xdr:row>617</xdr:row>
                    <xdr:rowOff>167640</xdr:rowOff>
                  </to>
                </anchor>
              </controlPr>
            </control>
          </mc:Choice>
        </mc:AlternateContent>
        <mc:AlternateContent xmlns:mc="http://schemas.openxmlformats.org/markup-compatibility/2006">
          <mc:Choice Requires="x14">
            <control shapeId="20215" r:id="rId687" name="Check Box 1783">
              <controlPr defaultSize="0" autoFill="0" autoLine="0" autoPict="0">
                <anchor moveWithCells="1">
                  <from>
                    <xdr:col>56</xdr:col>
                    <xdr:colOff>76200</xdr:colOff>
                    <xdr:row>617</xdr:row>
                    <xdr:rowOff>0</xdr:rowOff>
                  </from>
                  <to>
                    <xdr:col>59</xdr:col>
                    <xdr:colOff>7620</xdr:colOff>
                    <xdr:row>617</xdr:row>
                    <xdr:rowOff>175260</xdr:rowOff>
                  </to>
                </anchor>
              </controlPr>
            </control>
          </mc:Choice>
        </mc:AlternateContent>
        <mc:AlternateContent xmlns:mc="http://schemas.openxmlformats.org/markup-compatibility/2006">
          <mc:Choice Requires="x14">
            <control shapeId="20216" r:id="rId688" name="Check Box 1784">
              <controlPr defaultSize="0" autoFill="0" autoLine="0" autoPict="0">
                <anchor moveWithCells="1">
                  <from>
                    <xdr:col>52</xdr:col>
                    <xdr:colOff>22860</xdr:colOff>
                    <xdr:row>618</xdr:row>
                    <xdr:rowOff>0</xdr:rowOff>
                  </from>
                  <to>
                    <xdr:col>54</xdr:col>
                    <xdr:colOff>30480</xdr:colOff>
                    <xdr:row>618</xdr:row>
                    <xdr:rowOff>167640</xdr:rowOff>
                  </to>
                </anchor>
              </controlPr>
            </control>
          </mc:Choice>
        </mc:AlternateContent>
        <mc:AlternateContent xmlns:mc="http://schemas.openxmlformats.org/markup-compatibility/2006">
          <mc:Choice Requires="x14">
            <control shapeId="20217" r:id="rId689" name="Check Box 1785">
              <controlPr defaultSize="0" autoFill="0" autoLine="0" autoPict="0">
                <anchor moveWithCells="1">
                  <from>
                    <xdr:col>56</xdr:col>
                    <xdr:colOff>76200</xdr:colOff>
                    <xdr:row>618</xdr:row>
                    <xdr:rowOff>0</xdr:rowOff>
                  </from>
                  <to>
                    <xdr:col>59</xdr:col>
                    <xdr:colOff>7620</xdr:colOff>
                    <xdr:row>618</xdr:row>
                    <xdr:rowOff>175260</xdr:rowOff>
                  </to>
                </anchor>
              </controlPr>
            </control>
          </mc:Choice>
        </mc:AlternateContent>
        <mc:AlternateContent xmlns:mc="http://schemas.openxmlformats.org/markup-compatibility/2006">
          <mc:Choice Requires="x14">
            <control shapeId="20218" r:id="rId690" name="Check Box 1786">
              <controlPr defaultSize="0" autoFill="0" autoLine="0" autoPict="0">
                <anchor moveWithCells="1">
                  <from>
                    <xdr:col>52</xdr:col>
                    <xdr:colOff>22860</xdr:colOff>
                    <xdr:row>619</xdr:row>
                    <xdr:rowOff>0</xdr:rowOff>
                  </from>
                  <to>
                    <xdr:col>54</xdr:col>
                    <xdr:colOff>30480</xdr:colOff>
                    <xdr:row>619</xdr:row>
                    <xdr:rowOff>167640</xdr:rowOff>
                  </to>
                </anchor>
              </controlPr>
            </control>
          </mc:Choice>
        </mc:AlternateContent>
        <mc:AlternateContent xmlns:mc="http://schemas.openxmlformats.org/markup-compatibility/2006">
          <mc:Choice Requires="x14">
            <control shapeId="20219" r:id="rId691" name="Check Box 1787">
              <controlPr defaultSize="0" autoFill="0" autoLine="0" autoPict="0">
                <anchor moveWithCells="1">
                  <from>
                    <xdr:col>56</xdr:col>
                    <xdr:colOff>76200</xdr:colOff>
                    <xdr:row>619</xdr:row>
                    <xdr:rowOff>0</xdr:rowOff>
                  </from>
                  <to>
                    <xdr:col>59</xdr:col>
                    <xdr:colOff>7620</xdr:colOff>
                    <xdr:row>619</xdr:row>
                    <xdr:rowOff>175260</xdr:rowOff>
                  </to>
                </anchor>
              </controlPr>
            </control>
          </mc:Choice>
        </mc:AlternateContent>
        <mc:AlternateContent xmlns:mc="http://schemas.openxmlformats.org/markup-compatibility/2006">
          <mc:Choice Requires="x14">
            <control shapeId="20221" r:id="rId692" name="Check Box 1789">
              <controlPr defaultSize="0" autoFill="0" autoLine="0" autoPict="0">
                <anchor moveWithCells="1">
                  <from>
                    <xdr:col>52</xdr:col>
                    <xdr:colOff>22860</xdr:colOff>
                    <xdr:row>616</xdr:row>
                    <xdr:rowOff>0</xdr:rowOff>
                  </from>
                  <to>
                    <xdr:col>54</xdr:col>
                    <xdr:colOff>30480</xdr:colOff>
                    <xdr:row>616</xdr:row>
                    <xdr:rowOff>167640</xdr:rowOff>
                  </to>
                </anchor>
              </controlPr>
            </control>
          </mc:Choice>
        </mc:AlternateContent>
        <mc:AlternateContent xmlns:mc="http://schemas.openxmlformats.org/markup-compatibility/2006">
          <mc:Choice Requires="x14">
            <control shapeId="20222" r:id="rId693" name="Check Box 1790">
              <controlPr defaultSize="0" autoFill="0" autoLine="0" autoPict="0">
                <anchor moveWithCells="1">
                  <from>
                    <xdr:col>56</xdr:col>
                    <xdr:colOff>76200</xdr:colOff>
                    <xdr:row>616</xdr:row>
                    <xdr:rowOff>0</xdr:rowOff>
                  </from>
                  <to>
                    <xdr:col>59</xdr:col>
                    <xdr:colOff>7620</xdr:colOff>
                    <xdr:row>616</xdr:row>
                    <xdr:rowOff>175260</xdr:rowOff>
                  </to>
                </anchor>
              </controlPr>
            </control>
          </mc:Choice>
        </mc:AlternateContent>
        <mc:AlternateContent xmlns:mc="http://schemas.openxmlformats.org/markup-compatibility/2006">
          <mc:Choice Requires="x14">
            <control shapeId="20223" r:id="rId694" name="Check Box 1791">
              <controlPr defaultSize="0" autoFill="0" autoLine="0" autoPict="0">
                <anchor moveWithCells="1">
                  <from>
                    <xdr:col>52</xdr:col>
                    <xdr:colOff>22860</xdr:colOff>
                    <xdr:row>617</xdr:row>
                    <xdr:rowOff>0</xdr:rowOff>
                  </from>
                  <to>
                    <xdr:col>54</xdr:col>
                    <xdr:colOff>30480</xdr:colOff>
                    <xdr:row>617</xdr:row>
                    <xdr:rowOff>167640</xdr:rowOff>
                  </to>
                </anchor>
              </controlPr>
            </control>
          </mc:Choice>
        </mc:AlternateContent>
        <mc:AlternateContent xmlns:mc="http://schemas.openxmlformats.org/markup-compatibility/2006">
          <mc:Choice Requires="x14">
            <control shapeId="20224" r:id="rId695" name="Check Box 1792">
              <controlPr defaultSize="0" autoFill="0" autoLine="0" autoPict="0">
                <anchor moveWithCells="1">
                  <from>
                    <xdr:col>56</xdr:col>
                    <xdr:colOff>76200</xdr:colOff>
                    <xdr:row>617</xdr:row>
                    <xdr:rowOff>0</xdr:rowOff>
                  </from>
                  <to>
                    <xdr:col>59</xdr:col>
                    <xdr:colOff>7620</xdr:colOff>
                    <xdr:row>617</xdr:row>
                    <xdr:rowOff>175260</xdr:rowOff>
                  </to>
                </anchor>
              </controlPr>
            </control>
          </mc:Choice>
        </mc:AlternateContent>
        <mc:AlternateContent xmlns:mc="http://schemas.openxmlformats.org/markup-compatibility/2006">
          <mc:Choice Requires="x14">
            <control shapeId="20225" r:id="rId696" name="Check Box 1793">
              <controlPr defaultSize="0" autoFill="0" autoLine="0" autoPict="0">
                <anchor moveWithCells="1">
                  <from>
                    <xdr:col>52</xdr:col>
                    <xdr:colOff>22860</xdr:colOff>
                    <xdr:row>618</xdr:row>
                    <xdr:rowOff>0</xdr:rowOff>
                  </from>
                  <to>
                    <xdr:col>54</xdr:col>
                    <xdr:colOff>30480</xdr:colOff>
                    <xdr:row>618</xdr:row>
                    <xdr:rowOff>167640</xdr:rowOff>
                  </to>
                </anchor>
              </controlPr>
            </control>
          </mc:Choice>
        </mc:AlternateContent>
        <mc:AlternateContent xmlns:mc="http://schemas.openxmlformats.org/markup-compatibility/2006">
          <mc:Choice Requires="x14">
            <control shapeId="20226" r:id="rId697" name="Check Box 1794">
              <controlPr defaultSize="0" autoFill="0" autoLine="0" autoPict="0">
                <anchor moveWithCells="1">
                  <from>
                    <xdr:col>56</xdr:col>
                    <xdr:colOff>76200</xdr:colOff>
                    <xdr:row>618</xdr:row>
                    <xdr:rowOff>0</xdr:rowOff>
                  </from>
                  <to>
                    <xdr:col>59</xdr:col>
                    <xdr:colOff>7620</xdr:colOff>
                    <xdr:row>618</xdr:row>
                    <xdr:rowOff>175260</xdr:rowOff>
                  </to>
                </anchor>
              </controlPr>
            </control>
          </mc:Choice>
        </mc:AlternateContent>
        <mc:AlternateContent xmlns:mc="http://schemas.openxmlformats.org/markup-compatibility/2006">
          <mc:Choice Requires="x14">
            <control shapeId="20227" r:id="rId698" name="Check Box 1795">
              <controlPr defaultSize="0" autoFill="0" autoLine="0" autoPict="0">
                <anchor moveWithCells="1">
                  <from>
                    <xdr:col>52</xdr:col>
                    <xdr:colOff>22860</xdr:colOff>
                    <xdr:row>619</xdr:row>
                    <xdr:rowOff>0</xdr:rowOff>
                  </from>
                  <to>
                    <xdr:col>54</xdr:col>
                    <xdr:colOff>30480</xdr:colOff>
                    <xdr:row>619</xdr:row>
                    <xdr:rowOff>167640</xdr:rowOff>
                  </to>
                </anchor>
              </controlPr>
            </control>
          </mc:Choice>
        </mc:AlternateContent>
        <mc:AlternateContent xmlns:mc="http://schemas.openxmlformats.org/markup-compatibility/2006">
          <mc:Choice Requires="x14">
            <control shapeId="20228" r:id="rId699" name="Check Box 1796">
              <controlPr defaultSize="0" autoFill="0" autoLine="0" autoPict="0">
                <anchor moveWithCells="1">
                  <from>
                    <xdr:col>56</xdr:col>
                    <xdr:colOff>76200</xdr:colOff>
                    <xdr:row>619</xdr:row>
                    <xdr:rowOff>0</xdr:rowOff>
                  </from>
                  <to>
                    <xdr:col>59</xdr:col>
                    <xdr:colOff>7620</xdr:colOff>
                    <xdr:row>619</xdr:row>
                    <xdr:rowOff>175260</xdr:rowOff>
                  </to>
                </anchor>
              </controlPr>
            </control>
          </mc:Choice>
        </mc:AlternateContent>
        <mc:AlternateContent xmlns:mc="http://schemas.openxmlformats.org/markup-compatibility/2006">
          <mc:Choice Requires="x14">
            <control shapeId="20230" r:id="rId700" name="Check Box 1798">
              <controlPr defaultSize="0" autoFill="0" autoLine="0" autoPict="0">
                <anchor moveWithCells="1">
                  <from>
                    <xdr:col>51</xdr:col>
                    <xdr:colOff>60960</xdr:colOff>
                    <xdr:row>621</xdr:row>
                    <xdr:rowOff>228600</xdr:rowOff>
                  </from>
                  <to>
                    <xdr:col>54</xdr:col>
                    <xdr:colOff>22860</xdr:colOff>
                    <xdr:row>622</xdr:row>
                    <xdr:rowOff>662940</xdr:rowOff>
                  </to>
                </anchor>
              </controlPr>
            </control>
          </mc:Choice>
        </mc:AlternateContent>
        <mc:AlternateContent xmlns:mc="http://schemas.openxmlformats.org/markup-compatibility/2006">
          <mc:Choice Requires="x14">
            <control shapeId="20231" r:id="rId701" name="Check Box 1799">
              <controlPr defaultSize="0" autoFill="0" autoLine="0" autoPict="0">
                <anchor moveWithCells="1">
                  <from>
                    <xdr:col>56</xdr:col>
                    <xdr:colOff>76200</xdr:colOff>
                    <xdr:row>621</xdr:row>
                    <xdr:rowOff>236220</xdr:rowOff>
                  </from>
                  <to>
                    <xdr:col>59</xdr:col>
                    <xdr:colOff>45720</xdr:colOff>
                    <xdr:row>622</xdr:row>
                    <xdr:rowOff>693420</xdr:rowOff>
                  </to>
                </anchor>
              </controlPr>
            </control>
          </mc:Choice>
        </mc:AlternateContent>
        <mc:AlternateContent xmlns:mc="http://schemas.openxmlformats.org/markup-compatibility/2006">
          <mc:Choice Requires="x14">
            <control shapeId="20232" r:id="rId702" name="Check Box 1800">
              <controlPr defaultSize="0" autoFill="0" autoLine="0" autoPict="0">
                <anchor moveWithCells="1">
                  <from>
                    <xdr:col>51</xdr:col>
                    <xdr:colOff>60960</xdr:colOff>
                    <xdr:row>619</xdr:row>
                    <xdr:rowOff>449580</xdr:rowOff>
                  </from>
                  <to>
                    <xdr:col>54</xdr:col>
                    <xdr:colOff>22860</xdr:colOff>
                    <xdr:row>621</xdr:row>
                    <xdr:rowOff>472440</xdr:rowOff>
                  </to>
                </anchor>
              </controlPr>
            </control>
          </mc:Choice>
        </mc:AlternateContent>
        <mc:AlternateContent xmlns:mc="http://schemas.openxmlformats.org/markup-compatibility/2006">
          <mc:Choice Requires="x14">
            <control shapeId="20233" r:id="rId703" name="Check Box 1801">
              <controlPr defaultSize="0" autoFill="0" autoLine="0" autoPict="0">
                <anchor moveWithCells="1">
                  <from>
                    <xdr:col>56</xdr:col>
                    <xdr:colOff>83820</xdr:colOff>
                    <xdr:row>619</xdr:row>
                    <xdr:rowOff>449580</xdr:rowOff>
                  </from>
                  <to>
                    <xdr:col>59</xdr:col>
                    <xdr:colOff>45720</xdr:colOff>
                    <xdr:row>621</xdr:row>
                    <xdr:rowOff>487680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I35"/>
  <sheetViews>
    <sheetView showGridLines="0" view="pageBreakPreview" zoomScaleNormal="100" zoomScaleSheetLayoutView="100" workbookViewId="0">
      <selection sqref="A1:AZ1"/>
    </sheetView>
  </sheetViews>
  <sheetFormatPr defaultColWidth="2.5" defaultRowHeight="21" customHeight="1" x14ac:dyDescent="0.45"/>
  <cols>
    <col min="1" max="39" width="1.19921875" style="140" customWidth="1"/>
    <col min="40" max="64" width="1.19921875" style="138" customWidth="1"/>
    <col min="65" max="84" width="1.19921875" style="259" customWidth="1"/>
    <col min="85" max="85" width="26.3984375" style="313" customWidth="1"/>
    <col min="86" max="87" width="5" style="534" customWidth="1"/>
    <col min="88" max="16384" width="2.5" style="138"/>
  </cols>
  <sheetData>
    <row r="1" spans="1:87" ht="15" customHeight="1" x14ac:dyDescent="0.45">
      <c r="A1" s="1440" t="s">
        <v>1284</v>
      </c>
      <c r="B1" s="1596"/>
      <c r="C1" s="1596"/>
      <c r="D1" s="1596"/>
      <c r="E1" s="1596"/>
      <c r="F1" s="1596"/>
      <c r="G1" s="1596"/>
      <c r="H1" s="1596"/>
      <c r="I1" s="1596"/>
      <c r="J1" s="1596"/>
      <c r="K1" s="1596"/>
      <c r="L1" s="1596"/>
      <c r="M1" s="1596"/>
      <c r="N1" s="1596"/>
      <c r="O1" s="1596"/>
      <c r="P1" s="1596"/>
      <c r="Q1" s="1596"/>
      <c r="R1" s="1596"/>
      <c r="S1" s="1596"/>
      <c r="T1" s="1596"/>
      <c r="U1" s="1596"/>
      <c r="V1" s="1596"/>
      <c r="W1" s="1596"/>
      <c r="X1" s="1596"/>
      <c r="Y1" s="1596"/>
      <c r="Z1" s="1596"/>
      <c r="AA1" s="1596"/>
      <c r="AB1" s="1596"/>
      <c r="AC1" s="1596"/>
      <c r="AD1" s="1596"/>
      <c r="AE1" s="1596"/>
      <c r="AF1" s="1596"/>
      <c r="AG1" s="1596"/>
      <c r="AH1" s="1596"/>
      <c r="AI1" s="1596"/>
      <c r="AJ1" s="1596"/>
      <c r="AK1" s="1596"/>
      <c r="AL1" s="1596"/>
      <c r="AM1" s="1596"/>
      <c r="AN1" s="1596"/>
      <c r="AO1" s="1596"/>
      <c r="AP1" s="1596"/>
      <c r="AQ1" s="1596"/>
      <c r="AR1" s="1596"/>
      <c r="AS1" s="1596"/>
      <c r="AT1" s="1596"/>
      <c r="AU1" s="1596"/>
      <c r="AV1" s="1596"/>
      <c r="AW1" s="1596"/>
      <c r="AX1" s="1596"/>
      <c r="AY1" s="1596"/>
      <c r="AZ1" s="1596"/>
      <c r="CG1" s="138"/>
      <c r="CH1" s="533"/>
      <c r="CI1" s="533"/>
    </row>
    <row r="2" spans="1:87" ht="13.5" customHeight="1" x14ac:dyDescent="0.45"/>
    <row r="3" spans="1:87" ht="12" customHeight="1" x14ac:dyDescent="0.45">
      <c r="A3" s="1206" t="s">
        <v>0</v>
      </c>
      <c r="B3" s="1206"/>
      <c r="C3" s="1206"/>
      <c r="D3" s="1206"/>
      <c r="E3" s="1206"/>
      <c r="F3" s="1206"/>
      <c r="G3" s="932" t="s">
        <v>1</v>
      </c>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c r="AY3" s="932"/>
      <c r="AZ3" s="932"/>
      <c r="BA3" s="1445" t="s">
        <v>2</v>
      </c>
      <c r="BB3" s="1445"/>
      <c r="BC3" s="1445"/>
      <c r="BD3" s="1445"/>
      <c r="BE3" s="1445"/>
      <c r="BF3" s="1445"/>
      <c r="BG3" s="1445"/>
      <c r="BH3" s="1445"/>
      <c r="BI3" s="1445"/>
      <c r="BJ3" s="1445"/>
      <c r="BK3" s="1445"/>
      <c r="BL3" s="1445"/>
      <c r="BM3" s="932" t="s">
        <v>3</v>
      </c>
      <c r="BN3" s="932"/>
      <c r="BO3" s="932"/>
      <c r="BP3" s="932"/>
      <c r="BQ3" s="932"/>
      <c r="BR3" s="932"/>
      <c r="BS3" s="932"/>
      <c r="BT3" s="932"/>
      <c r="BU3" s="932"/>
      <c r="BV3" s="932"/>
      <c r="BW3" s="932"/>
      <c r="BX3" s="932"/>
      <c r="BY3" s="932"/>
      <c r="BZ3" s="932"/>
      <c r="CA3" s="932"/>
      <c r="CB3" s="932"/>
      <c r="CC3" s="932"/>
      <c r="CD3" s="932"/>
      <c r="CE3" s="932"/>
      <c r="CF3" s="932"/>
      <c r="CG3" s="937" t="s">
        <v>167</v>
      </c>
      <c r="CH3" s="938"/>
      <c r="CI3" s="939"/>
    </row>
    <row r="4" spans="1:87" ht="12" customHeight="1" x14ac:dyDescent="0.45">
      <c r="A4" s="1206"/>
      <c r="B4" s="1206"/>
      <c r="C4" s="1206"/>
      <c r="D4" s="1206"/>
      <c r="E4" s="1206"/>
      <c r="F4" s="1206"/>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2"/>
      <c r="AY4" s="932"/>
      <c r="AZ4" s="932"/>
      <c r="BA4" s="1445"/>
      <c r="BB4" s="1445"/>
      <c r="BC4" s="1445"/>
      <c r="BD4" s="1445"/>
      <c r="BE4" s="1445"/>
      <c r="BF4" s="1445"/>
      <c r="BG4" s="1445"/>
      <c r="BH4" s="1445"/>
      <c r="BI4" s="1445"/>
      <c r="BJ4" s="1445"/>
      <c r="BK4" s="1445"/>
      <c r="BL4" s="1445"/>
      <c r="BM4" s="932"/>
      <c r="BN4" s="932"/>
      <c r="BO4" s="932"/>
      <c r="BP4" s="932"/>
      <c r="BQ4" s="932"/>
      <c r="BR4" s="932"/>
      <c r="BS4" s="932"/>
      <c r="BT4" s="932"/>
      <c r="BU4" s="932"/>
      <c r="BV4" s="932"/>
      <c r="BW4" s="932"/>
      <c r="BX4" s="932"/>
      <c r="BY4" s="932"/>
      <c r="BZ4" s="932"/>
      <c r="CA4" s="932"/>
      <c r="CB4" s="932"/>
      <c r="CC4" s="932"/>
      <c r="CD4" s="932"/>
      <c r="CE4" s="932"/>
      <c r="CF4" s="932"/>
      <c r="CG4" s="932" t="s">
        <v>168</v>
      </c>
      <c r="CH4" s="1432" t="s">
        <v>169</v>
      </c>
      <c r="CI4" s="1432"/>
    </row>
    <row r="5" spans="1:87" s="3" customFormat="1" ht="12" customHeight="1" x14ac:dyDescent="0.45">
      <c r="A5" s="1206"/>
      <c r="B5" s="1206"/>
      <c r="C5" s="1206"/>
      <c r="D5" s="1206"/>
      <c r="E5" s="1206"/>
      <c r="F5" s="1206"/>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1445"/>
      <c r="BB5" s="1445"/>
      <c r="BC5" s="1445"/>
      <c r="BD5" s="1445"/>
      <c r="BE5" s="1445"/>
      <c r="BF5" s="1445"/>
      <c r="BG5" s="1445"/>
      <c r="BH5" s="1445"/>
      <c r="BI5" s="1445"/>
      <c r="BJ5" s="1445"/>
      <c r="BK5" s="1445"/>
      <c r="BL5" s="1445"/>
      <c r="BM5" s="932"/>
      <c r="BN5" s="932"/>
      <c r="BO5" s="932"/>
      <c r="BP5" s="932"/>
      <c r="BQ5" s="932"/>
      <c r="BR5" s="932"/>
      <c r="BS5" s="932"/>
      <c r="BT5" s="932"/>
      <c r="BU5" s="932"/>
      <c r="BV5" s="932"/>
      <c r="BW5" s="932"/>
      <c r="BX5" s="932"/>
      <c r="BY5" s="932"/>
      <c r="BZ5" s="932"/>
      <c r="CA5" s="932"/>
      <c r="CB5" s="932"/>
      <c r="CC5" s="932"/>
      <c r="CD5" s="932"/>
      <c r="CE5" s="932"/>
      <c r="CF5" s="932"/>
      <c r="CG5" s="932"/>
      <c r="CH5" s="486" t="s">
        <v>1216</v>
      </c>
      <c r="CI5" s="487" t="s">
        <v>1217</v>
      </c>
    </row>
    <row r="6" spans="1:87" s="3" customFormat="1" ht="13.5" customHeight="1" x14ac:dyDescent="0.45">
      <c r="A6" s="314"/>
      <c r="B6" s="315"/>
      <c r="C6" s="315"/>
      <c r="D6" s="315"/>
      <c r="E6" s="315"/>
      <c r="F6" s="316"/>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02"/>
      <c r="AO6" s="302"/>
      <c r="AP6" s="302"/>
      <c r="AQ6" s="302"/>
      <c r="AR6" s="302"/>
      <c r="AS6" s="302"/>
      <c r="AT6" s="302"/>
      <c r="AU6" s="302"/>
      <c r="AV6" s="302"/>
      <c r="AW6" s="302"/>
      <c r="AX6" s="302"/>
      <c r="AY6" s="302"/>
      <c r="AZ6" s="302"/>
      <c r="BA6" s="161"/>
      <c r="BB6" s="302"/>
      <c r="BC6" s="302"/>
      <c r="BD6" s="302"/>
      <c r="BE6" s="302"/>
      <c r="BF6" s="302"/>
      <c r="BG6" s="302"/>
      <c r="BH6" s="302"/>
      <c r="BI6" s="302"/>
      <c r="BJ6" s="302"/>
      <c r="BK6" s="302"/>
      <c r="BL6" s="302"/>
      <c r="BM6" s="1590"/>
      <c r="BN6" s="1591"/>
      <c r="BO6" s="1591"/>
      <c r="BP6" s="1591"/>
      <c r="BQ6" s="1591"/>
      <c r="BR6" s="1591"/>
      <c r="BS6" s="1591"/>
      <c r="BT6" s="1591"/>
      <c r="BU6" s="1591"/>
      <c r="BV6" s="1591"/>
      <c r="BW6" s="1591"/>
      <c r="BX6" s="1591"/>
      <c r="BY6" s="1591"/>
      <c r="BZ6" s="1591"/>
      <c r="CA6" s="1591"/>
      <c r="CB6" s="1591"/>
      <c r="CC6" s="1591"/>
      <c r="CD6" s="1591"/>
      <c r="CE6" s="1591"/>
      <c r="CF6" s="1592"/>
      <c r="CG6" s="317"/>
      <c r="CH6" s="535"/>
      <c r="CI6" s="531"/>
    </row>
    <row r="7" spans="1:87" s="115" customFormat="1" ht="18.75" customHeight="1" x14ac:dyDescent="0.45">
      <c r="A7" s="1021" t="s">
        <v>315</v>
      </c>
      <c r="B7" s="870"/>
      <c r="C7" s="870"/>
      <c r="D7" s="870"/>
      <c r="E7" s="870"/>
      <c r="F7" s="1022"/>
      <c r="G7" s="1021" t="s">
        <v>316</v>
      </c>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0"/>
      <c r="AY7" s="870"/>
      <c r="AZ7" s="1022"/>
      <c r="BA7" s="114"/>
      <c r="BM7" s="1593"/>
      <c r="BN7" s="1438"/>
      <c r="BO7" s="1438"/>
      <c r="BP7" s="1438"/>
      <c r="BQ7" s="1438"/>
      <c r="BR7" s="1438"/>
      <c r="BS7" s="1438"/>
      <c r="BT7" s="1438"/>
      <c r="BU7" s="1438"/>
      <c r="BV7" s="1438"/>
      <c r="BW7" s="1438"/>
      <c r="BX7" s="1438"/>
      <c r="BY7" s="1438"/>
      <c r="BZ7" s="1438"/>
      <c r="CA7" s="1438"/>
      <c r="CB7" s="1438"/>
      <c r="CC7" s="1438"/>
      <c r="CD7" s="1438"/>
      <c r="CE7" s="1438"/>
      <c r="CF7" s="1439"/>
      <c r="CG7" s="148"/>
      <c r="CH7" s="490"/>
      <c r="CI7" s="489"/>
    </row>
    <row r="8" spans="1:87" s="115" customFormat="1" ht="36" customHeight="1" x14ac:dyDescent="0.45">
      <c r="A8" s="149"/>
      <c r="B8" s="105"/>
      <c r="C8" s="105"/>
      <c r="D8" s="105"/>
      <c r="E8" s="105"/>
      <c r="F8" s="150"/>
      <c r="G8" s="105"/>
      <c r="H8" s="870" t="s">
        <v>1109</v>
      </c>
      <c r="I8" s="870"/>
      <c r="J8" s="1594" t="s">
        <v>769</v>
      </c>
      <c r="K8" s="1594"/>
      <c r="L8" s="1594"/>
      <c r="M8" s="1594"/>
      <c r="N8" s="1594"/>
      <c r="O8" s="1594"/>
      <c r="P8" s="1594"/>
      <c r="Q8" s="1594"/>
      <c r="R8" s="1594"/>
      <c r="S8" s="1594"/>
      <c r="T8" s="1594"/>
      <c r="U8" s="1594"/>
      <c r="V8" s="1594"/>
      <c r="W8" s="1594"/>
      <c r="X8" s="1594"/>
      <c r="Y8" s="1594"/>
      <c r="Z8" s="1594"/>
      <c r="AA8" s="1594"/>
      <c r="AB8" s="1594"/>
      <c r="AC8" s="1594"/>
      <c r="AD8" s="1594"/>
      <c r="AE8" s="1594"/>
      <c r="AF8" s="1594"/>
      <c r="AG8" s="1594"/>
      <c r="AH8" s="1594"/>
      <c r="AI8" s="1594"/>
      <c r="AJ8" s="1594"/>
      <c r="AK8" s="1594"/>
      <c r="AL8" s="1594"/>
      <c r="AM8" s="1594"/>
      <c r="AN8" s="1594"/>
      <c r="AO8" s="1594"/>
      <c r="AP8" s="1594"/>
      <c r="AQ8" s="1594"/>
      <c r="AR8" s="1594"/>
      <c r="AS8" s="1594"/>
      <c r="AT8" s="1594"/>
      <c r="AU8" s="1594"/>
      <c r="AV8" s="1594"/>
      <c r="AW8" s="1594"/>
      <c r="AX8" s="1594"/>
      <c r="AY8" s="1594"/>
      <c r="AZ8" s="1595"/>
      <c r="BA8" s="873" t="s">
        <v>174</v>
      </c>
      <c r="BB8" s="871"/>
      <c r="BC8" s="871"/>
      <c r="BD8" s="871"/>
      <c r="BE8" s="871"/>
      <c r="BF8" s="871"/>
      <c r="BG8" s="871"/>
      <c r="BH8" s="871"/>
      <c r="BI8" s="871"/>
      <c r="BJ8" s="871"/>
      <c r="BK8" s="871"/>
      <c r="BL8" s="872"/>
      <c r="BM8" s="869" t="s">
        <v>1283</v>
      </c>
      <c r="BN8" s="921"/>
      <c r="BO8" s="921"/>
      <c r="BP8" s="921"/>
      <c r="BQ8" s="921"/>
      <c r="BR8" s="921"/>
      <c r="BS8" s="921"/>
      <c r="BT8" s="921"/>
      <c r="BU8" s="921"/>
      <c r="BV8" s="921"/>
      <c r="BW8" s="921"/>
      <c r="BX8" s="921"/>
      <c r="BY8" s="921"/>
      <c r="BZ8" s="921"/>
      <c r="CA8" s="921"/>
      <c r="CB8" s="921"/>
      <c r="CC8" s="921"/>
      <c r="CD8" s="921"/>
      <c r="CE8" s="921"/>
      <c r="CF8" s="922"/>
      <c r="CG8" s="148" t="s">
        <v>317</v>
      </c>
      <c r="CH8" s="490" t="s">
        <v>1479</v>
      </c>
      <c r="CI8" s="489" t="s">
        <v>175</v>
      </c>
    </row>
    <row r="9" spans="1:87" s="115" customFormat="1" ht="36.75" customHeight="1" x14ac:dyDescent="0.45">
      <c r="A9" s="149"/>
      <c r="B9" s="105"/>
      <c r="C9" s="105"/>
      <c r="D9" s="105"/>
      <c r="E9" s="105"/>
      <c r="F9" s="150"/>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BA9" s="114"/>
      <c r="BB9" s="210"/>
      <c r="BC9" s="210"/>
      <c r="BD9" s="210"/>
      <c r="BE9" s="210"/>
      <c r="BF9" s="210"/>
      <c r="BG9" s="210"/>
      <c r="BH9" s="210"/>
      <c r="BI9" s="210"/>
      <c r="BJ9" s="210"/>
      <c r="BK9" s="210"/>
      <c r="BL9" s="210"/>
      <c r="BM9" s="1593"/>
      <c r="BN9" s="1438"/>
      <c r="BO9" s="1438"/>
      <c r="BP9" s="1438"/>
      <c r="BQ9" s="1438"/>
      <c r="BR9" s="1438"/>
      <c r="BS9" s="1438"/>
      <c r="BT9" s="1438"/>
      <c r="BU9" s="1438"/>
      <c r="BV9" s="1438"/>
      <c r="BW9" s="1438"/>
      <c r="BX9" s="1438"/>
      <c r="BY9" s="1438"/>
      <c r="BZ9" s="1438"/>
      <c r="CA9" s="1438"/>
      <c r="CB9" s="1438"/>
      <c r="CC9" s="1438"/>
      <c r="CD9" s="1438"/>
      <c r="CE9" s="1438"/>
      <c r="CF9" s="1439"/>
      <c r="CG9" s="148"/>
      <c r="CH9" s="490"/>
      <c r="CI9" s="489"/>
    </row>
    <row r="10" spans="1:87" s="115" customFormat="1" ht="25.5" customHeight="1" x14ac:dyDescent="0.45">
      <c r="A10" s="1021" t="s">
        <v>318</v>
      </c>
      <c r="B10" s="870"/>
      <c r="C10" s="870"/>
      <c r="D10" s="870"/>
      <c r="E10" s="870"/>
      <c r="F10" s="1022"/>
      <c r="G10" s="1021" t="s">
        <v>1285</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5"/>
      <c r="AY10" s="885"/>
      <c r="AZ10" s="886"/>
      <c r="BA10" s="114"/>
      <c r="BM10" s="1593"/>
      <c r="BN10" s="1438"/>
      <c r="BO10" s="1438"/>
      <c r="BP10" s="1438"/>
      <c r="BQ10" s="1438"/>
      <c r="BR10" s="1438"/>
      <c r="BS10" s="1438"/>
      <c r="BT10" s="1438"/>
      <c r="BU10" s="1438"/>
      <c r="BV10" s="1438"/>
      <c r="BW10" s="1438"/>
      <c r="BX10" s="1438"/>
      <c r="BY10" s="1438"/>
      <c r="BZ10" s="1438"/>
      <c r="CA10" s="1438"/>
      <c r="CB10" s="1438"/>
      <c r="CC10" s="1438"/>
      <c r="CD10" s="1438"/>
      <c r="CE10" s="1438"/>
      <c r="CF10" s="1439"/>
      <c r="CG10" s="148"/>
      <c r="CH10" s="536"/>
      <c r="CI10" s="537"/>
    </row>
    <row r="11" spans="1:87" s="3" customFormat="1" ht="21.75" customHeight="1" x14ac:dyDescent="0.45">
      <c r="A11" s="1"/>
      <c r="B11" s="5"/>
      <c r="C11" s="5"/>
      <c r="D11" s="5"/>
      <c r="E11" s="5"/>
      <c r="F11" s="151"/>
      <c r="G11" s="5"/>
      <c r="H11" s="870" t="s">
        <v>1109</v>
      </c>
      <c r="I11" s="870"/>
      <c r="J11" s="1598" t="s">
        <v>319</v>
      </c>
      <c r="K11" s="1598"/>
      <c r="L11" s="1598"/>
      <c r="M11" s="1598"/>
      <c r="N11" s="1598"/>
      <c r="O11" s="1598"/>
      <c r="P11" s="1598"/>
      <c r="Q11" s="1598"/>
      <c r="R11" s="1598"/>
      <c r="S11" s="1598"/>
      <c r="T11" s="1598"/>
      <c r="U11" s="1598"/>
      <c r="V11" s="1598"/>
      <c r="W11" s="1598"/>
      <c r="X11" s="1598"/>
      <c r="Y11" s="1598"/>
      <c r="Z11" s="1598"/>
      <c r="AA11" s="1598"/>
      <c r="AB11" s="1598"/>
      <c r="AC11" s="1598"/>
      <c r="AD11" s="1598"/>
      <c r="AE11" s="1598"/>
      <c r="AF11" s="1598"/>
      <c r="AG11" s="1598"/>
      <c r="AH11" s="1598"/>
      <c r="AI11" s="1598"/>
      <c r="AJ11" s="1598"/>
      <c r="AK11" s="1598"/>
      <c r="AL11" s="1598"/>
      <c r="AM11" s="1598"/>
      <c r="AN11" s="1598"/>
      <c r="AO11" s="1598"/>
      <c r="AP11" s="1598"/>
      <c r="AQ11" s="1598"/>
      <c r="AR11" s="1598"/>
      <c r="AS11" s="1598"/>
      <c r="AT11" s="1598"/>
      <c r="AU11" s="1598"/>
      <c r="AV11" s="1598"/>
      <c r="AW11" s="1598"/>
      <c r="AX11" s="1598"/>
      <c r="AY11" s="1598"/>
      <c r="AZ11" s="1599"/>
      <c r="BA11" s="873" t="s">
        <v>174</v>
      </c>
      <c r="BB11" s="871"/>
      <c r="BC11" s="871"/>
      <c r="BD11" s="871"/>
      <c r="BE11" s="871"/>
      <c r="BF11" s="871"/>
      <c r="BG11" s="871"/>
      <c r="BH11" s="871"/>
      <c r="BI11" s="871"/>
      <c r="BJ11" s="871"/>
      <c r="BK11" s="871"/>
      <c r="BL11" s="872"/>
      <c r="BM11" s="869" t="s">
        <v>320</v>
      </c>
      <c r="BN11" s="921"/>
      <c r="BO11" s="921"/>
      <c r="BP11" s="921"/>
      <c r="BQ11" s="921"/>
      <c r="BR11" s="921"/>
      <c r="BS11" s="921"/>
      <c r="BT11" s="921"/>
      <c r="BU11" s="921"/>
      <c r="BV11" s="921"/>
      <c r="BW11" s="921"/>
      <c r="BX11" s="921"/>
      <c r="BY11" s="921"/>
      <c r="BZ11" s="921"/>
      <c r="CA11" s="921"/>
      <c r="CB11" s="921"/>
      <c r="CC11" s="921"/>
      <c r="CD11" s="921"/>
      <c r="CE11" s="921"/>
      <c r="CF11" s="922"/>
      <c r="CG11" s="148" t="s">
        <v>321</v>
      </c>
      <c r="CH11" s="490" t="s">
        <v>1480</v>
      </c>
      <c r="CI11" s="489" t="s">
        <v>175</v>
      </c>
    </row>
    <row r="12" spans="1:87" s="3" customFormat="1" ht="30" customHeight="1" x14ac:dyDescent="0.45">
      <c r="A12" s="1"/>
      <c r="B12" s="5"/>
      <c r="C12" s="5"/>
      <c r="D12" s="5"/>
      <c r="E12" s="5"/>
      <c r="F12" s="151"/>
      <c r="G12" s="5"/>
      <c r="H12" s="870" t="s">
        <v>1112</v>
      </c>
      <c r="I12" s="870"/>
      <c r="J12" s="1594" t="s">
        <v>826</v>
      </c>
      <c r="K12" s="1594"/>
      <c r="L12" s="1594"/>
      <c r="M12" s="1594"/>
      <c r="N12" s="1594"/>
      <c r="O12" s="1594"/>
      <c r="P12" s="1594"/>
      <c r="Q12" s="1594"/>
      <c r="R12" s="1594"/>
      <c r="S12" s="1594"/>
      <c r="T12" s="1594"/>
      <c r="U12" s="1594"/>
      <c r="V12" s="1594"/>
      <c r="W12" s="1594"/>
      <c r="X12" s="1594"/>
      <c r="Y12" s="1594"/>
      <c r="Z12" s="1594"/>
      <c r="AA12" s="1594"/>
      <c r="AB12" s="1594"/>
      <c r="AC12" s="1594"/>
      <c r="AD12" s="1594"/>
      <c r="AE12" s="1594"/>
      <c r="AF12" s="1594"/>
      <c r="AG12" s="1594"/>
      <c r="AH12" s="1594"/>
      <c r="AI12" s="1594"/>
      <c r="AJ12" s="1594"/>
      <c r="AK12" s="1594"/>
      <c r="AL12" s="1594"/>
      <c r="AM12" s="1594"/>
      <c r="AN12" s="1594"/>
      <c r="AO12" s="1594"/>
      <c r="AP12" s="1594"/>
      <c r="AQ12" s="1594"/>
      <c r="AR12" s="1594"/>
      <c r="AS12" s="1594"/>
      <c r="AT12" s="1594"/>
      <c r="AU12" s="1594"/>
      <c r="AV12" s="1594"/>
      <c r="AW12" s="1594"/>
      <c r="AX12" s="1594"/>
      <c r="AY12" s="1594"/>
      <c r="AZ12" s="1595"/>
      <c r="BA12" s="873" t="s">
        <v>174</v>
      </c>
      <c r="BB12" s="871"/>
      <c r="BC12" s="871"/>
      <c r="BD12" s="871"/>
      <c r="BE12" s="871"/>
      <c r="BF12" s="871"/>
      <c r="BG12" s="871"/>
      <c r="BH12" s="871"/>
      <c r="BI12" s="871"/>
      <c r="BJ12" s="871"/>
      <c r="BK12" s="871"/>
      <c r="BL12" s="872"/>
      <c r="BM12" s="869" t="s">
        <v>320</v>
      </c>
      <c r="BN12" s="921"/>
      <c r="BO12" s="921"/>
      <c r="BP12" s="921"/>
      <c r="BQ12" s="921"/>
      <c r="BR12" s="921"/>
      <c r="BS12" s="921"/>
      <c r="BT12" s="921"/>
      <c r="BU12" s="921"/>
      <c r="BV12" s="921"/>
      <c r="BW12" s="921"/>
      <c r="BX12" s="921"/>
      <c r="BY12" s="921"/>
      <c r="BZ12" s="921"/>
      <c r="CA12" s="921"/>
      <c r="CB12" s="921"/>
      <c r="CC12" s="921"/>
      <c r="CD12" s="921"/>
      <c r="CE12" s="921"/>
      <c r="CF12" s="922"/>
      <c r="CG12" s="154" t="s">
        <v>322</v>
      </c>
      <c r="CH12" s="493" t="s">
        <v>1456</v>
      </c>
      <c r="CI12" s="494" t="s">
        <v>1457</v>
      </c>
    </row>
    <row r="13" spans="1:87" s="3" customFormat="1" ht="33.6" customHeight="1" x14ac:dyDescent="0.45">
      <c r="A13" s="1"/>
      <c r="B13" s="5"/>
      <c r="C13" s="5"/>
      <c r="D13" s="5"/>
      <c r="E13" s="5"/>
      <c r="F13" s="151"/>
      <c r="G13" s="5"/>
      <c r="H13" s="870" t="s">
        <v>1672</v>
      </c>
      <c r="I13" s="870"/>
      <c r="J13" s="1594" t="s">
        <v>323</v>
      </c>
      <c r="K13" s="1594"/>
      <c r="L13" s="1594"/>
      <c r="M13" s="1594"/>
      <c r="N13" s="1594"/>
      <c r="O13" s="1594"/>
      <c r="P13" s="1594"/>
      <c r="Q13" s="1594"/>
      <c r="R13" s="1594"/>
      <c r="S13" s="1594"/>
      <c r="T13" s="1594"/>
      <c r="U13" s="1594"/>
      <c r="V13" s="1594"/>
      <c r="W13" s="1594"/>
      <c r="X13" s="1594"/>
      <c r="Y13" s="1594"/>
      <c r="Z13" s="1594"/>
      <c r="AA13" s="1594"/>
      <c r="AB13" s="1594"/>
      <c r="AC13" s="1594"/>
      <c r="AD13" s="1594"/>
      <c r="AE13" s="1594"/>
      <c r="AF13" s="1594"/>
      <c r="AG13" s="1594"/>
      <c r="AH13" s="1594"/>
      <c r="AI13" s="1594"/>
      <c r="AJ13" s="1594"/>
      <c r="AK13" s="1594"/>
      <c r="AL13" s="1594"/>
      <c r="AM13" s="1594"/>
      <c r="AN13" s="1594"/>
      <c r="AO13" s="1594"/>
      <c r="AP13" s="1594"/>
      <c r="AQ13" s="1594"/>
      <c r="AR13" s="1594"/>
      <c r="AS13" s="1594"/>
      <c r="AT13" s="1594"/>
      <c r="AU13" s="1594"/>
      <c r="AV13" s="1594"/>
      <c r="AW13" s="1594"/>
      <c r="AX13" s="1594"/>
      <c r="AY13" s="1594"/>
      <c r="AZ13" s="1595"/>
      <c r="BA13" s="873" t="s">
        <v>174</v>
      </c>
      <c r="BB13" s="871"/>
      <c r="BC13" s="871"/>
      <c r="BD13" s="871"/>
      <c r="BE13" s="871"/>
      <c r="BF13" s="871"/>
      <c r="BG13" s="871"/>
      <c r="BH13" s="871"/>
      <c r="BI13" s="871"/>
      <c r="BJ13" s="871"/>
      <c r="BK13" s="871"/>
      <c r="BL13" s="872"/>
      <c r="BM13" s="869" t="s">
        <v>324</v>
      </c>
      <c r="BN13" s="921"/>
      <c r="BO13" s="921"/>
      <c r="BP13" s="921"/>
      <c r="BQ13" s="921"/>
      <c r="BR13" s="921"/>
      <c r="BS13" s="921"/>
      <c r="BT13" s="921"/>
      <c r="BU13" s="921"/>
      <c r="BV13" s="921"/>
      <c r="BW13" s="921"/>
      <c r="BX13" s="921"/>
      <c r="BY13" s="921"/>
      <c r="BZ13" s="921"/>
      <c r="CA13" s="921"/>
      <c r="CB13" s="921"/>
      <c r="CC13" s="921"/>
      <c r="CD13" s="921"/>
      <c r="CE13" s="921"/>
      <c r="CF13" s="922"/>
      <c r="CG13" s="862" t="s">
        <v>993</v>
      </c>
      <c r="CH13" s="902" t="s">
        <v>1452</v>
      </c>
      <c r="CI13" s="1597" t="s">
        <v>1453</v>
      </c>
    </row>
    <row r="14" spans="1:87" s="115" customFormat="1" ht="12" customHeight="1" x14ac:dyDescent="0.45">
      <c r="A14" s="149"/>
      <c r="B14" s="105"/>
      <c r="C14" s="105"/>
      <c r="D14" s="105"/>
      <c r="E14" s="105"/>
      <c r="F14" s="150"/>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210"/>
      <c r="BA14" s="210"/>
      <c r="BB14" s="210"/>
      <c r="BC14" s="210"/>
      <c r="BD14" s="210"/>
      <c r="BE14" s="210"/>
      <c r="BF14" s="210"/>
      <c r="BG14" s="210"/>
      <c r="BH14" s="210"/>
      <c r="BI14" s="210"/>
      <c r="BJ14" s="210"/>
      <c r="BK14" s="210"/>
      <c r="BL14" s="210"/>
      <c r="BM14" s="869"/>
      <c r="BN14" s="921"/>
      <c r="BO14" s="921"/>
      <c r="BP14" s="921"/>
      <c r="BQ14" s="921"/>
      <c r="BR14" s="921"/>
      <c r="BS14" s="921"/>
      <c r="BT14" s="921"/>
      <c r="BU14" s="921"/>
      <c r="BV14" s="921"/>
      <c r="BW14" s="921"/>
      <c r="BX14" s="921"/>
      <c r="BY14" s="921"/>
      <c r="BZ14" s="921"/>
      <c r="CA14" s="921"/>
      <c r="CB14" s="921"/>
      <c r="CC14" s="921"/>
      <c r="CD14" s="921"/>
      <c r="CE14" s="921"/>
      <c r="CF14" s="922"/>
      <c r="CG14" s="862"/>
      <c r="CH14" s="902"/>
      <c r="CI14" s="1597"/>
    </row>
    <row r="15" spans="1:87" s="115" customFormat="1" ht="18.75" customHeight="1" x14ac:dyDescent="0.45">
      <c r="A15" s="149"/>
      <c r="B15" s="105"/>
      <c r="C15" s="105"/>
      <c r="D15" s="105"/>
      <c r="E15" s="105"/>
      <c r="F15" s="150"/>
      <c r="G15" s="105"/>
      <c r="H15" s="105"/>
      <c r="I15" s="1564"/>
      <c r="J15" s="1565"/>
      <c r="K15" s="1565"/>
      <c r="L15" s="1565"/>
      <c r="M15" s="1565"/>
      <c r="N15" s="1565"/>
      <c r="O15" s="1565"/>
      <c r="P15" s="1565"/>
      <c r="Q15" s="1565"/>
      <c r="R15" s="1566"/>
      <c r="S15" s="1273" t="s">
        <v>1494</v>
      </c>
      <c r="T15" s="1273"/>
      <c r="U15" s="1273"/>
      <c r="V15" s="1273"/>
      <c r="W15" s="1273"/>
      <c r="X15" s="1273"/>
      <c r="Y15" s="1273"/>
      <c r="Z15" s="1273"/>
      <c r="AA15" s="1273"/>
      <c r="AB15" s="1273"/>
      <c r="AC15" s="1273"/>
      <c r="AD15" s="1273" t="s">
        <v>325</v>
      </c>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210"/>
      <c r="BL15" s="210"/>
      <c r="BM15" s="322"/>
      <c r="BN15" s="259"/>
      <c r="BO15" s="259"/>
      <c r="BP15" s="259"/>
      <c r="BQ15" s="259"/>
      <c r="BR15" s="259"/>
      <c r="BS15" s="259"/>
      <c r="BT15" s="259"/>
      <c r="BU15" s="259"/>
      <c r="BV15" s="259"/>
      <c r="BW15" s="259"/>
      <c r="BX15" s="259"/>
      <c r="BY15" s="259"/>
      <c r="BZ15" s="259"/>
      <c r="CA15" s="259"/>
      <c r="CB15" s="259"/>
      <c r="CC15" s="259"/>
      <c r="CD15" s="259"/>
      <c r="CE15" s="259"/>
      <c r="CF15" s="323"/>
      <c r="CG15" s="862"/>
      <c r="CH15" s="902"/>
      <c r="CI15" s="1597"/>
    </row>
    <row r="16" spans="1:87" s="115" customFormat="1" ht="18.75" customHeight="1" x14ac:dyDescent="0.45">
      <c r="A16" s="149"/>
      <c r="B16" s="105"/>
      <c r="C16" s="105"/>
      <c r="D16" s="105"/>
      <c r="E16" s="105"/>
      <c r="F16" s="150"/>
      <c r="G16" s="105"/>
      <c r="H16" s="105"/>
      <c r="I16" s="1564" t="s">
        <v>326</v>
      </c>
      <c r="J16" s="1565"/>
      <c r="K16" s="1565"/>
      <c r="L16" s="1565"/>
      <c r="M16" s="1565"/>
      <c r="N16" s="1565"/>
      <c r="O16" s="1565"/>
      <c r="P16" s="1565"/>
      <c r="Q16" s="1565"/>
      <c r="R16" s="1566"/>
      <c r="S16" s="1573" t="s">
        <v>58</v>
      </c>
      <c r="T16" s="1573"/>
      <c r="U16" s="1573"/>
      <c r="V16" s="1573"/>
      <c r="W16" s="1573"/>
      <c r="X16" s="1573"/>
      <c r="Y16" s="1573"/>
      <c r="Z16" s="1573"/>
      <c r="AA16" s="1573"/>
      <c r="AB16" s="1573"/>
      <c r="AC16" s="1573"/>
      <c r="AD16" s="1600"/>
      <c r="AE16" s="1600"/>
      <c r="AF16" s="1600"/>
      <c r="AG16" s="1600"/>
      <c r="AH16" s="1600"/>
      <c r="AI16" s="1600"/>
      <c r="AJ16" s="1600"/>
      <c r="AK16" s="1600"/>
      <c r="AL16" s="1600"/>
      <c r="AM16" s="1600"/>
      <c r="AN16" s="1600"/>
      <c r="AO16" s="1600"/>
      <c r="AP16" s="1600"/>
      <c r="AQ16" s="1600"/>
      <c r="AR16" s="1600"/>
      <c r="AS16" s="1600"/>
      <c r="AT16" s="1600"/>
      <c r="AU16" s="1600"/>
      <c r="AV16" s="1600"/>
      <c r="AW16" s="1600"/>
      <c r="AX16" s="1600"/>
      <c r="AY16" s="1600"/>
      <c r="AZ16" s="1600"/>
      <c r="BA16" s="1600"/>
      <c r="BB16" s="1600"/>
      <c r="BC16" s="1600"/>
      <c r="BD16" s="1600"/>
      <c r="BE16" s="1600"/>
      <c r="BF16" s="1600"/>
      <c r="BG16" s="1600"/>
      <c r="BH16" s="1600"/>
      <c r="BI16" s="1600"/>
      <c r="BJ16" s="1600"/>
      <c r="BK16" s="210"/>
      <c r="BL16" s="210"/>
      <c r="BM16" s="1593"/>
      <c r="BN16" s="1438"/>
      <c r="BO16" s="1438"/>
      <c r="BP16" s="1438"/>
      <c r="BQ16" s="1438"/>
      <c r="BR16" s="1438"/>
      <c r="BS16" s="1438"/>
      <c r="BT16" s="1438"/>
      <c r="BU16" s="1438"/>
      <c r="BV16" s="1438"/>
      <c r="BW16" s="1438"/>
      <c r="BX16" s="1438"/>
      <c r="BY16" s="1438"/>
      <c r="BZ16" s="1438"/>
      <c r="CA16" s="1438"/>
      <c r="CB16" s="1438"/>
      <c r="CC16" s="1438"/>
      <c r="CD16" s="1438"/>
      <c r="CE16" s="1438"/>
      <c r="CF16" s="1439"/>
      <c r="CG16" s="154"/>
      <c r="CH16" s="493"/>
      <c r="CI16" s="494"/>
    </row>
    <row r="17" spans="1:87" s="115" customFormat="1" ht="29.25" customHeight="1" x14ac:dyDescent="0.45">
      <c r="A17" s="149"/>
      <c r="B17" s="105"/>
      <c r="C17" s="105"/>
      <c r="D17" s="105"/>
      <c r="E17" s="105"/>
      <c r="F17" s="150"/>
      <c r="G17" s="105"/>
      <c r="H17" s="105"/>
      <c r="I17" s="1601" t="s">
        <v>327</v>
      </c>
      <c r="J17" s="1219"/>
      <c r="K17" s="1219"/>
      <c r="L17" s="1219"/>
      <c r="M17" s="1219"/>
      <c r="N17" s="1219"/>
      <c r="O17" s="1219"/>
      <c r="P17" s="1219"/>
      <c r="Q17" s="1219"/>
      <c r="R17" s="1220"/>
      <c r="S17" s="1603" t="s">
        <v>58</v>
      </c>
      <c r="T17" s="1603"/>
      <c r="U17" s="1603"/>
      <c r="V17" s="1603"/>
      <c r="W17" s="1603"/>
      <c r="X17" s="1603"/>
      <c r="Y17" s="1603"/>
      <c r="Z17" s="1603"/>
      <c r="AA17" s="1603"/>
      <c r="AB17" s="1603"/>
      <c r="AC17" s="1603"/>
      <c r="AD17" s="1604"/>
      <c r="AE17" s="1604"/>
      <c r="AF17" s="1604"/>
      <c r="AG17" s="1604"/>
      <c r="AH17" s="1604"/>
      <c r="AI17" s="1604"/>
      <c r="AJ17" s="1604"/>
      <c r="AK17" s="1604"/>
      <c r="AL17" s="1604"/>
      <c r="AM17" s="1604"/>
      <c r="AN17" s="1604"/>
      <c r="AO17" s="1604"/>
      <c r="AP17" s="1604"/>
      <c r="AQ17" s="1604"/>
      <c r="AR17" s="1604"/>
      <c r="AS17" s="1604"/>
      <c r="AT17" s="1604"/>
      <c r="AU17" s="1604"/>
      <c r="AV17" s="1604"/>
      <c r="AW17" s="1604"/>
      <c r="AX17" s="1604"/>
      <c r="AY17" s="1604"/>
      <c r="AZ17" s="1604"/>
      <c r="BA17" s="1604"/>
      <c r="BB17" s="1604"/>
      <c r="BC17" s="1604"/>
      <c r="BD17" s="1604"/>
      <c r="BE17" s="1604"/>
      <c r="BF17" s="1604"/>
      <c r="BG17" s="1604"/>
      <c r="BH17" s="1604"/>
      <c r="BI17" s="1604"/>
      <c r="BJ17" s="1604"/>
      <c r="BK17" s="210"/>
      <c r="BL17" s="210"/>
      <c r="BM17" s="1593"/>
      <c r="BN17" s="1438"/>
      <c r="BO17" s="1438"/>
      <c r="BP17" s="1438"/>
      <c r="BQ17" s="1438"/>
      <c r="BR17" s="1438"/>
      <c r="BS17" s="1438"/>
      <c r="BT17" s="1438"/>
      <c r="BU17" s="1438"/>
      <c r="BV17" s="1438"/>
      <c r="BW17" s="1438"/>
      <c r="BX17" s="1438"/>
      <c r="BY17" s="1438"/>
      <c r="BZ17" s="1438"/>
      <c r="CA17" s="1438"/>
      <c r="CB17" s="1438"/>
      <c r="CC17" s="1438"/>
      <c r="CD17" s="1438"/>
      <c r="CE17" s="1438"/>
      <c r="CF17" s="1439"/>
      <c r="CG17" s="148"/>
      <c r="CH17" s="490"/>
      <c r="CI17" s="489"/>
    </row>
    <row r="18" spans="1:87" s="115" customFormat="1" ht="29.25" customHeight="1" x14ac:dyDescent="0.45">
      <c r="A18" s="149"/>
      <c r="B18" s="105"/>
      <c r="C18" s="105"/>
      <c r="D18" s="105"/>
      <c r="E18" s="105"/>
      <c r="F18" s="150"/>
      <c r="G18" s="105"/>
      <c r="H18" s="105"/>
      <c r="I18" s="1274"/>
      <c r="J18" s="1275"/>
      <c r="K18" s="1275"/>
      <c r="L18" s="1275"/>
      <c r="M18" s="1275"/>
      <c r="N18" s="1275"/>
      <c r="O18" s="1275"/>
      <c r="P18" s="1275"/>
      <c r="Q18" s="1275"/>
      <c r="R18" s="1602"/>
      <c r="S18" s="1605" t="s">
        <v>58</v>
      </c>
      <c r="T18" s="1605"/>
      <c r="U18" s="1605"/>
      <c r="V18" s="1605"/>
      <c r="W18" s="1605"/>
      <c r="X18" s="1605"/>
      <c r="Y18" s="1605"/>
      <c r="Z18" s="1605"/>
      <c r="AA18" s="1605"/>
      <c r="AB18" s="1605"/>
      <c r="AC18" s="1605"/>
      <c r="AD18" s="1606"/>
      <c r="AE18" s="1606"/>
      <c r="AF18" s="1606"/>
      <c r="AG18" s="1606"/>
      <c r="AH18" s="1606"/>
      <c r="AI18" s="1606"/>
      <c r="AJ18" s="1606"/>
      <c r="AK18" s="1606"/>
      <c r="AL18" s="1606"/>
      <c r="AM18" s="1606"/>
      <c r="AN18" s="1606"/>
      <c r="AO18" s="1606"/>
      <c r="AP18" s="1606"/>
      <c r="AQ18" s="1606"/>
      <c r="AR18" s="1606"/>
      <c r="AS18" s="1606"/>
      <c r="AT18" s="1606"/>
      <c r="AU18" s="1606"/>
      <c r="AV18" s="1606"/>
      <c r="AW18" s="1606"/>
      <c r="AX18" s="1606"/>
      <c r="AY18" s="1606"/>
      <c r="AZ18" s="1606"/>
      <c r="BA18" s="1606"/>
      <c r="BB18" s="1606"/>
      <c r="BC18" s="1606"/>
      <c r="BD18" s="1606"/>
      <c r="BE18" s="1606"/>
      <c r="BF18" s="1606"/>
      <c r="BG18" s="1606"/>
      <c r="BH18" s="1606"/>
      <c r="BI18" s="1606"/>
      <c r="BJ18" s="1606"/>
      <c r="BK18" s="210"/>
      <c r="BL18" s="210"/>
      <c r="BM18" s="1593"/>
      <c r="BN18" s="1438"/>
      <c r="BO18" s="1438"/>
      <c r="BP18" s="1438"/>
      <c r="BQ18" s="1438"/>
      <c r="BR18" s="1438"/>
      <c r="BS18" s="1438"/>
      <c r="BT18" s="1438"/>
      <c r="BU18" s="1438"/>
      <c r="BV18" s="1438"/>
      <c r="BW18" s="1438"/>
      <c r="BX18" s="1438"/>
      <c r="BY18" s="1438"/>
      <c r="BZ18" s="1438"/>
      <c r="CA18" s="1438"/>
      <c r="CB18" s="1438"/>
      <c r="CC18" s="1438"/>
      <c r="CD18" s="1438"/>
      <c r="CE18" s="1438"/>
      <c r="CF18" s="1439"/>
      <c r="CG18" s="148"/>
      <c r="CH18" s="490"/>
      <c r="CI18" s="489"/>
    </row>
    <row r="19" spans="1:87" s="115" customFormat="1" ht="27.75" customHeight="1" x14ac:dyDescent="0.45">
      <c r="A19" s="149"/>
      <c r="B19" s="105"/>
      <c r="C19" s="105"/>
      <c r="D19" s="105"/>
      <c r="E19" s="105"/>
      <c r="F19" s="150"/>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210"/>
      <c r="BA19" s="210"/>
      <c r="BB19" s="210"/>
      <c r="BC19" s="210"/>
      <c r="BD19" s="210"/>
      <c r="BE19" s="210"/>
      <c r="BF19" s="210"/>
      <c r="BG19" s="210"/>
      <c r="BH19" s="210"/>
      <c r="BI19" s="210"/>
      <c r="BJ19" s="210"/>
      <c r="BK19" s="210"/>
      <c r="BL19" s="210"/>
      <c r="BM19" s="869"/>
      <c r="BN19" s="921"/>
      <c r="BO19" s="921"/>
      <c r="BP19" s="921"/>
      <c r="BQ19" s="921"/>
      <c r="BR19" s="921"/>
      <c r="BS19" s="921"/>
      <c r="BT19" s="921"/>
      <c r="BU19" s="921"/>
      <c r="BV19" s="921"/>
      <c r="BW19" s="921"/>
      <c r="BX19" s="921"/>
      <c r="BY19" s="921"/>
      <c r="BZ19" s="921"/>
      <c r="CA19" s="921"/>
      <c r="CB19" s="921"/>
      <c r="CC19" s="921"/>
      <c r="CD19" s="921"/>
      <c r="CE19" s="921"/>
      <c r="CF19" s="922"/>
      <c r="CG19" s="148"/>
      <c r="CH19" s="490"/>
      <c r="CI19" s="489"/>
    </row>
    <row r="20" spans="1:87" s="115" customFormat="1" ht="36.75" customHeight="1" x14ac:dyDescent="0.45">
      <c r="A20" s="149"/>
      <c r="B20" s="105"/>
      <c r="C20" s="105"/>
      <c r="D20" s="105"/>
      <c r="E20" s="105"/>
      <c r="F20" s="150"/>
      <c r="G20" s="105"/>
      <c r="H20" s="870" t="s">
        <v>1673</v>
      </c>
      <c r="I20" s="870"/>
      <c r="J20" s="1594" t="s">
        <v>328</v>
      </c>
      <c r="K20" s="1594"/>
      <c r="L20" s="1594"/>
      <c r="M20" s="1594"/>
      <c r="N20" s="1594"/>
      <c r="O20" s="1594"/>
      <c r="P20" s="1594"/>
      <c r="Q20" s="1594"/>
      <c r="R20" s="1594"/>
      <c r="S20" s="1594"/>
      <c r="T20" s="1594"/>
      <c r="U20" s="1594"/>
      <c r="V20" s="1594"/>
      <c r="W20" s="1594"/>
      <c r="X20" s="1594"/>
      <c r="Y20" s="1594"/>
      <c r="Z20" s="1594"/>
      <c r="AA20" s="1594"/>
      <c r="AB20" s="1594"/>
      <c r="AC20" s="1594"/>
      <c r="AD20" s="1594"/>
      <c r="AE20" s="1594"/>
      <c r="AF20" s="1594"/>
      <c r="AG20" s="1594"/>
      <c r="AH20" s="1594"/>
      <c r="AI20" s="1594"/>
      <c r="AJ20" s="1594"/>
      <c r="AK20" s="1594"/>
      <c r="AL20" s="1594"/>
      <c r="AM20" s="1594"/>
      <c r="AN20" s="1594"/>
      <c r="AO20" s="1594"/>
      <c r="AP20" s="1594"/>
      <c r="AQ20" s="1594"/>
      <c r="AR20" s="1594"/>
      <c r="AS20" s="1594"/>
      <c r="AT20" s="1594"/>
      <c r="AU20" s="1594"/>
      <c r="AV20" s="1594"/>
      <c r="AW20" s="1594"/>
      <c r="AX20" s="1594"/>
      <c r="AY20" s="1594"/>
      <c r="AZ20" s="1595"/>
      <c r="BA20" s="873" t="s">
        <v>174</v>
      </c>
      <c r="BB20" s="871"/>
      <c r="BC20" s="871"/>
      <c r="BD20" s="871"/>
      <c r="BE20" s="871"/>
      <c r="BF20" s="871"/>
      <c r="BG20" s="871"/>
      <c r="BH20" s="871"/>
      <c r="BI20" s="871"/>
      <c r="BJ20" s="871"/>
      <c r="BK20" s="871"/>
      <c r="BL20" s="872"/>
      <c r="BM20" s="869" t="s">
        <v>329</v>
      </c>
      <c r="BN20" s="921"/>
      <c r="BO20" s="921"/>
      <c r="BP20" s="921"/>
      <c r="BQ20" s="921"/>
      <c r="BR20" s="921"/>
      <c r="BS20" s="921"/>
      <c r="BT20" s="921"/>
      <c r="BU20" s="921"/>
      <c r="BV20" s="921"/>
      <c r="BW20" s="921"/>
      <c r="BX20" s="921"/>
      <c r="BY20" s="921"/>
      <c r="BZ20" s="921"/>
      <c r="CA20" s="921"/>
      <c r="CB20" s="921"/>
      <c r="CC20" s="921"/>
      <c r="CD20" s="921"/>
      <c r="CE20" s="921"/>
      <c r="CF20" s="922"/>
      <c r="CG20" s="154" t="s">
        <v>330</v>
      </c>
      <c r="CH20" s="493" t="s">
        <v>1481</v>
      </c>
      <c r="CI20" s="494" t="s">
        <v>1460</v>
      </c>
    </row>
    <row r="21" spans="1:87" s="115" customFormat="1" ht="42" customHeight="1" x14ac:dyDescent="0.45">
      <c r="A21" s="149"/>
      <c r="B21" s="105"/>
      <c r="C21" s="105"/>
      <c r="D21" s="105"/>
      <c r="E21" s="105"/>
      <c r="F21" s="150"/>
      <c r="G21" s="105"/>
      <c r="H21" s="870" t="s">
        <v>1674</v>
      </c>
      <c r="I21" s="870"/>
      <c r="J21" s="1594" t="s">
        <v>331</v>
      </c>
      <c r="K21" s="1594"/>
      <c r="L21" s="1594"/>
      <c r="M21" s="1594"/>
      <c r="N21" s="1594"/>
      <c r="O21" s="1594"/>
      <c r="P21" s="1594"/>
      <c r="Q21" s="1594"/>
      <c r="R21" s="1594"/>
      <c r="S21" s="1594"/>
      <c r="T21" s="1594"/>
      <c r="U21" s="1594"/>
      <c r="V21" s="1594"/>
      <c r="W21" s="1594"/>
      <c r="X21" s="1594"/>
      <c r="Y21" s="1594"/>
      <c r="Z21" s="1594"/>
      <c r="AA21" s="1594"/>
      <c r="AB21" s="1594"/>
      <c r="AC21" s="1594"/>
      <c r="AD21" s="1594"/>
      <c r="AE21" s="1594"/>
      <c r="AF21" s="1594"/>
      <c r="AG21" s="1594"/>
      <c r="AH21" s="1594"/>
      <c r="AI21" s="1594"/>
      <c r="AJ21" s="1594"/>
      <c r="AK21" s="1594"/>
      <c r="AL21" s="1594"/>
      <c r="AM21" s="1594"/>
      <c r="AN21" s="1594"/>
      <c r="AO21" s="1594"/>
      <c r="AP21" s="1594"/>
      <c r="AQ21" s="1594"/>
      <c r="AR21" s="1594"/>
      <c r="AS21" s="1594"/>
      <c r="AT21" s="1594"/>
      <c r="AU21" s="1594"/>
      <c r="AV21" s="1594"/>
      <c r="AW21" s="1594"/>
      <c r="AX21" s="1594"/>
      <c r="AY21" s="1594"/>
      <c r="AZ21" s="1595"/>
      <c r="BA21" s="873" t="s">
        <v>174</v>
      </c>
      <c r="BB21" s="871"/>
      <c r="BC21" s="871"/>
      <c r="BD21" s="871"/>
      <c r="BE21" s="871"/>
      <c r="BF21" s="871"/>
      <c r="BG21" s="871"/>
      <c r="BH21" s="871"/>
      <c r="BI21" s="871"/>
      <c r="BJ21" s="871"/>
      <c r="BK21" s="871"/>
      <c r="BL21" s="872"/>
      <c r="BM21" s="869" t="s">
        <v>1402</v>
      </c>
      <c r="BN21" s="921"/>
      <c r="BO21" s="921"/>
      <c r="BP21" s="921"/>
      <c r="BQ21" s="921"/>
      <c r="BR21" s="921"/>
      <c r="BS21" s="921"/>
      <c r="BT21" s="921"/>
      <c r="BU21" s="921"/>
      <c r="BV21" s="921"/>
      <c r="BW21" s="921"/>
      <c r="BX21" s="921"/>
      <c r="BY21" s="921"/>
      <c r="BZ21" s="921"/>
      <c r="CA21" s="921"/>
      <c r="CB21" s="921"/>
      <c r="CC21" s="921"/>
      <c r="CD21" s="921"/>
      <c r="CE21" s="921"/>
      <c r="CF21" s="922"/>
      <c r="CG21" s="154" t="s">
        <v>1282</v>
      </c>
      <c r="CH21" s="493" t="s">
        <v>1456</v>
      </c>
      <c r="CI21" s="494" t="s">
        <v>1460</v>
      </c>
    </row>
    <row r="22" spans="1:87" s="115" customFormat="1" ht="76.5" customHeight="1" x14ac:dyDescent="0.45">
      <c r="A22" s="149"/>
      <c r="B22" s="105"/>
      <c r="C22" s="105"/>
      <c r="D22" s="105"/>
      <c r="E22" s="105"/>
      <c r="F22" s="150"/>
      <c r="G22" s="105"/>
      <c r="H22" s="870" t="s">
        <v>1675</v>
      </c>
      <c r="I22" s="870"/>
      <c r="J22" s="1594" t="s">
        <v>825</v>
      </c>
      <c r="K22" s="1594"/>
      <c r="L22" s="1594"/>
      <c r="M22" s="1594"/>
      <c r="N22" s="1594"/>
      <c r="O22" s="1594"/>
      <c r="P22" s="1594"/>
      <c r="Q22" s="1594"/>
      <c r="R22" s="1594"/>
      <c r="S22" s="1594"/>
      <c r="T22" s="1594"/>
      <c r="U22" s="1594"/>
      <c r="V22" s="1594"/>
      <c r="W22" s="1594"/>
      <c r="X22" s="1594"/>
      <c r="Y22" s="1594"/>
      <c r="Z22" s="1594"/>
      <c r="AA22" s="1594"/>
      <c r="AB22" s="1594"/>
      <c r="AC22" s="1594"/>
      <c r="AD22" s="1594"/>
      <c r="AE22" s="1594"/>
      <c r="AF22" s="1594"/>
      <c r="AG22" s="1594"/>
      <c r="AH22" s="1594"/>
      <c r="AI22" s="1594"/>
      <c r="AJ22" s="1594"/>
      <c r="AK22" s="1594"/>
      <c r="AL22" s="1594"/>
      <c r="AM22" s="1594"/>
      <c r="AN22" s="1594"/>
      <c r="AO22" s="1594"/>
      <c r="AP22" s="1594"/>
      <c r="AQ22" s="1594"/>
      <c r="AR22" s="1594"/>
      <c r="AS22" s="1594"/>
      <c r="AT22" s="1594"/>
      <c r="AU22" s="1594"/>
      <c r="AV22" s="1594"/>
      <c r="AW22" s="1594"/>
      <c r="AX22" s="1594"/>
      <c r="AY22" s="1594"/>
      <c r="AZ22" s="1595"/>
      <c r="BA22" s="873" t="s">
        <v>174</v>
      </c>
      <c r="BB22" s="871"/>
      <c r="BC22" s="871"/>
      <c r="BD22" s="871"/>
      <c r="BE22" s="871"/>
      <c r="BF22" s="871"/>
      <c r="BG22" s="871"/>
      <c r="BH22" s="871"/>
      <c r="BI22" s="871"/>
      <c r="BJ22" s="871"/>
      <c r="BK22" s="871"/>
      <c r="BL22" s="872"/>
      <c r="BM22" s="869" t="s">
        <v>332</v>
      </c>
      <c r="BN22" s="921"/>
      <c r="BO22" s="921"/>
      <c r="BP22" s="921"/>
      <c r="BQ22" s="921"/>
      <c r="BR22" s="921"/>
      <c r="BS22" s="921"/>
      <c r="BT22" s="921"/>
      <c r="BU22" s="921"/>
      <c r="BV22" s="921"/>
      <c r="BW22" s="921"/>
      <c r="BX22" s="921"/>
      <c r="BY22" s="921"/>
      <c r="BZ22" s="921"/>
      <c r="CA22" s="921"/>
      <c r="CB22" s="921"/>
      <c r="CC22" s="921"/>
      <c r="CD22" s="921"/>
      <c r="CE22" s="921"/>
      <c r="CF22" s="922"/>
      <c r="CG22" s="154" t="s">
        <v>1151</v>
      </c>
      <c r="CH22" s="493" t="s">
        <v>1482</v>
      </c>
      <c r="CI22" s="489" t="s">
        <v>175</v>
      </c>
    </row>
    <row r="23" spans="1:87" s="115" customFormat="1" ht="27" customHeight="1" x14ac:dyDescent="0.45">
      <c r="A23" s="175"/>
      <c r="B23" s="54"/>
      <c r="C23" s="54"/>
      <c r="D23" s="54"/>
      <c r="E23" s="54"/>
      <c r="F23" s="176"/>
      <c r="G23" s="54"/>
      <c r="H23" s="54"/>
      <c r="I23" s="5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55"/>
      <c r="BB23" s="56"/>
      <c r="BC23" s="56"/>
      <c r="BD23" s="56"/>
      <c r="BE23" s="56"/>
      <c r="BF23" s="56"/>
      <c r="BG23" s="56"/>
      <c r="BH23" s="56"/>
      <c r="BI23" s="56"/>
      <c r="BJ23" s="56"/>
      <c r="BK23" s="56"/>
      <c r="BL23" s="57"/>
      <c r="BM23" s="269"/>
      <c r="BN23" s="270"/>
      <c r="BO23" s="270"/>
      <c r="BP23" s="270"/>
      <c r="BQ23" s="270"/>
      <c r="BR23" s="270"/>
      <c r="BS23" s="270"/>
      <c r="BT23" s="270"/>
      <c r="BU23" s="270"/>
      <c r="BV23" s="270"/>
      <c r="BW23" s="270"/>
      <c r="BX23" s="270"/>
      <c r="BY23" s="270"/>
      <c r="BZ23" s="270"/>
      <c r="CA23" s="270"/>
      <c r="CB23" s="270"/>
      <c r="CC23" s="270"/>
      <c r="CD23" s="270"/>
      <c r="CE23" s="270"/>
      <c r="CF23" s="271"/>
      <c r="CG23" s="177"/>
      <c r="CH23" s="498"/>
      <c r="CI23" s="499"/>
    </row>
    <row r="24" spans="1:87" s="115" customFormat="1" ht="7.5" customHeight="1" x14ac:dyDescent="0.45">
      <c r="A24" s="149"/>
      <c r="B24" s="105"/>
      <c r="C24" s="105"/>
      <c r="D24" s="105"/>
      <c r="E24" s="105"/>
      <c r="F24" s="150"/>
      <c r="G24" s="105"/>
      <c r="H24" s="105"/>
      <c r="I24" s="105"/>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114"/>
      <c r="BL24" s="116"/>
      <c r="BM24" s="266"/>
      <c r="BN24" s="267"/>
      <c r="BO24" s="267"/>
      <c r="BP24" s="267"/>
      <c r="BQ24" s="267"/>
      <c r="BR24" s="267"/>
      <c r="BS24" s="267"/>
      <c r="BT24" s="267"/>
      <c r="BU24" s="267"/>
      <c r="BV24" s="267"/>
      <c r="BW24" s="267"/>
      <c r="BX24" s="267"/>
      <c r="BY24" s="267"/>
      <c r="BZ24" s="267"/>
      <c r="CA24" s="267"/>
      <c r="CB24" s="267"/>
      <c r="CC24" s="267"/>
      <c r="CD24" s="267"/>
      <c r="CE24" s="267"/>
      <c r="CF24" s="268"/>
      <c r="CG24" s="174"/>
      <c r="CH24" s="493"/>
      <c r="CI24" s="489"/>
    </row>
    <row r="25" spans="1:87" s="115" customFormat="1" ht="42" customHeight="1" x14ac:dyDescent="0.45">
      <c r="A25" s="149"/>
      <c r="B25" s="105"/>
      <c r="C25" s="105"/>
      <c r="D25" s="105"/>
      <c r="E25" s="105"/>
      <c r="F25" s="150"/>
      <c r="G25" s="105"/>
      <c r="H25" s="870" t="s">
        <v>1676</v>
      </c>
      <c r="I25" s="870"/>
      <c r="J25" s="1594" t="s">
        <v>994</v>
      </c>
      <c r="K25" s="1594"/>
      <c r="L25" s="1594"/>
      <c r="M25" s="1594"/>
      <c r="N25" s="1594"/>
      <c r="O25" s="1594"/>
      <c r="P25" s="1594"/>
      <c r="Q25" s="1594"/>
      <c r="R25" s="1594"/>
      <c r="S25" s="1594"/>
      <c r="T25" s="1594"/>
      <c r="U25" s="1594"/>
      <c r="V25" s="1594"/>
      <c r="W25" s="1594"/>
      <c r="X25" s="1594"/>
      <c r="Y25" s="1594"/>
      <c r="Z25" s="1594"/>
      <c r="AA25" s="1594"/>
      <c r="AB25" s="1594"/>
      <c r="AC25" s="1594"/>
      <c r="AD25" s="1594"/>
      <c r="AE25" s="1594"/>
      <c r="AF25" s="1594"/>
      <c r="AG25" s="1594"/>
      <c r="AH25" s="1594"/>
      <c r="AI25" s="1594"/>
      <c r="AJ25" s="1594"/>
      <c r="AK25" s="1594"/>
      <c r="AL25" s="1594"/>
      <c r="AM25" s="1594"/>
      <c r="AN25" s="1594"/>
      <c r="AO25" s="1594"/>
      <c r="AP25" s="1594"/>
      <c r="AQ25" s="1594"/>
      <c r="AR25" s="1594"/>
      <c r="AS25" s="1594"/>
      <c r="AT25" s="1594"/>
      <c r="AU25" s="1594"/>
      <c r="AV25" s="1594"/>
      <c r="AW25" s="1594"/>
      <c r="AX25" s="1594"/>
      <c r="AY25" s="1594"/>
      <c r="AZ25" s="1594"/>
      <c r="BA25" s="873" t="s">
        <v>174</v>
      </c>
      <c r="BB25" s="871"/>
      <c r="BC25" s="871"/>
      <c r="BD25" s="871"/>
      <c r="BE25" s="871"/>
      <c r="BF25" s="871"/>
      <c r="BG25" s="871"/>
      <c r="BH25" s="871"/>
      <c r="BI25" s="871"/>
      <c r="BJ25" s="871"/>
      <c r="BK25" s="871"/>
      <c r="BL25" s="872"/>
      <c r="BM25" s="869" t="s">
        <v>333</v>
      </c>
      <c r="BN25" s="921"/>
      <c r="BO25" s="921"/>
      <c r="BP25" s="921"/>
      <c r="BQ25" s="921"/>
      <c r="BR25" s="921"/>
      <c r="BS25" s="921"/>
      <c r="BT25" s="921"/>
      <c r="BU25" s="921"/>
      <c r="BV25" s="921"/>
      <c r="BW25" s="921"/>
      <c r="BX25" s="921"/>
      <c r="BY25" s="921"/>
      <c r="BZ25" s="921"/>
      <c r="CA25" s="921"/>
      <c r="CB25" s="921"/>
      <c r="CC25" s="921"/>
      <c r="CD25" s="921"/>
      <c r="CE25" s="921"/>
      <c r="CF25" s="922"/>
      <c r="CG25" s="174" t="s">
        <v>334</v>
      </c>
      <c r="CH25" s="493" t="s">
        <v>1479</v>
      </c>
      <c r="CI25" s="489" t="s">
        <v>175</v>
      </c>
    </row>
    <row r="26" spans="1:87" s="3" customFormat="1" ht="17.25" customHeight="1" x14ac:dyDescent="0.45">
      <c r="A26" s="1"/>
      <c r="B26" s="5"/>
      <c r="C26" s="5"/>
      <c r="D26" s="5"/>
      <c r="E26" s="5"/>
      <c r="F26" s="151"/>
      <c r="G26" s="5"/>
      <c r="H26" s="5"/>
      <c r="I26" s="5"/>
      <c r="J26" s="1607" t="s">
        <v>335</v>
      </c>
      <c r="K26" s="1608"/>
      <c r="L26" s="1608"/>
      <c r="M26" s="1608"/>
      <c r="N26" s="1608"/>
      <c r="O26" s="1608"/>
      <c r="P26" s="1608"/>
      <c r="Q26" s="1608"/>
      <c r="R26" s="1608"/>
      <c r="S26" s="1608"/>
      <c r="T26" s="1608"/>
      <c r="U26" s="1608"/>
      <c r="V26" s="1608"/>
      <c r="W26" s="1608"/>
      <c r="X26" s="1608"/>
      <c r="Y26" s="1608"/>
      <c r="Z26" s="1608"/>
      <c r="AA26" s="1608"/>
      <c r="AB26" s="1608"/>
      <c r="AC26" s="1609"/>
      <c r="AD26" s="1131"/>
      <c r="AE26" s="1016"/>
      <c r="AF26" s="1016"/>
      <c r="AG26" s="1016"/>
      <c r="AH26" s="1016"/>
      <c r="AI26" s="1016"/>
      <c r="AJ26" s="1016"/>
      <c r="AK26" s="1016"/>
      <c r="AL26" s="1016"/>
      <c r="AM26" s="1016"/>
      <c r="AN26" s="1612" t="s">
        <v>41</v>
      </c>
      <c r="AO26" s="1613"/>
      <c r="AZ26" s="6"/>
      <c r="BM26" s="1593"/>
      <c r="BN26" s="1610"/>
      <c r="BO26" s="1610"/>
      <c r="BP26" s="1610"/>
      <c r="BQ26" s="1610"/>
      <c r="BR26" s="1610"/>
      <c r="BS26" s="1610"/>
      <c r="BT26" s="1610"/>
      <c r="BU26" s="1610"/>
      <c r="BV26" s="1610"/>
      <c r="BW26" s="1610"/>
      <c r="BX26" s="1610"/>
      <c r="BY26" s="1610"/>
      <c r="BZ26" s="1610"/>
      <c r="CA26" s="1610"/>
      <c r="CB26" s="1610"/>
      <c r="CC26" s="1610"/>
      <c r="CD26" s="1610"/>
      <c r="CE26" s="1610"/>
      <c r="CF26" s="1611"/>
      <c r="CG26" s="153"/>
      <c r="CH26" s="491"/>
      <c r="CI26" s="492"/>
    </row>
    <row r="27" spans="1:87" s="3" customFormat="1" ht="17.25" customHeight="1" x14ac:dyDescent="0.45">
      <c r="A27" s="1"/>
      <c r="B27" s="5"/>
      <c r="C27" s="5"/>
      <c r="D27" s="5"/>
      <c r="E27" s="5"/>
      <c r="F27" s="151"/>
      <c r="G27" s="5"/>
      <c r="H27" s="5"/>
      <c r="J27" s="1614" t="s">
        <v>336</v>
      </c>
      <c r="K27" s="1615"/>
      <c r="L27" s="1615"/>
      <c r="M27" s="1615"/>
      <c r="N27" s="1615"/>
      <c r="O27" s="1615"/>
      <c r="P27" s="1615"/>
      <c r="Q27" s="1615"/>
      <c r="R27" s="1615"/>
      <c r="S27" s="1615"/>
      <c r="T27" s="1615"/>
      <c r="U27" s="1615"/>
      <c r="V27" s="1615"/>
      <c r="W27" s="1615"/>
      <c r="X27" s="1615"/>
      <c r="Y27" s="1615"/>
      <c r="Z27" s="1615"/>
      <c r="AA27" s="1615"/>
      <c r="AB27" s="1615"/>
      <c r="AC27" s="1616"/>
      <c r="AD27" s="1620"/>
      <c r="AE27" s="868"/>
      <c r="AF27" s="868"/>
      <c r="AG27" s="868"/>
      <c r="AH27" s="868"/>
      <c r="AI27" s="868"/>
      <c r="AJ27" s="868"/>
      <c r="AK27" s="868"/>
      <c r="AL27" s="868"/>
      <c r="AM27" s="868"/>
      <c r="AN27" s="1621" t="s">
        <v>41</v>
      </c>
      <c r="AO27" s="1622"/>
      <c r="AZ27" s="6"/>
      <c r="BM27" s="1593"/>
      <c r="BN27" s="1610"/>
      <c r="BO27" s="1610"/>
      <c r="BP27" s="1610"/>
      <c r="BQ27" s="1610"/>
      <c r="BR27" s="1610"/>
      <c r="BS27" s="1610"/>
      <c r="BT27" s="1610"/>
      <c r="BU27" s="1610"/>
      <c r="BV27" s="1610"/>
      <c r="BW27" s="1610"/>
      <c r="BX27" s="1610"/>
      <c r="BY27" s="1610"/>
      <c r="BZ27" s="1610"/>
      <c r="CA27" s="1610"/>
      <c r="CB27" s="1610"/>
      <c r="CC27" s="1610"/>
      <c r="CD27" s="1610"/>
      <c r="CE27" s="1610"/>
      <c r="CF27" s="1611"/>
      <c r="CG27" s="153"/>
      <c r="CH27" s="491"/>
      <c r="CI27" s="492"/>
    </row>
    <row r="28" spans="1:87" s="3" customFormat="1" ht="17.25" customHeight="1" x14ac:dyDescent="0.45">
      <c r="A28" s="1"/>
      <c r="B28" s="5"/>
      <c r="C28" s="5"/>
      <c r="D28" s="5"/>
      <c r="E28" s="5"/>
      <c r="F28" s="151"/>
      <c r="G28" s="5"/>
      <c r="H28" s="5"/>
      <c r="J28" s="1617" t="s">
        <v>337</v>
      </c>
      <c r="K28" s="1618"/>
      <c r="L28" s="1618"/>
      <c r="M28" s="1618"/>
      <c r="N28" s="1618"/>
      <c r="O28" s="1618"/>
      <c r="P28" s="1618"/>
      <c r="Q28" s="1618"/>
      <c r="R28" s="1618"/>
      <c r="S28" s="1618"/>
      <c r="T28" s="1618"/>
      <c r="U28" s="1618"/>
      <c r="V28" s="1618"/>
      <c r="W28" s="1618"/>
      <c r="X28" s="1618"/>
      <c r="Y28" s="1618"/>
      <c r="Z28" s="1618"/>
      <c r="AA28" s="1618"/>
      <c r="AB28" s="1618"/>
      <c r="AC28" s="1619"/>
      <c r="AD28" s="1623" t="str">
        <f>IF(SUM(AD26:AM27)=0,"",SUM(AD26:AM27))</f>
        <v/>
      </c>
      <c r="AE28" s="1624"/>
      <c r="AF28" s="1624"/>
      <c r="AG28" s="1624"/>
      <c r="AH28" s="1624"/>
      <c r="AI28" s="1624"/>
      <c r="AJ28" s="1624"/>
      <c r="AK28" s="1624"/>
      <c r="AL28" s="1624"/>
      <c r="AM28" s="1624"/>
      <c r="AN28" s="1625" t="s">
        <v>41</v>
      </c>
      <c r="AO28" s="1626"/>
      <c r="AZ28" s="6"/>
      <c r="BM28" s="1593"/>
      <c r="BN28" s="1610"/>
      <c r="BO28" s="1610"/>
      <c r="BP28" s="1610"/>
      <c r="BQ28" s="1610"/>
      <c r="BR28" s="1610"/>
      <c r="BS28" s="1610"/>
      <c r="BT28" s="1610"/>
      <c r="BU28" s="1610"/>
      <c r="BV28" s="1610"/>
      <c r="BW28" s="1610"/>
      <c r="BX28" s="1610"/>
      <c r="BY28" s="1610"/>
      <c r="BZ28" s="1610"/>
      <c r="CA28" s="1610"/>
      <c r="CB28" s="1610"/>
      <c r="CC28" s="1610"/>
      <c r="CD28" s="1610"/>
      <c r="CE28" s="1610"/>
      <c r="CF28" s="1611"/>
      <c r="CG28" s="153"/>
      <c r="CH28" s="491"/>
      <c r="CI28" s="492"/>
    </row>
    <row r="29" spans="1:87" s="3" customFormat="1" ht="17.25" customHeight="1" x14ac:dyDescent="0.45">
      <c r="A29" s="1"/>
      <c r="B29" s="5"/>
      <c r="C29" s="5"/>
      <c r="D29" s="5"/>
      <c r="E29" s="5"/>
      <c r="F29" s="151"/>
      <c r="G29" s="5"/>
      <c r="H29" s="5"/>
      <c r="J29" s="1631" t="s">
        <v>338</v>
      </c>
      <c r="K29" s="1632"/>
      <c r="L29" s="1632"/>
      <c r="M29" s="1632"/>
      <c r="N29" s="1632"/>
      <c r="O29" s="1632"/>
      <c r="P29" s="1632"/>
      <c r="Q29" s="1632"/>
      <c r="R29" s="1632"/>
      <c r="S29" s="1632"/>
      <c r="T29" s="1632"/>
      <c r="U29" s="1632"/>
      <c r="V29" s="1632"/>
      <c r="W29" s="1632"/>
      <c r="X29" s="1632"/>
      <c r="Y29" s="1632"/>
      <c r="Z29" s="1632"/>
      <c r="AA29" s="1632"/>
      <c r="AB29" s="1632"/>
      <c r="AC29" s="1633"/>
      <c r="AD29" s="1634"/>
      <c r="AE29" s="1635"/>
      <c r="AF29" s="1635"/>
      <c r="AG29" s="1635"/>
      <c r="AH29" s="1635"/>
      <c r="AI29" s="1635"/>
      <c r="AJ29" s="1635"/>
      <c r="AK29" s="1635"/>
      <c r="AL29" s="1635"/>
      <c r="AM29" s="1635"/>
      <c r="AN29" s="1627" t="s">
        <v>41</v>
      </c>
      <c r="AO29" s="1628"/>
      <c r="AZ29" s="6"/>
      <c r="BM29" s="1593"/>
      <c r="BN29" s="1610"/>
      <c r="BO29" s="1610"/>
      <c r="BP29" s="1610"/>
      <c r="BQ29" s="1610"/>
      <c r="BR29" s="1610"/>
      <c r="BS29" s="1610"/>
      <c r="BT29" s="1610"/>
      <c r="BU29" s="1610"/>
      <c r="BV29" s="1610"/>
      <c r="BW29" s="1610"/>
      <c r="BX29" s="1610"/>
      <c r="BY29" s="1610"/>
      <c r="BZ29" s="1610"/>
      <c r="CA29" s="1610"/>
      <c r="CB29" s="1610"/>
      <c r="CC29" s="1610"/>
      <c r="CD29" s="1610"/>
      <c r="CE29" s="1610"/>
      <c r="CF29" s="1611"/>
      <c r="CG29" s="153"/>
      <c r="CH29" s="491"/>
      <c r="CI29" s="492"/>
    </row>
    <row r="30" spans="1:87" s="3" customFormat="1" ht="10.5" customHeight="1" x14ac:dyDescent="0.45">
      <c r="A30" s="1"/>
      <c r="B30" s="5"/>
      <c r="C30" s="5"/>
      <c r="D30" s="5"/>
      <c r="E30" s="5"/>
      <c r="F30" s="151"/>
      <c r="G30" s="5"/>
      <c r="H30" s="5"/>
      <c r="AM30" s="5"/>
      <c r="AZ30" s="6"/>
      <c r="BM30" s="1593"/>
      <c r="BN30" s="1438"/>
      <c r="BO30" s="1438"/>
      <c r="BP30" s="1438"/>
      <c r="BQ30" s="1438"/>
      <c r="BR30" s="1438"/>
      <c r="BS30" s="1438"/>
      <c r="BT30" s="1438"/>
      <c r="BU30" s="1438"/>
      <c r="BV30" s="1438"/>
      <c r="BW30" s="1438"/>
      <c r="BX30" s="1438"/>
      <c r="BY30" s="1438"/>
      <c r="BZ30" s="1438"/>
      <c r="CA30" s="1438"/>
      <c r="CB30" s="1438"/>
      <c r="CC30" s="1438"/>
      <c r="CD30" s="1438"/>
      <c r="CE30" s="1438"/>
      <c r="CF30" s="1439"/>
      <c r="CG30" s="153"/>
      <c r="CH30" s="491"/>
      <c r="CI30" s="492"/>
    </row>
    <row r="31" spans="1:87" s="115" customFormat="1" ht="153" customHeight="1" x14ac:dyDescent="0.45">
      <c r="A31" s="149"/>
      <c r="B31" s="105"/>
      <c r="C31" s="105"/>
      <c r="D31" s="105"/>
      <c r="E31" s="105"/>
      <c r="F31" s="150"/>
      <c r="G31" s="105"/>
      <c r="H31" s="870" t="s">
        <v>1677</v>
      </c>
      <c r="I31" s="870"/>
      <c r="J31" s="1594" t="s">
        <v>1728</v>
      </c>
      <c r="K31" s="1594"/>
      <c r="L31" s="1594"/>
      <c r="M31" s="1594"/>
      <c r="N31" s="1594"/>
      <c r="O31" s="1594"/>
      <c r="P31" s="1594"/>
      <c r="Q31" s="1594"/>
      <c r="R31" s="1594"/>
      <c r="S31" s="1594"/>
      <c r="T31" s="1594"/>
      <c r="U31" s="1594"/>
      <c r="V31" s="1594"/>
      <c r="W31" s="1594"/>
      <c r="X31" s="1594"/>
      <c r="Y31" s="1594"/>
      <c r="Z31" s="1594"/>
      <c r="AA31" s="1594"/>
      <c r="AB31" s="1594"/>
      <c r="AC31" s="1594"/>
      <c r="AD31" s="1594"/>
      <c r="AE31" s="1594"/>
      <c r="AF31" s="1594"/>
      <c r="AG31" s="1594"/>
      <c r="AH31" s="1594"/>
      <c r="AI31" s="1594"/>
      <c r="AJ31" s="1594"/>
      <c r="AK31" s="1594"/>
      <c r="AL31" s="1594"/>
      <c r="AM31" s="1594"/>
      <c r="AN31" s="1594"/>
      <c r="AO31" s="1594"/>
      <c r="AP31" s="1594"/>
      <c r="AQ31" s="1594"/>
      <c r="AR31" s="1594"/>
      <c r="AS31" s="1594"/>
      <c r="AT31" s="1594"/>
      <c r="AU31" s="1594"/>
      <c r="AV31" s="1594"/>
      <c r="AW31" s="1594"/>
      <c r="AX31" s="1594"/>
      <c r="AY31" s="1594"/>
      <c r="AZ31" s="1595"/>
      <c r="BA31" s="873" t="s">
        <v>939</v>
      </c>
      <c r="BB31" s="871"/>
      <c r="BC31" s="871"/>
      <c r="BD31" s="871"/>
      <c r="BE31" s="871"/>
      <c r="BF31" s="871"/>
      <c r="BG31" s="871"/>
      <c r="BH31" s="871"/>
      <c r="BI31" s="871"/>
      <c r="BJ31" s="871"/>
      <c r="BK31" s="871"/>
      <c r="BL31" s="872"/>
      <c r="BM31" s="863" t="s">
        <v>15</v>
      </c>
      <c r="BN31" s="864"/>
      <c r="BO31" s="864"/>
      <c r="BP31" s="864"/>
      <c r="BQ31" s="864"/>
      <c r="BR31" s="864"/>
      <c r="BS31" s="864"/>
      <c r="BT31" s="864"/>
      <c r="BU31" s="864"/>
      <c r="BV31" s="864"/>
      <c r="BW31" s="864"/>
      <c r="BX31" s="864"/>
      <c r="BY31" s="864"/>
      <c r="BZ31" s="864"/>
      <c r="CA31" s="864"/>
      <c r="CB31" s="864"/>
      <c r="CC31" s="864"/>
      <c r="CD31" s="864"/>
      <c r="CE31" s="864"/>
      <c r="CF31" s="865"/>
      <c r="CG31" s="154" t="s">
        <v>339</v>
      </c>
      <c r="CH31" s="493" t="s">
        <v>1456</v>
      </c>
      <c r="CI31" s="494" t="s">
        <v>1460</v>
      </c>
    </row>
    <row r="32" spans="1:87" s="115" customFormat="1" ht="86.25" customHeight="1" x14ac:dyDescent="0.45">
      <c r="A32" s="149"/>
      <c r="B32" s="105"/>
      <c r="C32" s="105"/>
      <c r="D32" s="105"/>
      <c r="E32" s="105"/>
      <c r="F32" s="150"/>
      <c r="G32" s="105"/>
      <c r="H32" s="870" t="s">
        <v>1679</v>
      </c>
      <c r="I32" s="870"/>
      <c r="J32" s="1594" t="s">
        <v>1729</v>
      </c>
      <c r="K32" s="1594"/>
      <c r="L32" s="1594"/>
      <c r="M32" s="1594"/>
      <c r="N32" s="1594"/>
      <c r="O32" s="1594"/>
      <c r="P32" s="1594"/>
      <c r="Q32" s="1594"/>
      <c r="R32" s="1594"/>
      <c r="S32" s="1594"/>
      <c r="T32" s="1594"/>
      <c r="U32" s="1594"/>
      <c r="V32" s="1594"/>
      <c r="W32" s="1594"/>
      <c r="X32" s="1594"/>
      <c r="Y32" s="1594"/>
      <c r="Z32" s="1594"/>
      <c r="AA32" s="1594"/>
      <c r="AB32" s="1594"/>
      <c r="AC32" s="1594"/>
      <c r="AD32" s="1594"/>
      <c r="AE32" s="1594"/>
      <c r="AF32" s="1594"/>
      <c r="AG32" s="1594"/>
      <c r="AH32" s="1594"/>
      <c r="AI32" s="1594"/>
      <c r="AJ32" s="1594"/>
      <c r="AK32" s="1594"/>
      <c r="AL32" s="1594"/>
      <c r="AM32" s="1594"/>
      <c r="AN32" s="1594"/>
      <c r="AO32" s="1594"/>
      <c r="AP32" s="1594"/>
      <c r="AQ32" s="1594"/>
      <c r="AR32" s="1594"/>
      <c r="AS32" s="1594"/>
      <c r="AT32" s="1594"/>
      <c r="AU32" s="1594"/>
      <c r="AV32" s="1594"/>
      <c r="AW32" s="1594"/>
      <c r="AX32" s="1594"/>
      <c r="AY32" s="1594"/>
      <c r="AZ32" s="1595"/>
      <c r="BA32" s="873" t="s">
        <v>939</v>
      </c>
      <c r="BB32" s="871"/>
      <c r="BC32" s="871"/>
      <c r="BD32" s="871"/>
      <c r="BE32" s="871"/>
      <c r="BF32" s="871"/>
      <c r="BG32" s="871"/>
      <c r="BH32" s="871"/>
      <c r="BI32" s="871"/>
      <c r="BJ32" s="871"/>
      <c r="BK32" s="871"/>
      <c r="BL32" s="872"/>
      <c r="BM32" s="863" t="s">
        <v>15</v>
      </c>
      <c r="BN32" s="864"/>
      <c r="BO32" s="864"/>
      <c r="BP32" s="864"/>
      <c r="BQ32" s="864"/>
      <c r="BR32" s="864"/>
      <c r="BS32" s="864"/>
      <c r="BT32" s="864"/>
      <c r="BU32" s="864"/>
      <c r="BV32" s="864"/>
      <c r="BW32" s="864"/>
      <c r="BX32" s="864"/>
      <c r="BY32" s="864"/>
      <c r="BZ32" s="864"/>
      <c r="CA32" s="864"/>
      <c r="CB32" s="864"/>
      <c r="CC32" s="864"/>
      <c r="CD32" s="864"/>
      <c r="CE32" s="864"/>
      <c r="CF32" s="865"/>
      <c r="CG32" s="154" t="s">
        <v>339</v>
      </c>
      <c r="CH32" s="493" t="s">
        <v>1456</v>
      </c>
      <c r="CI32" s="494" t="s">
        <v>1460</v>
      </c>
    </row>
    <row r="33" spans="1:87" s="115" customFormat="1" ht="63.75" customHeight="1" x14ac:dyDescent="0.45">
      <c r="A33" s="149"/>
      <c r="B33" s="105"/>
      <c r="C33" s="105"/>
      <c r="D33" s="105"/>
      <c r="E33" s="105"/>
      <c r="F33" s="150"/>
      <c r="G33" s="105"/>
      <c r="H33" s="870" t="s">
        <v>1680</v>
      </c>
      <c r="I33" s="870"/>
      <c r="J33" s="1594" t="s">
        <v>1280</v>
      </c>
      <c r="K33" s="1594"/>
      <c r="L33" s="1594"/>
      <c r="M33" s="1594"/>
      <c r="N33" s="1594"/>
      <c r="O33" s="1594"/>
      <c r="P33" s="1594"/>
      <c r="Q33" s="1594"/>
      <c r="R33" s="1594"/>
      <c r="S33" s="1594"/>
      <c r="T33" s="1594"/>
      <c r="U33" s="1594"/>
      <c r="V33" s="1594"/>
      <c r="W33" s="1594"/>
      <c r="X33" s="1594"/>
      <c r="Y33" s="1594"/>
      <c r="Z33" s="1594"/>
      <c r="AA33" s="1594"/>
      <c r="AB33" s="1594"/>
      <c r="AC33" s="1594"/>
      <c r="AD33" s="1594"/>
      <c r="AE33" s="1594"/>
      <c r="AF33" s="1594"/>
      <c r="AG33" s="1594"/>
      <c r="AH33" s="1594"/>
      <c r="AI33" s="1594"/>
      <c r="AJ33" s="1594"/>
      <c r="AK33" s="1594"/>
      <c r="AL33" s="1594"/>
      <c r="AM33" s="1594"/>
      <c r="AN33" s="1594"/>
      <c r="AO33" s="1594"/>
      <c r="AP33" s="1594"/>
      <c r="AQ33" s="1594"/>
      <c r="AR33" s="1594"/>
      <c r="AS33" s="1594"/>
      <c r="AT33" s="1594"/>
      <c r="AU33" s="1594"/>
      <c r="AV33" s="1594"/>
      <c r="AW33" s="1594"/>
      <c r="AX33" s="1594"/>
      <c r="AY33" s="1594"/>
      <c r="AZ33" s="1595"/>
      <c r="BA33" s="873" t="s">
        <v>939</v>
      </c>
      <c r="BB33" s="871"/>
      <c r="BC33" s="871"/>
      <c r="BD33" s="871"/>
      <c r="BE33" s="871"/>
      <c r="BF33" s="871"/>
      <c r="BG33" s="871"/>
      <c r="BH33" s="871"/>
      <c r="BI33" s="871"/>
      <c r="BJ33" s="871"/>
      <c r="BK33" s="871"/>
      <c r="BL33" s="872"/>
      <c r="BM33" s="869" t="s">
        <v>995</v>
      </c>
      <c r="BN33" s="921"/>
      <c r="BO33" s="921"/>
      <c r="BP33" s="921"/>
      <c r="BQ33" s="921"/>
      <c r="BR33" s="921"/>
      <c r="BS33" s="921"/>
      <c r="BT33" s="921"/>
      <c r="BU33" s="921"/>
      <c r="BV33" s="921"/>
      <c r="BW33" s="921"/>
      <c r="BX33" s="921"/>
      <c r="BY33" s="921"/>
      <c r="BZ33" s="921"/>
      <c r="CA33" s="921"/>
      <c r="CB33" s="921"/>
      <c r="CC33" s="921"/>
      <c r="CD33" s="921"/>
      <c r="CE33" s="921"/>
      <c r="CF33" s="922"/>
      <c r="CG33" s="154" t="s">
        <v>339</v>
      </c>
      <c r="CH33" s="493" t="s">
        <v>1456</v>
      </c>
      <c r="CI33" s="494" t="s">
        <v>1483</v>
      </c>
    </row>
    <row r="34" spans="1:87" s="115" customFormat="1" ht="84.75" customHeight="1" x14ac:dyDescent="0.45">
      <c r="A34" s="149"/>
      <c r="B34" s="105"/>
      <c r="C34" s="105"/>
      <c r="D34" s="105"/>
      <c r="E34" s="105"/>
      <c r="F34" s="150"/>
      <c r="G34" s="105"/>
      <c r="H34" s="870" t="s">
        <v>1681</v>
      </c>
      <c r="I34" s="870"/>
      <c r="J34" s="1594" t="s">
        <v>1730</v>
      </c>
      <c r="K34" s="1594"/>
      <c r="L34" s="1594"/>
      <c r="M34" s="1594"/>
      <c r="N34" s="1594"/>
      <c r="O34" s="1594"/>
      <c r="P34" s="1594"/>
      <c r="Q34" s="1594"/>
      <c r="R34" s="1594"/>
      <c r="S34" s="1594"/>
      <c r="T34" s="1594"/>
      <c r="U34" s="1594"/>
      <c r="V34" s="1594"/>
      <c r="W34" s="1594"/>
      <c r="X34" s="1594"/>
      <c r="Y34" s="1594"/>
      <c r="Z34" s="1594"/>
      <c r="AA34" s="1594"/>
      <c r="AB34" s="1594"/>
      <c r="AC34" s="1594"/>
      <c r="AD34" s="1594"/>
      <c r="AE34" s="1594"/>
      <c r="AF34" s="1594"/>
      <c r="AG34" s="1594"/>
      <c r="AH34" s="1594"/>
      <c r="AI34" s="1594"/>
      <c r="AJ34" s="1594"/>
      <c r="AK34" s="1594"/>
      <c r="AL34" s="1594"/>
      <c r="AM34" s="1594"/>
      <c r="AN34" s="1594"/>
      <c r="AO34" s="1594"/>
      <c r="AP34" s="1594"/>
      <c r="AQ34" s="1594"/>
      <c r="AR34" s="1594"/>
      <c r="AS34" s="1594"/>
      <c r="AT34" s="1594"/>
      <c r="AU34" s="1594"/>
      <c r="AV34" s="1594"/>
      <c r="AW34" s="1594"/>
      <c r="AX34" s="1594"/>
      <c r="AY34" s="1594"/>
      <c r="AZ34" s="1595"/>
      <c r="BA34" s="873" t="s">
        <v>939</v>
      </c>
      <c r="BB34" s="871"/>
      <c r="BC34" s="871"/>
      <c r="BD34" s="871"/>
      <c r="BE34" s="871"/>
      <c r="BF34" s="871"/>
      <c r="BG34" s="871"/>
      <c r="BH34" s="871"/>
      <c r="BI34" s="871"/>
      <c r="BJ34" s="871"/>
      <c r="BK34" s="871"/>
      <c r="BL34" s="872"/>
      <c r="BM34" s="869" t="s">
        <v>996</v>
      </c>
      <c r="BN34" s="921"/>
      <c r="BO34" s="921"/>
      <c r="BP34" s="921"/>
      <c r="BQ34" s="921"/>
      <c r="BR34" s="921"/>
      <c r="BS34" s="921"/>
      <c r="BT34" s="921"/>
      <c r="BU34" s="921"/>
      <c r="BV34" s="921"/>
      <c r="BW34" s="921"/>
      <c r="BX34" s="921"/>
      <c r="BY34" s="921"/>
      <c r="BZ34" s="921"/>
      <c r="CA34" s="921"/>
      <c r="CB34" s="921"/>
      <c r="CC34" s="921"/>
      <c r="CD34" s="921"/>
      <c r="CE34" s="921"/>
      <c r="CF34" s="922"/>
      <c r="CG34" s="154" t="s">
        <v>591</v>
      </c>
      <c r="CH34" s="493" t="s">
        <v>1474</v>
      </c>
      <c r="CI34" s="494" t="s">
        <v>1460</v>
      </c>
    </row>
    <row r="35" spans="1:87" s="115" customFormat="1" ht="45" customHeight="1" x14ac:dyDescent="0.45">
      <c r="A35" s="175"/>
      <c r="B35" s="54"/>
      <c r="C35" s="54"/>
      <c r="D35" s="54"/>
      <c r="E35" s="54"/>
      <c r="F35" s="176"/>
      <c r="G35" s="54"/>
      <c r="H35" s="1157" t="s">
        <v>1682</v>
      </c>
      <c r="I35" s="1157"/>
      <c r="J35" s="1629" t="s">
        <v>1281</v>
      </c>
      <c r="K35" s="1629"/>
      <c r="L35" s="1629"/>
      <c r="M35" s="1629"/>
      <c r="N35" s="1629"/>
      <c r="O35" s="1629"/>
      <c r="P35" s="1629"/>
      <c r="Q35" s="1629"/>
      <c r="R35" s="1629"/>
      <c r="S35" s="1629"/>
      <c r="T35" s="1629"/>
      <c r="U35" s="1629"/>
      <c r="V35" s="1629"/>
      <c r="W35" s="1629"/>
      <c r="X35" s="1629"/>
      <c r="Y35" s="1629"/>
      <c r="Z35" s="1629"/>
      <c r="AA35" s="1629"/>
      <c r="AB35" s="1629"/>
      <c r="AC35" s="1629"/>
      <c r="AD35" s="1629"/>
      <c r="AE35" s="1629"/>
      <c r="AF35" s="1629"/>
      <c r="AG35" s="1629"/>
      <c r="AH35" s="1629"/>
      <c r="AI35" s="1629"/>
      <c r="AJ35" s="1629"/>
      <c r="AK35" s="1629"/>
      <c r="AL35" s="1629"/>
      <c r="AM35" s="1629"/>
      <c r="AN35" s="1629"/>
      <c r="AO35" s="1629"/>
      <c r="AP35" s="1629"/>
      <c r="AQ35" s="1629"/>
      <c r="AR35" s="1629"/>
      <c r="AS35" s="1629"/>
      <c r="AT35" s="1629"/>
      <c r="AU35" s="1629"/>
      <c r="AV35" s="1629"/>
      <c r="AW35" s="1629"/>
      <c r="AX35" s="1629"/>
      <c r="AY35" s="1629"/>
      <c r="AZ35" s="1630"/>
      <c r="BA35" s="1155" t="s">
        <v>939</v>
      </c>
      <c r="BB35" s="920"/>
      <c r="BC35" s="920"/>
      <c r="BD35" s="920"/>
      <c r="BE35" s="920"/>
      <c r="BF35" s="920"/>
      <c r="BG35" s="920"/>
      <c r="BH35" s="920"/>
      <c r="BI35" s="920"/>
      <c r="BJ35" s="920"/>
      <c r="BK35" s="920"/>
      <c r="BL35" s="1156"/>
      <c r="BM35" s="1434" t="s">
        <v>15</v>
      </c>
      <c r="BN35" s="1435"/>
      <c r="BO35" s="1435"/>
      <c r="BP35" s="1435"/>
      <c r="BQ35" s="1435"/>
      <c r="BR35" s="1435"/>
      <c r="BS35" s="1435"/>
      <c r="BT35" s="1435"/>
      <c r="BU35" s="1435"/>
      <c r="BV35" s="1435"/>
      <c r="BW35" s="1435"/>
      <c r="BX35" s="1435"/>
      <c r="BY35" s="1435"/>
      <c r="BZ35" s="1435"/>
      <c r="CA35" s="1435"/>
      <c r="CB35" s="1435"/>
      <c r="CC35" s="1435"/>
      <c r="CD35" s="1435"/>
      <c r="CE35" s="1435"/>
      <c r="CF35" s="1436"/>
      <c r="CG35" s="318" t="s">
        <v>997</v>
      </c>
      <c r="CH35" s="498" t="s">
        <v>1456</v>
      </c>
      <c r="CI35" s="532" t="s">
        <v>1460</v>
      </c>
    </row>
  </sheetData>
  <mergeCells count="103">
    <mergeCell ref="H35:I35"/>
    <mergeCell ref="J35:AZ35"/>
    <mergeCell ref="BA35:BL35"/>
    <mergeCell ref="BM35:CF35"/>
    <mergeCell ref="J29:AC29"/>
    <mergeCell ref="BM29:CF29"/>
    <mergeCell ref="BM30:CF30"/>
    <mergeCell ref="H31:I31"/>
    <mergeCell ref="J31:AZ31"/>
    <mergeCell ref="BA31:BL31"/>
    <mergeCell ref="BM31:CF31"/>
    <mergeCell ref="H32:I32"/>
    <mergeCell ref="J32:AZ32"/>
    <mergeCell ref="BA32:BL32"/>
    <mergeCell ref="BM32:CF32"/>
    <mergeCell ref="H33:I33"/>
    <mergeCell ref="J33:AZ33"/>
    <mergeCell ref="BA33:BL33"/>
    <mergeCell ref="BM33:CF33"/>
    <mergeCell ref="H34:I34"/>
    <mergeCell ref="J34:AZ34"/>
    <mergeCell ref="AD29:AM29"/>
    <mergeCell ref="J27:AC27"/>
    <mergeCell ref="BM27:CF27"/>
    <mergeCell ref="J28:AC28"/>
    <mergeCell ref="BM28:CF28"/>
    <mergeCell ref="BA34:BL34"/>
    <mergeCell ref="BM34:CF34"/>
    <mergeCell ref="AD27:AM27"/>
    <mergeCell ref="AN27:AO27"/>
    <mergeCell ref="AD28:AM28"/>
    <mergeCell ref="AN28:AO28"/>
    <mergeCell ref="AN29:AO29"/>
    <mergeCell ref="H25:I25"/>
    <mergeCell ref="J25:AZ25"/>
    <mergeCell ref="BA25:BL25"/>
    <mergeCell ref="BM25:CF25"/>
    <mergeCell ref="J26:AC26"/>
    <mergeCell ref="BM26:CF26"/>
    <mergeCell ref="H21:I21"/>
    <mergeCell ref="J21:AZ21"/>
    <mergeCell ref="BA21:BL21"/>
    <mergeCell ref="BM21:CF21"/>
    <mergeCell ref="H22:I22"/>
    <mergeCell ref="J22:AZ22"/>
    <mergeCell ref="BA22:BL22"/>
    <mergeCell ref="BM22:CF22"/>
    <mergeCell ref="AD26:AM26"/>
    <mergeCell ref="AN26:AO26"/>
    <mergeCell ref="J13:AZ13"/>
    <mergeCell ref="BA13:BL13"/>
    <mergeCell ref="BM13:CF14"/>
    <mergeCell ref="BM18:CF18"/>
    <mergeCell ref="BM19:CF19"/>
    <mergeCell ref="H20:I20"/>
    <mergeCell ref="J20:AZ20"/>
    <mergeCell ref="BA20:BL20"/>
    <mergeCell ref="BM20:CF20"/>
    <mergeCell ref="I16:R16"/>
    <mergeCell ref="S16:AC16"/>
    <mergeCell ref="AD16:BJ16"/>
    <mergeCell ref="BM16:CF16"/>
    <mergeCell ref="I17:R18"/>
    <mergeCell ref="S17:AC17"/>
    <mergeCell ref="AD17:BJ17"/>
    <mergeCell ref="BM17:CF17"/>
    <mergeCell ref="S18:AC18"/>
    <mergeCell ref="AD18:BJ18"/>
    <mergeCell ref="BM10:CF10"/>
    <mergeCell ref="A1:AZ1"/>
    <mergeCell ref="A3:F5"/>
    <mergeCell ref="G3:AZ5"/>
    <mergeCell ref="BA3:BL5"/>
    <mergeCell ref="BM3:CF5"/>
    <mergeCell ref="CG13:CG15"/>
    <mergeCell ref="CH13:CH15"/>
    <mergeCell ref="CI13:CI15"/>
    <mergeCell ref="BM9:CF9"/>
    <mergeCell ref="A10:F10"/>
    <mergeCell ref="G10:AZ10"/>
    <mergeCell ref="H11:I11"/>
    <mergeCell ref="J11:AZ11"/>
    <mergeCell ref="BA11:BL11"/>
    <mergeCell ref="BM11:CF11"/>
    <mergeCell ref="I15:R15"/>
    <mergeCell ref="S15:AC15"/>
    <mergeCell ref="AD15:BJ15"/>
    <mergeCell ref="H12:I12"/>
    <mergeCell ref="J12:AZ12"/>
    <mergeCell ref="BA12:BL12"/>
    <mergeCell ref="BM12:CF12"/>
    <mergeCell ref="H13:I13"/>
    <mergeCell ref="CG3:CI3"/>
    <mergeCell ref="CG4:CG5"/>
    <mergeCell ref="CH4:CI4"/>
    <mergeCell ref="BM6:CF6"/>
    <mergeCell ref="A7:F7"/>
    <mergeCell ref="G7:AZ7"/>
    <mergeCell ref="BM7:CF7"/>
    <mergeCell ref="H8:I8"/>
    <mergeCell ref="J8:AZ8"/>
    <mergeCell ref="BA8:BL8"/>
    <mergeCell ref="BM8:CF8"/>
  </mergeCells>
  <phoneticPr fontId="3"/>
  <printOptions horizontalCentered="1"/>
  <pageMargins left="0.27559055118110237" right="0.19685039370078741" top="0.47244094488188981" bottom="0.51181102362204722" header="0.31496062992125984" footer="0.31496062992125984"/>
  <pageSetup paperSize="9" scale="85" fitToHeight="0" orientation="landscape" useFirstPageNumber="1" r:id="rId1"/>
  <headerFooter>
    <oddFooter>&amp;C&amp;"AR丸ゴシック体M,標準"&amp;12- 会計　&amp;P -</oddFooter>
  </headerFooter>
  <rowBreaks count="1" manualBreakCount="1">
    <brk id="23" max="88" man="1"/>
  </rowBreaks>
  <drawing r:id="rId2"/>
  <legacyDrawing r:id="rId3"/>
  <mc:AlternateContent xmlns:mc="http://schemas.openxmlformats.org/markup-compatibility/2006">
    <mc:Choice Requires="x14">
      <controls>
        <mc:AlternateContent xmlns:mc="http://schemas.openxmlformats.org/markup-compatibility/2006">
          <mc:Choice Requires="x14">
            <control shapeId="6259" r:id="rId4" name="Check Box 115">
              <controlPr defaultSize="0" autoFill="0" autoLine="0" autoPict="0">
                <anchor moveWithCells="1">
                  <from>
                    <xdr:col>52</xdr:col>
                    <xdr:colOff>30480</xdr:colOff>
                    <xdr:row>6</xdr:row>
                    <xdr:rowOff>228600</xdr:rowOff>
                  </from>
                  <to>
                    <xdr:col>54</xdr:col>
                    <xdr:colOff>60960</xdr:colOff>
                    <xdr:row>7</xdr:row>
                    <xdr:rowOff>175260</xdr:rowOff>
                  </to>
                </anchor>
              </controlPr>
            </control>
          </mc:Choice>
        </mc:AlternateContent>
        <mc:AlternateContent xmlns:mc="http://schemas.openxmlformats.org/markup-compatibility/2006">
          <mc:Choice Requires="x14">
            <control shapeId="6260" r:id="rId5" name="Check Box 116">
              <controlPr defaultSize="0" autoFill="0" autoLine="0" autoPict="0">
                <anchor moveWithCells="1">
                  <from>
                    <xdr:col>56</xdr:col>
                    <xdr:colOff>68580</xdr:colOff>
                    <xdr:row>6</xdr:row>
                    <xdr:rowOff>228600</xdr:rowOff>
                  </from>
                  <to>
                    <xdr:col>59</xdr:col>
                    <xdr:colOff>15240</xdr:colOff>
                    <xdr:row>7</xdr:row>
                    <xdr:rowOff>182880</xdr:rowOff>
                  </to>
                </anchor>
              </controlPr>
            </control>
          </mc:Choice>
        </mc:AlternateContent>
        <mc:AlternateContent xmlns:mc="http://schemas.openxmlformats.org/markup-compatibility/2006">
          <mc:Choice Requires="x14">
            <control shapeId="6309" r:id="rId6" name="Check Box 165">
              <controlPr defaultSize="0" autoFill="0" autoLine="0" autoPict="0">
                <anchor moveWithCells="1">
                  <from>
                    <xdr:col>52</xdr:col>
                    <xdr:colOff>38100</xdr:colOff>
                    <xdr:row>9</xdr:row>
                    <xdr:rowOff>312420</xdr:rowOff>
                  </from>
                  <to>
                    <xdr:col>54</xdr:col>
                    <xdr:colOff>68580</xdr:colOff>
                    <xdr:row>10</xdr:row>
                    <xdr:rowOff>182880</xdr:rowOff>
                  </to>
                </anchor>
              </controlPr>
            </control>
          </mc:Choice>
        </mc:AlternateContent>
        <mc:AlternateContent xmlns:mc="http://schemas.openxmlformats.org/markup-compatibility/2006">
          <mc:Choice Requires="x14">
            <control shapeId="6310" r:id="rId7" name="Check Box 166">
              <controlPr defaultSize="0" autoFill="0" autoLine="0" autoPict="0">
                <anchor moveWithCells="1">
                  <from>
                    <xdr:col>56</xdr:col>
                    <xdr:colOff>76200</xdr:colOff>
                    <xdr:row>9</xdr:row>
                    <xdr:rowOff>312420</xdr:rowOff>
                  </from>
                  <to>
                    <xdr:col>59</xdr:col>
                    <xdr:colOff>22860</xdr:colOff>
                    <xdr:row>10</xdr:row>
                    <xdr:rowOff>182880</xdr:rowOff>
                  </to>
                </anchor>
              </controlPr>
            </control>
          </mc:Choice>
        </mc:AlternateContent>
        <mc:AlternateContent xmlns:mc="http://schemas.openxmlformats.org/markup-compatibility/2006">
          <mc:Choice Requires="x14">
            <control shapeId="6311" r:id="rId8" name="Check Box 167">
              <controlPr defaultSize="0" autoFill="0" autoLine="0" autoPict="0">
                <anchor moveWithCells="1">
                  <from>
                    <xdr:col>52</xdr:col>
                    <xdr:colOff>38100</xdr:colOff>
                    <xdr:row>10</xdr:row>
                    <xdr:rowOff>228600</xdr:rowOff>
                  </from>
                  <to>
                    <xdr:col>54</xdr:col>
                    <xdr:colOff>68580</xdr:colOff>
                    <xdr:row>11</xdr:row>
                    <xdr:rowOff>205740</xdr:rowOff>
                  </to>
                </anchor>
              </controlPr>
            </control>
          </mc:Choice>
        </mc:AlternateContent>
        <mc:AlternateContent xmlns:mc="http://schemas.openxmlformats.org/markup-compatibility/2006">
          <mc:Choice Requires="x14">
            <control shapeId="6312" r:id="rId9" name="Check Box 168">
              <controlPr defaultSize="0" autoFill="0" autoLine="0" autoPict="0">
                <anchor moveWithCells="1">
                  <from>
                    <xdr:col>56</xdr:col>
                    <xdr:colOff>76200</xdr:colOff>
                    <xdr:row>10</xdr:row>
                    <xdr:rowOff>228600</xdr:rowOff>
                  </from>
                  <to>
                    <xdr:col>59</xdr:col>
                    <xdr:colOff>22860</xdr:colOff>
                    <xdr:row>11</xdr:row>
                    <xdr:rowOff>213360</xdr:rowOff>
                  </to>
                </anchor>
              </controlPr>
            </control>
          </mc:Choice>
        </mc:AlternateContent>
        <mc:AlternateContent xmlns:mc="http://schemas.openxmlformats.org/markup-compatibility/2006">
          <mc:Choice Requires="x14">
            <control shapeId="6313" r:id="rId10" name="Check Box 169">
              <controlPr defaultSize="0" autoFill="0" autoLine="0" autoPict="0">
                <anchor moveWithCells="1">
                  <from>
                    <xdr:col>52</xdr:col>
                    <xdr:colOff>38100</xdr:colOff>
                    <xdr:row>11</xdr:row>
                    <xdr:rowOff>373380</xdr:rowOff>
                  </from>
                  <to>
                    <xdr:col>54</xdr:col>
                    <xdr:colOff>68580</xdr:colOff>
                    <xdr:row>12</xdr:row>
                    <xdr:rowOff>182880</xdr:rowOff>
                  </to>
                </anchor>
              </controlPr>
            </control>
          </mc:Choice>
        </mc:AlternateContent>
        <mc:AlternateContent xmlns:mc="http://schemas.openxmlformats.org/markup-compatibility/2006">
          <mc:Choice Requires="x14">
            <control shapeId="6314" r:id="rId11" name="Check Box 170">
              <controlPr defaultSize="0" autoFill="0" autoLine="0" autoPict="0">
                <anchor moveWithCells="1">
                  <from>
                    <xdr:col>56</xdr:col>
                    <xdr:colOff>76200</xdr:colOff>
                    <xdr:row>11</xdr:row>
                    <xdr:rowOff>373380</xdr:rowOff>
                  </from>
                  <to>
                    <xdr:col>59</xdr:col>
                    <xdr:colOff>22860</xdr:colOff>
                    <xdr:row>12</xdr:row>
                    <xdr:rowOff>182880</xdr:rowOff>
                  </to>
                </anchor>
              </controlPr>
            </control>
          </mc:Choice>
        </mc:AlternateContent>
        <mc:AlternateContent xmlns:mc="http://schemas.openxmlformats.org/markup-compatibility/2006">
          <mc:Choice Requires="x14">
            <control shapeId="6315" r:id="rId12" name="Check Box 171">
              <controlPr defaultSize="0" autoFill="0" autoLine="0" autoPict="0">
                <anchor moveWithCells="1">
                  <from>
                    <xdr:col>52</xdr:col>
                    <xdr:colOff>30480</xdr:colOff>
                    <xdr:row>19</xdr:row>
                    <xdr:rowOff>0</xdr:rowOff>
                  </from>
                  <to>
                    <xdr:col>54</xdr:col>
                    <xdr:colOff>60960</xdr:colOff>
                    <xdr:row>19</xdr:row>
                    <xdr:rowOff>182880</xdr:rowOff>
                  </to>
                </anchor>
              </controlPr>
            </control>
          </mc:Choice>
        </mc:AlternateContent>
        <mc:AlternateContent xmlns:mc="http://schemas.openxmlformats.org/markup-compatibility/2006">
          <mc:Choice Requires="x14">
            <control shapeId="6316" r:id="rId13" name="Check Box 172">
              <controlPr defaultSize="0" autoFill="0" autoLine="0" autoPict="0">
                <anchor moveWithCells="1">
                  <from>
                    <xdr:col>56</xdr:col>
                    <xdr:colOff>68580</xdr:colOff>
                    <xdr:row>19</xdr:row>
                    <xdr:rowOff>0</xdr:rowOff>
                  </from>
                  <to>
                    <xdr:col>59</xdr:col>
                    <xdr:colOff>15240</xdr:colOff>
                    <xdr:row>19</xdr:row>
                    <xdr:rowOff>182880</xdr:rowOff>
                  </to>
                </anchor>
              </controlPr>
            </control>
          </mc:Choice>
        </mc:AlternateContent>
        <mc:AlternateContent xmlns:mc="http://schemas.openxmlformats.org/markup-compatibility/2006">
          <mc:Choice Requires="x14">
            <control shapeId="6317" r:id="rId14" name="Check Box 173">
              <controlPr defaultSize="0" autoFill="0" autoLine="0" autoPict="0">
                <anchor moveWithCells="1">
                  <from>
                    <xdr:col>52</xdr:col>
                    <xdr:colOff>30480</xdr:colOff>
                    <xdr:row>19</xdr:row>
                    <xdr:rowOff>411480</xdr:rowOff>
                  </from>
                  <to>
                    <xdr:col>54</xdr:col>
                    <xdr:colOff>60960</xdr:colOff>
                    <xdr:row>20</xdr:row>
                    <xdr:rowOff>236220</xdr:rowOff>
                  </to>
                </anchor>
              </controlPr>
            </control>
          </mc:Choice>
        </mc:AlternateContent>
        <mc:AlternateContent xmlns:mc="http://schemas.openxmlformats.org/markup-compatibility/2006">
          <mc:Choice Requires="x14">
            <control shapeId="6318" r:id="rId15" name="Check Box 174">
              <controlPr defaultSize="0" autoFill="0" autoLine="0" autoPict="0">
                <anchor moveWithCells="1">
                  <from>
                    <xdr:col>56</xdr:col>
                    <xdr:colOff>68580</xdr:colOff>
                    <xdr:row>19</xdr:row>
                    <xdr:rowOff>411480</xdr:rowOff>
                  </from>
                  <to>
                    <xdr:col>59</xdr:col>
                    <xdr:colOff>15240</xdr:colOff>
                    <xdr:row>20</xdr:row>
                    <xdr:rowOff>243840</xdr:rowOff>
                  </to>
                </anchor>
              </controlPr>
            </control>
          </mc:Choice>
        </mc:AlternateContent>
        <mc:AlternateContent xmlns:mc="http://schemas.openxmlformats.org/markup-compatibility/2006">
          <mc:Choice Requires="x14">
            <control shapeId="6319" r:id="rId16" name="Check Box 175">
              <controlPr defaultSize="0" autoFill="0" autoLine="0" autoPict="0">
                <anchor moveWithCells="1">
                  <from>
                    <xdr:col>52</xdr:col>
                    <xdr:colOff>30480</xdr:colOff>
                    <xdr:row>20</xdr:row>
                    <xdr:rowOff>525780</xdr:rowOff>
                  </from>
                  <to>
                    <xdr:col>54</xdr:col>
                    <xdr:colOff>60960</xdr:colOff>
                    <xdr:row>21</xdr:row>
                    <xdr:rowOff>182880</xdr:rowOff>
                  </to>
                </anchor>
              </controlPr>
            </control>
          </mc:Choice>
        </mc:AlternateContent>
        <mc:AlternateContent xmlns:mc="http://schemas.openxmlformats.org/markup-compatibility/2006">
          <mc:Choice Requires="x14">
            <control shapeId="6320" r:id="rId17" name="Check Box 176">
              <controlPr defaultSize="0" autoFill="0" autoLine="0" autoPict="0">
                <anchor moveWithCells="1">
                  <from>
                    <xdr:col>56</xdr:col>
                    <xdr:colOff>68580</xdr:colOff>
                    <xdr:row>20</xdr:row>
                    <xdr:rowOff>525780</xdr:rowOff>
                  </from>
                  <to>
                    <xdr:col>59</xdr:col>
                    <xdr:colOff>15240</xdr:colOff>
                    <xdr:row>21</xdr:row>
                    <xdr:rowOff>182880</xdr:rowOff>
                  </to>
                </anchor>
              </controlPr>
            </control>
          </mc:Choice>
        </mc:AlternateContent>
        <mc:AlternateContent xmlns:mc="http://schemas.openxmlformats.org/markup-compatibility/2006">
          <mc:Choice Requires="x14">
            <control shapeId="6321" r:id="rId18" name="Check Box 177">
              <controlPr defaultSize="0" autoFill="0" autoLine="0" autoPict="0">
                <anchor moveWithCells="1">
                  <from>
                    <xdr:col>52</xdr:col>
                    <xdr:colOff>38100</xdr:colOff>
                    <xdr:row>23</xdr:row>
                    <xdr:rowOff>38100</xdr:rowOff>
                  </from>
                  <to>
                    <xdr:col>54</xdr:col>
                    <xdr:colOff>68580</xdr:colOff>
                    <xdr:row>24</xdr:row>
                    <xdr:rowOff>228600</xdr:rowOff>
                  </to>
                </anchor>
              </controlPr>
            </control>
          </mc:Choice>
        </mc:AlternateContent>
        <mc:AlternateContent xmlns:mc="http://schemas.openxmlformats.org/markup-compatibility/2006">
          <mc:Choice Requires="x14">
            <control shapeId="6322" r:id="rId19" name="Check Box 178">
              <controlPr defaultSize="0" autoFill="0" autoLine="0" autoPict="0">
                <anchor moveWithCells="1">
                  <from>
                    <xdr:col>56</xdr:col>
                    <xdr:colOff>83820</xdr:colOff>
                    <xdr:row>23</xdr:row>
                    <xdr:rowOff>38100</xdr:rowOff>
                  </from>
                  <to>
                    <xdr:col>59</xdr:col>
                    <xdr:colOff>22860</xdr:colOff>
                    <xdr:row>24</xdr:row>
                    <xdr:rowOff>228600</xdr:rowOff>
                  </to>
                </anchor>
              </controlPr>
            </control>
          </mc:Choice>
        </mc:AlternateContent>
        <mc:AlternateContent xmlns:mc="http://schemas.openxmlformats.org/markup-compatibility/2006">
          <mc:Choice Requires="x14">
            <control shapeId="6333" r:id="rId20" name="Check Box 189">
              <controlPr defaultSize="0" autoFill="0" autoLine="0" autoPict="0">
                <anchor moveWithCells="1">
                  <from>
                    <xdr:col>52</xdr:col>
                    <xdr:colOff>38100</xdr:colOff>
                    <xdr:row>29</xdr:row>
                    <xdr:rowOff>121920</xdr:rowOff>
                  </from>
                  <to>
                    <xdr:col>54</xdr:col>
                    <xdr:colOff>68580</xdr:colOff>
                    <xdr:row>30</xdr:row>
                    <xdr:rowOff>167640</xdr:rowOff>
                  </to>
                </anchor>
              </controlPr>
            </control>
          </mc:Choice>
        </mc:AlternateContent>
        <mc:AlternateContent xmlns:mc="http://schemas.openxmlformats.org/markup-compatibility/2006">
          <mc:Choice Requires="x14">
            <control shapeId="6334" r:id="rId21" name="Check Box 190">
              <controlPr defaultSize="0" autoFill="0" autoLine="0" autoPict="0">
                <anchor moveWithCells="1">
                  <from>
                    <xdr:col>56</xdr:col>
                    <xdr:colOff>83820</xdr:colOff>
                    <xdr:row>29</xdr:row>
                    <xdr:rowOff>121920</xdr:rowOff>
                  </from>
                  <to>
                    <xdr:col>59</xdr:col>
                    <xdr:colOff>22860</xdr:colOff>
                    <xdr:row>30</xdr:row>
                    <xdr:rowOff>175260</xdr:rowOff>
                  </to>
                </anchor>
              </controlPr>
            </control>
          </mc:Choice>
        </mc:AlternateContent>
        <mc:AlternateContent xmlns:mc="http://schemas.openxmlformats.org/markup-compatibility/2006">
          <mc:Choice Requires="x14">
            <control shapeId="6341" r:id="rId22" name="Check Box 197">
              <controlPr defaultSize="0" autoFill="0" autoLine="0" autoPict="0">
                <anchor moveWithCells="1">
                  <from>
                    <xdr:col>52</xdr:col>
                    <xdr:colOff>38100</xdr:colOff>
                    <xdr:row>33</xdr:row>
                    <xdr:rowOff>0</xdr:rowOff>
                  </from>
                  <to>
                    <xdr:col>54</xdr:col>
                    <xdr:colOff>68580</xdr:colOff>
                    <xdr:row>33</xdr:row>
                    <xdr:rowOff>182880</xdr:rowOff>
                  </to>
                </anchor>
              </controlPr>
            </control>
          </mc:Choice>
        </mc:AlternateContent>
        <mc:AlternateContent xmlns:mc="http://schemas.openxmlformats.org/markup-compatibility/2006">
          <mc:Choice Requires="x14">
            <control shapeId="6342" r:id="rId23" name="Check Box 198">
              <controlPr defaultSize="0" autoFill="0" autoLine="0" autoPict="0">
                <anchor moveWithCells="1">
                  <from>
                    <xdr:col>56</xdr:col>
                    <xdr:colOff>76200</xdr:colOff>
                    <xdr:row>33</xdr:row>
                    <xdr:rowOff>0</xdr:rowOff>
                  </from>
                  <to>
                    <xdr:col>59</xdr:col>
                    <xdr:colOff>22860</xdr:colOff>
                    <xdr:row>33</xdr:row>
                    <xdr:rowOff>182880</xdr:rowOff>
                  </to>
                </anchor>
              </controlPr>
            </control>
          </mc:Choice>
        </mc:AlternateContent>
        <mc:AlternateContent xmlns:mc="http://schemas.openxmlformats.org/markup-compatibility/2006">
          <mc:Choice Requires="x14">
            <control shapeId="6345" r:id="rId24" name="Check Box 201">
              <controlPr defaultSize="0" autoFill="0" autoLine="0" autoPict="0">
                <anchor moveWithCells="1">
                  <from>
                    <xdr:col>52</xdr:col>
                    <xdr:colOff>45720</xdr:colOff>
                    <xdr:row>30</xdr:row>
                    <xdr:rowOff>1935480</xdr:rowOff>
                  </from>
                  <to>
                    <xdr:col>54</xdr:col>
                    <xdr:colOff>76200</xdr:colOff>
                    <xdr:row>31</xdr:row>
                    <xdr:rowOff>167640</xdr:rowOff>
                  </to>
                </anchor>
              </controlPr>
            </control>
          </mc:Choice>
        </mc:AlternateContent>
        <mc:AlternateContent xmlns:mc="http://schemas.openxmlformats.org/markup-compatibility/2006">
          <mc:Choice Requires="x14">
            <control shapeId="6346" r:id="rId25" name="Check Box 202">
              <controlPr defaultSize="0" autoFill="0" autoLine="0" autoPict="0">
                <anchor moveWithCells="1">
                  <from>
                    <xdr:col>56</xdr:col>
                    <xdr:colOff>83820</xdr:colOff>
                    <xdr:row>30</xdr:row>
                    <xdr:rowOff>1935480</xdr:rowOff>
                  </from>
                  <to>
                    <xdr:col>59</xdr:col>
                    <xdr:colOff>30480</xdr:colOff>
                    <xdr:row>31</xdr:row>
                    <xdr:rowOff>167640</xdr:rowOff>
                  </to>
                </anchor>
              </controlPr>
            </control>
          </mc:Choice>
        </mc:AlternateContent>
        <mc:AlternateContent xmlns:mc="http://schemas.openxmlformats.org/markup-compatibility/2006">
          <mc:Choice Requires="x14">
            <control shapeId="6347" r:id="rId26" name="Check Box 203">
              <controlPr defaultSize="0" autoFill="0" autoLine="0" autoPict="0">
                <anchor moveWithCells="1">
                  <from>
                    <xdr:col>52</xdr:col>
                    <xdr:colOff>22860</xdr:colOff>
                    <xdr:row>34</xdr:row>
                    <xdr:rowOff>7620</xdr:rowOff>
                  </from>
                  <to>
                    <xdr:col>54</xdr:col>
                    <xdr:colOff>53340</xdr:colOff>
                    <xdr:row>34</xdr:row>
                    <xdr:rowOff>175260</xdr:rowOff>
                  </to>
                </anchor>
              </controlPr>
            </control>
          </mc:Choice>
        </mc:AlternateContent>
        <mc:AlternateContent xmlns:mc="http://schemas.openxmlformats.org/markup-compatibility/2006">
          <mc:Choice Requires="x14">
            <control shapeId="6348" r:id="rId27" name="Check Box 204">
              <controlPr defaultSize="0" autoFill="0" autoLine="0" autoPict="0">
                <anchor moveWithCells="1">
                  <from>
                    <xdr:col>56</xdr:col>
                    <xdr:colOff>68580</xdr:colOff>
                    <xdr:row>33</xdr:row>
                    <xdr:rowOff>1074420</xdr:rowOff>
                  </from>
                  <to>
                    <xdr:col>59</xdr:col>
                    <xdr:colOff>7620</xdr:colOff>
                    <xdr:row>34</xdr:row>
                    <xdr:rowOff>167640</xdr:rowOff>
                  </to>
                </anchor>
              </controlPr>
            </control>
          </mc:Choice>
        </mc:AlternateContent>
        <mc:AlternateContent xmlns:mc="http://schemas.openxmlformats.org/markup-compatibility/2006">
          <mc:Choice Requires="x14">
            <control shapeId="6349" r:id="rId28" name="Check Box 205">
              <controlPr defaultSize="0" autoFill="0" autoLine="0" autoPict="0">
                <anchor moveWithCells="1">
                  <from>
                    <xdr:col>52</xdr:col>
                    <xdr:colOff>45720</xdr:colOff>
                    <xdr:row>32</xdr:row>
                    <xdr:rowOff>0</xdr:rowOff>
                  </from>
                  <to>
                    <xdr:col>54</xdr:col>
                    <xdr:colOff>68580</xdr:colOff>
                    <xdr:row>32</xdr:row>
                    <xdr:rowOff>167640</xdr:rowOff>
                  </to>
                </anchor>
              </controlPr>
            </control>
          </mc:Choice>
        </mc:AlternateContent>
        <mc:AlternateContent xmlns:mc="http://schemas.openxmlformats.org/markup-compatibility/2006">
          <mc:Choice Requires="x14">
            <control shapeId="6350" r:id="rId29" name="Check Box 206">
              <controlPr defaultSize="0" autoFill="0" autoLine="0" autoPict="0">
                <anchor moveWithCells="1">
                  <from>
                    <xdr:col>56</xdr:col>
                    <xdr:colOff>83820</xdr:colOff>
                    <xdr:row>32</xdr:row>
                    <xdr:rowOff>0</xdr:rowOff>
                  </from>
                  <to>
                    <xdr:col>59</xdr:col>
                    <xdr:colOff>22860</xdr:colOff>
                    <xdr:row>32</xdr:row>
                    <xdr:rowOff>175260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R69"/>
  <sheetViews>
    <sheetView showGridLines="0" view="pageBreakPreview" topLeftCell="A28" zoomScaleNormal="85" zoomScaleSheetLayoutView="100" workbookViewId="0">
      <selection activeCell="CO40" sqref="CO40"/>
    </sheetView>
  </sheetViews>
  <sheetFormatPr defaultColWidth="1.3984375" defaultRowHeight="15.75" customHeight="1" x14ac:dyDescent="0.45"/>
  <cols>
    <col min="1" max="1" width="1.3984375" style="325" customWidth="1"/>
    <col min="2" max="2" width="1.3984375" style="325"/>
    <col min="3" max="3" width="1.3984375" style="325" customWidth="1"/>
    <col min="4" max="42" width="1.3984375" style="325"/>
    <col min="43" max="43" width="1.3984375" style="325" customWidth="1"/>
    <col min="44" max="64" width="1.3984375" style="325"/>
    <col min="65" max="66" width="1.3984375" style="325" customWidth="1"/>
    <col min="67" max="16384" width="1.3984375" style="325"/>
  </cols>
  <sheetData>
    <row r="1" spans="1:84" ht="17.25" customHeight="1" x14ac:dyDescent="0.45">
      <c r="A1" s="1644" t="s">
        <v>342</v>
      </c>
      <c r="B1" s="1644"/>
      <c r="C1" s="1644"/>
      <c r="D1" s="1644"/>
      <c r="E1" s="1644"/>
      <c r="F1" s="1644"/>
      <c r="G1" s="1644"/>
      <c r="H1" s="1644"/>
      <c r="I1" s="1644"/>
    </row>
    <row r="2" spans="1:84" ht="17.25" customHeight="1" x14ac:dyDescent="0.45">
      <c r="A2" s="1645" t="s">
        <v>772</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5"/>
      <c r="AD2" s="1645"/>
      <c r="AE2" s="1645"/>
      <c r="AF2" s="1645"/>
      <c r="AG2" s="1645"/>
      <c r="AH2" s="1645"/>
      <c r="AI2" s="1645"/>
      <c r="AJ2" s="1645"/>
      <c r="AK2" s="1645"/>
      <c r="AL2" s="1645"/>
      <c r="AM2" s="1645"/>
      <c r="AN2" s="1645"/>
      <c r="AO2" s="1645"/>
      <c r="AP2" s="1645"/>
      <c r="AQ2" s="1645"/>
      <c r="AR2" s="1645"/>
      <c r="AS2" s="1645"/>
      <c r="AT2" s="1645"/>
      <c r="AU2" s="1645"/>
      <c r="AV2" s="1645"/>
      <c r="AW2" s="1645"/>
      <c r="AX2" s="1645"/>
      <c r="AY2" s="1645"/>
      <c r="AZ2" s="1645"/>
      <c r="BA2" s="1645"/>
      <c r="BB2" s="1645"/>
      <c r="BC2" s="1645"/>
      <c r="BD2" s="1645"/>
      <c r="BE2" s="1645"/>
      <c r="BF2" s="1645"/>
      <c r="BG2" s="1645"/>
      <c r="BH2" s="1645"/>
      <c r="BI2" s="1645"/>
      <c r="BJ2" s="1645"/>
      <c r="BK2" s="1645"/>
      <c r="BL2" s="1645"/>
      <c r="BM2" s="1645"/>
      <c r="BN2" s="1645"/>
      <c r="BO2" s="1645"/>
      <c r="BP2" s="1645"/>
      <c r="BQ2" s="1645"/>
      <c r="BR2" s="1645"/>
      <c r="BS2" s="1645"/>
      <c r="BT2" s="1645"/>
      <c r="BU2" s="1645"/>
      <c r="BV2" s="1645"/>
      <c r="BW2" s="351"/>
      <c r="BX2" s="351"/>
      <c r="BY2" s="351"/>
      <c r="BZ2" s="351"/>
      <c r="CA2" s="351"/>
      <c r="CB2" s="351"/>
      <c r="CC2" s="351"/>
      <c r="CD2" s="351"/>
      <c r="CE2" s="351"/>
      <c r="CF2" s="351"/>
    </row>
    <row r="3" spans="1:84" ht="16.5" customHeight="1" x14ac:dyDescent="0.45">
      <c r="BB3" s="1646"/>
      <c r="BC3" s="1646"/>
      <c r="BD3" s="1646"/>
      <c r="BE3" s="1646"/>
      <c r="BF3" s="1646"/>
      <c r="BG3" s="1646"/>
      <c r="BH3" s="1646" t="s">
        <v>201</v>
      </c>
      <c r="BI3" s="1646"/>
      <c r="BJ3" s="1646"/>
      <c r="BK3" s="1646"/>
      <c r="BL3" s="1646" t="s">
        <v>204</v>
      </c>
      <c r="BM3" s="1646"/>
      <c r="BN3" s="1646"/>
      <c r="BO3" s="1646"/>
      <c r="BP3" s="1646" t="s">
        <v>343</v>
      </c>
      <c r="BQ3" s="1646"/>
      <c r="BR3" s="1646"/>
      <c r="BS3" s="1646"/>
      <c r="BT3" s="1646"/>
    </row>
    <row r="4" spans="1:84" ht="17.25" customHeight="1" x14ac:dyDescent="0.45">
      <c r="AV4" s="326"/>
      <c r="AW4" s="326"/>
      <c r="AX4" s="326"/>
      <c r="AY4" s="326"/>
      <c r="AZ4" s="326"/>
      <c r="BA4" s="326"/>
      <c r="BB4" s="326"/>
      <c r="BC4" s="326"/>
      <c r="BD4" s="326"/>
      <c r="BE4" s="326"/>
      <c r="BF4" s="326"/>
      <c r="BG4" s="326"/>
      <c r="BH4" s="326"/>
      <c r="BI4" s="326"/>
      <c r="BJ4" s="326"/>
      <c r="BK4" s="326"/>
      <c r="BL4" s="326"/>
      <c r="BM4" s="326"/>
      <c r="BN4" s="326"/>
    </row>
    <row r="5" spans="1:84" s="327" customFormat="1" ht="17.25" customHeight="1" x14ac:dyDescent="0.45">
      <c r="A5" s="1637" t="s">
        <v>883</v>
      </c>
      <c r="B5" s="1637"/>
      <c r="C5" s="1637"/>
      <c r="D5" s="1637"/>
      <c r="E5" s="1637"/>
      <c r="F5" s="1637"/>
      <c r="G5" s="1637"/>
      <c r="H5" s="1637"/>
      <c r="I5" s="1637"/>
      <c r="J5" s="1637"/>
      <c r="K5" s="1637"/>
      <c r="L5" s="1637"/>
      <c r="M5" s="1637"/>
      <c r="N5" s="1637"/>
      <c r="O5" s="1637"/>
      <c r="P5" s="1637"/>
      <c r="Q5" s="1637"/>
      <c r="R5" s="1637"/>
      <c r="S5" s="1637"/>
      <c r="T5" s="1637"/>
      <c r="U5" s="1637"/>
      <c r="V5" s="1637"/>
      <c r="W5" s="1637"/>
      <c r="X5" s="1637"/>
      <c r="Y5" s="1637"/>
      <c r="Z5" s="1637"/>
      <c r="AV5" s="328"/>
      <c r="AW5" s="328"/>
      <c r="BB5" s="1638" t="s">
        <v>344</v>
      </c>
      <c r="BC5" s="1639"/>
      <c r="BD5" s="1639"/>
      <c r="BE5" s="1639"/>
      <c r="BF5" s="1639"/>
      <c r="BG5" s="1639"/>
      <c r="BH5" s="1639"/>
      <c r="BI5" s="1639"/>
      <c r="BJ5" s="1639"/>
      <c r="BK5" s="1639"/>
      <c r="BL5" s="1639"/>
      <c r="BM5" s="329"/>
      <c r="BN5" s="329"/>
      <c r="BO5" s="329"/>
      <c r="BP5" s="329"/>
      <c r="BQ5" s="329"/>
      <c r="BR5" s="194"/>
      <c r="BS5" s="194"/>
      <c r="BT5" s="194"/>
    </row>
    <row r="6" spans="1:84" s="330" customFormat="1" ht="17.25" customHeight="1" x14ac:dyDescent="0.45">
      <c r="A6" s="1640"/>
      <c r="B6" s="1641"/>
      <c r="C6" s="1641"/>
      <c r="D6" s="1641"/>
      <c r="E6" s="1641"/>
      <c r="F6" s="1641"/>
      <c r="G6" s="1641"/>
      <c r="H6" s="1641"/>
      <c r="I6" s="1641"/>
      <c r="J6" s="1641"/>
      <c r="K6" s="1641"/>
      <c r="L6" s="1641"/>
      <c r="M6" s="1642"/>
      <c r="N6" s="1640" t="s">
        <v>345</v>
      </c>
      <c r="O6" s="1641"/>
      <c r="P6" s="1641"/>
      <c r="Q6" s="1641"/>
      <c r="R6" s="1641"/>
      <c r="S6" s="1641"/>
      <c r="T6" s="1641"/>
      <c r="U6" s="1641"/>
      <c r="V6" s="1641"/>
      <c r="W6" s="1641"/>
      <c r="X6" s="1641"/>
      <c r="Y6" s="1641"/>
      <c r="Z6" s="1641"/>
      <c r="AA6" s="1641"/>
      <c r="AB6" s="1641"/>
      <c r="AC6" s="1641"/>
      <c r="AD6" s="1641"/>
      <c r="AE6" s="1642"/>
      <c r="AF6" s="1640" t="s">
        <v>346</v>
      </c>
      <c r="AG6" s="1641"/>
      <c r="AH6" s="1641"/>
      <c r="AI6" s="1641"/>
      <c r="AJ6" s="1641"/>
      <c r="AK6" s="1641"/>
      <c r="AL6" s="1641"/>
      <c r="AM6" s="1641"/>
      <c r="AN6" s="1641"/>
      <c r="AO6" s="1641"/>
      <c r="AP6" s="1641"/>
      <c r="AQ6" s="1641"/>
      <c r="AR6" s="1641"/>
      <c r="AS6" s="1641"/>
      <c r="AT6" s="1641"/>
      <c r="AU6" s="1641"/>
      <c r="AV6" s="1641"/>
      <c r="AW6" s="1642"/>
      <c r="BB6" s="1643" t="s">
        <v>347</v>
      </c>
      <c r="BC6" s="1643"/>
      <c r="BD6" s="1643"/>
      <c r="BE6" s="1643"/>
      <c r="BF6" s="1643"/>
      <c r="BG6" s="1643"/>
      <c r="BH6" s="1643"/>
      <c r="BI6" s="1643"/>
      <c r="BJ6" s="1643"/>
      <c r="BK6" s="1643"/>
      <c r="BL6" s="1643"/>
      <c r="BM6" s="1643"/>
      <c r="BN6" s="1643"/>
      <c r="BO6" s="1643"/>
      <c r="BP6" s="1653" t="s">
        <v>340</v>
      </c>
      <c r="BQ6" s="1654"/>
      <c r="BR6" s="1654"/>
      <c r="BS6" s="1654"/>
      <c r="BT6" s="1655"/>
    </row>
    <row r="7" spans="1:84" s="330" customFormat="1" ht="17.25" customHeight="1" x14ac:dyDescent="0.45">
      <c r="A7" s="1656" t="s">
        <v>884</v>
      </c>
      <c r="B7" s="1657"/>
      <c r="C7" s="1657"/>
      <c r="D7" s="1657"/>
      <c r="E7" s="1657"/>
      <c r="F7" s="1657"/>
      <c r="G7" s="1657"/>
      <c r="H7" s="1657"/>
      <c r="I7" s="1657"/>
      <c r="J7" s="1657"/>
      <c r="K7" s="1657"/>
      <c r="L7" s="1657"/>
      <c r="M7" s="1658"/>
      <c r="N7" s="1652"/>
      <c r="O7" s="1650"/>
      <c r="P7" s="1650" t="s">
        <v>348</v>
      </c>
      <c r="Q7" s="1650"/>
      <c r="R7" s="1650"/>
      <c r="S7" s="1650"/>
      <c r="T7" s="1650" t="s">
        <v>349</v>
      </c>
      <c r="U7" s="1650"/>
      <c r="V7" s="1650" t="s">
        <v>773</v>
      </c>
      <c r="W7" s="1650"/>
      <c r="X7" s="1650"/>
      <c r="Y7" s="1650"/>
      <c r="Z7" s="1650" t="s">
        <v>348</v>
      </c>
      <c r="AA7" s="1650"/>
      <c r="AB7" s="1650"/>
      <c r="AC7" s="1650"/>
      <c r="AD7" s="1650" t="s">
        <v>349</v>
      </c>
      <c r="AE7" s="1651"/>
      <c r="AF7" s="1652"/>
      <c r="AG7" s="1650"/>
      <c r="AH7" s="1650" t="s">
        <v>348</v>
      </c>
      <c r="AI7" s="1650"/>
      <c r="AJ7" s="1650"/>
      <c r="AK7" s="1650"/>
      <c r="AL7" s="1650" t="s">
        <v>349</v>
      </c>
      <c r="AM7" s="1650"/>
      <c r="AN7" s="1650" t="s">
        <v>773</v>
      </c>
      <c r="AO7" s="1650"/>
      <c r="AP7" s="1650"/>
      <c r="AQ7" s="1650"/>
      <c r="AR7" s="1650" t="s">
        <v>348</v>
      </c>
      <c r="AS7" s="1650"/>
      <c r="AT7" s="1650"/>
      <c r="AU7" s="1650"/>
      <c r="AV7" s="1650" t="s">
        <v>349</v>
      </c>
      <c r="AW7" s="1651"/>
      <c r="BB7" s="1647" t="s">
        <v>350</v>
      </c>
      <c r="BC7" s="1648"/>
      <c r="BD7" s="1648"/>
      <c r="BE7" s="1648"/>
      <c r="BF7" s="1648"/>
      <c r="BG7" s="1648"/>
      <c r="BH7" s="1648"/>
      <c r="BI7" s="1648"/>
      <c r="BJ7" s="1648"/>
      <c r="BK7" s="1648"/>
      <c r="BL7" s="1648"/>
      <c r="BM7" s="1648"/>
      <c r="BN7" s="1648"/>
      <c r="BO7" s="1649"/>
      <c r="BP7" s="1647"/>
      <c r="BQ7" s="1648"/>
      <c r="BR7" s="1648"/>
      <c r="BS7" s="1648"/>
      <c r="BT7" s="1649"/>
    </row>
    <row r="8" spans="1:84" s="330" customFormat="1" ht="17.25" customHeight="1" x14ac:dyDescent="0.45">
      <c r="A8" s="1656" t="s">
        <v>774</v>
      </c>
      <c r="B8" s="1657"/>
      <c r="C8" s="1657"/>
      <c r="D8" s="1657"/>
      <c r="E8" s="1657"/>
      <c r="F8" s="1657"/>
      <c r="G8" s="1657"/>
      <c r="H8" s="1657"/>
      <c r="I8" s="1657"/>
      <c r="J8" s="1657"/>
      <c r="K8" s="1657"/>
      <c r="L8" s="1657"/>
      <c r="M8" s="1658"/>
      <c r="N8" s="1652"/>
      <c r="O8" s="1650"/>
      <c r="P8" s="1650" t="s">
        <v>348</v>
      </c>
      <c r="Q8" s="1650"/>
      <c r="R8" s="1650"/>
      <c r="S8" s="1650"/>
      <c r="T8" s="1650" t="s">
        <v>349</v>
      </c>
      <c r="U8" s="1650"/>
      <c r="V8" s="1650" t="s">
        <v>773</v>
      </c>
      <c r="W8" s="1650"/>
      <c r="X8" s="1650"/>
      <c r="Y8" s="1650"/>
      <c r="Z8" s="1650" t="s">
        <v>348</v>
      </c>
      <c r="AA8" s="1650"/>
      <c r="AB8" s="1650"/>
      <c r="AC8" s="1650"/>
      <c r="AD8" s="1650" t="s">
        <v>349</v>
      </c>
      <c r="AE8" s="1651"/>
      <c r="AF8" s="1652"/>
      <c r="AG8" s="1650"/>
      <c r="AH8" s="1650" t="s">
        <v>348</v>
      </c>
      <c r="AI8" s="1650"/>
      <c r="AJ8" s="1650"/>
      <c r="AK8" s="1650"/>
      <c r="AL8" s="1650" t="s">
        <v>349</v>
      </c>
      <c r="AM8" s="1650"/>
      <c r="AN8" s="1650" t="s">
        <v>773</v>
      </c>
      <c r="AO8" s="1650"/>
      <c r="AP8" s="1650"/>
      <c r="AQ8" s="1650"/>
      <c r="AR8" s="1650" t="s">
        <v>348</v>
      </c>
      <c r="AS8" s="1650"/>
      <c r="AT8" s="1650"/>
      <c r="AU8" s="1650"/>
      <c r="AV8" s="1650" t="s">
        <v>349</v>
      </c>
      <c r="AW8" s="1651"/>
      <c r="BB8" s="1659" t="s">
        <v>1008</v>
      </c>
      <c r="BC8" s="1660"/>
      <c r="BD8" s="1660"/>
      <c r="BE8" s="1660"/>
      <c r="BF8" s="1660"/>
      <c r="BG8" s="1660"/>
      <c r="BH8" s="1660"/>
      <c r="BI8" s="1660"/>
      <c r="BJ8" s="1660"/>
      <c r="BK8" s="1660"/>
      <c r="BL8" s="1660"/>
      <c r="BM8" s="1660"/>
      <c r="BN8" s="1660"/>
      <c r="BO8" s="1661"/>
      <c r="BP8" s="1659"/>
      <c r="BQ8" s="1660"/>
      <c r="BR8" s="1660"/>
      <c r="BS8" s="1660"/>
      <c r="BT8" s="1661"/>
    </row>
    <row r="9" spans="1:84" s="330" customFormat="1" ht="17.25" customHeight="1" x14ac:dyDescent="0.45">
      <c r="A9" s="1662" t="s">
        <v>351</v>
      </c>
      <c r="B9" s="1663"/>
      <c r="C9" s="1663"/>
      <c r="D9" s="1663"/>
      <c r="E9" s="1663"/>
      <c r="F9" s="1664"/>
      <c r="G9" s="1671" t="s">
        <v>352</v>
      </c>
      <c r="H9" s="1672"/>
      <c r="I9" s="1672"/>
      <c r="J9" s="1672"/>
      <c r="K9" s="1672"/>
      <c r="L9" s="1672"/>
      <c r="M9" s="1673"/>
      <c r="N9" s="1674"/>
      <c r="O9" s="1675"/>
      <c r="P9" s="1675" t="s">
        <v>348</v>
      </c>
      <c r="Q9" s="1675"/>
      <c r="R9" s="1675"/>
      <c r="S9" s="1675"/>
      <c r="T9" s="1675" t="s">
        <v>349</v>
      </c>
      <c r="U9" s="1675"/>
      <c r="V9" s="1675" t="s">
        <v>773</v>
      </c>
      <c r="W9" s="1675"/>
      <c r="X9" s="1675"/>
      <c r="Y9" s="1675"/>
      <c r="Z9" s="1675" t="s">
        <v>348</v>
      </c>
      <c r="AA9" s="1675"/>
      <c r="AB9" s="1675"/>
      <c r="AC9" s="1675"/>
      <c r="AD9" s="1675" t="s">
        <v>349</v>
      </c>
      <c r="AE9" s="1676"/>
      <c r="AF9" s="1674"/>
      <c r="AG9" s="1675"/>
      <c r="AH9" s="1675" t="s">
        <v>348</v>
      </c>
      <c r="AI9" s="1675"/>
      <c r="AJ9" s="1675"/>
      <c r="AK9" s="1675"/>
      <c r="AL9" s="1675" t="s">
        <v>349</v>
      </c>
      <c r="AM9" s="1675"/>
      <c r="AN9" s="1675" t="s">
        <v>773</v>
      </c>
      <c r="AO9" s="1675"/>
      <c r="AP9" s="1675"/>
      <c r="AQ9" s="1675"/>
      <c r="AR9" s="1675" t="s">
        <v>348</v>
      </c>
      <c r="AS9" s="1675"/>
      <c r="AT9" s="1675"/>
      <c r="AU9" s="1675"/>
      <c r="AV9" s="1675" t="s">
        <v>349</v>
      </c>
      <c r="AW9" s="1676"/>
      <c r="BB9" s="1659" t="s">
        <v>341</v>
      </c>
      <c r="BC9" s="1660"/>
      <c r="BD9" s="1660"/>
      <c r="BE9" s="1660"/>
      <c r="BF9" s="1660"/>
      <c r="BG9" s="1660"/>
      <c r="BH9" s="1660"/>
      <c r="BI9" s="1660"/>
      <c r="BJ9" s="1660"/>
      <c r="BK9" s="1660"/>
      <c r="BL9" s="1660"/>
      <c r="BM9" s="1660"/>
      <c r="BN9" s="1660"/>
      <c r="BO9" s="1661"/>
      <c r="BP9" s="1659"/>
      <c r="BQ9" s="1660"/>
      <c r="BR9" s="1660"/>
      <c r="BS9" s="1660"/>
      <c r="BT9" s="1661"/>
    </row>
    <row r="10" spans="1:84" s="330" customFormat="1" ht="17.25" customHeight="1" x14ac:dyDescent="0.45">
      <c r="A10" s="1665"/>
      <c r="B10" s="1666"/>
      <c r="C10" s="1666"/>
      <c r="D10" s="1666"/>
      <c r="E10" s="1666"/>
      <c r="F10" s="1667"/>
      <c r="G10" s="1677" t="s">
        <v>354</v>
      </c>
      <c r="H10" s="1678"/>
      <c r="I10" s="1678"/>
      <c r="J10" s="1678"/>
      <c r="K10" s="1678"/>
      <c r="L10" s="1678"/>
      <c r="M10" s="1679"/>
      <c r="N10" s="1680"/>
      <c r="O10" s="1681"/>
      <c r="P10" s="1681" t="s">
        <v>348</v>
      </c>
      <c r="Q10" s="1681"/>
      <c r="R10" s="1681"/>
      <c r="S10" s="1681"/>
      <c r="T10" s="1681" t="s">
        <v>349</v>
      </c>
      <c r="U10" s="1681"/>
      <c r="V10" s="1681" t="s">
        <v>773</v>
      </c>
      <c r="W10" s="1681"/>
      <c r="X10" s="1681"/>
      <c r="Y10" s="1681"/>
      <c r="Z10" s="1681" t="s">
        <v>348</v>
      </c>
      <c r="AA10" s="1681"/>
      <c r="AB10" s="1681"/>
      <c r="AC10" s="1681"/>
      <c r="AD10" s="1681" t="s">
        <v>349</v>
      </c>
      <c r="AE10" s="1684"/>
      <c r="AF10" s="1680"/>
      <c r="AG10" s="1681"/>
      <c r="AH10" s="1681" t="s">
        <v>348</v>
      </c>
      <c r="AI10" s="1681"/>
      <c r="AJ10" s="1681"/>
      <c r="AK10" s="1681"/>
      <c r="AL10" s="1681" t="s">
        <v>349</v>
      </c>
      <c r="AM10" s="1681"/>
      <c r="AN10" s="1681" t="s">
        <v>773</v>
      </c>
      <c r="AO10" s="1681"/>
      <c r="AP10" s="1681"/>
      <c r="AQ10" s="1681"/>
      <c r="AR10" s="1681" t="s">
        <v>348</v>
      </c>
      <c r="AS10" s="1681"/>
      <c r="AT10" s="1681"/>
      <c r="AU10" s="1681"/>
      <c r="AV10" s="1681" t="s">
        <v>349</v>
      </c>
      <c r="AW10" s="1684"/>
      <c r="BB10" s="1659" t="s">
        <v>355</v>
      </c>
      <c r="BC10" s="1660"/>
      <c r="BD10" s="1660"/>
      <c r="BE10" s="1660"/>
      <c r="BF10" s="1660"/>
      <c r="BG10" s="1660"/>
      <c r="BH10" s="1660"/>
      <c r="BI10" s="1660"/>
      <c r="BJ10" s="1660"/>
      <c r="BK10" s="1660"/>
      <c r="BL10" s="1660"/>
      <c r="BM10" s="1660"/>
      <c r="BN10" s="1660"/>
      <c r="BO10" s="1661"/>
      <c r="BP10" s="1659"/>
      <c r="BQ10" s="1660"/>
      <c r="BR10" s="1660"/>
      <c r="BS10" s="1660"/>
      <c r="BT10" s="1661"/>
    </row>
    <row r="11" spans="1:84" s="330" customFormat="1" ht="17.25" customHeight="1" x14ac:dyDescent="0.45">
      <c r="A11" s="1668"/>
      <c r="B11" s="1669"/>
      <c r="C11" s="1669"/>
      <c r="D11" s="1669"/>
      <c r="E11" s="1669"/>
      <c r="F11" s="1670"/>
      <c r="G11" s="1656"/>
      <c r="H11" s="1657"/>
      <c r="I11" s="1657"/>
      <c r="J11" s="1657"/>
      <c r="K11" s="1657"/>
      <c r="L11" s="1657"/>
      <c r="M11" s="1658"/>
      <c r="N11" s="1682"/>
      <c r="O11" s="1683"/>
      <c r="P11" s="1683" t="s">
        <v>348</v>
      </c>
      <c r="Q11" s="1683"/>
      <c r="R11" s="1683"/>
      <c r="S11" s="1683"/>
      <c r="T11" s="1683" t="s">
        <v>349</v>
      </c>
      <c r="U11" s="1683"/>
      <c r="V11" s="1683" t="s">
        <v>773</v>
      </c>
      <c r="W11" s="1683"/>
      <c r="X11" s="1683"/>
      <c r="Y11" s="1683"/>
      <c r="Z11" s="1683" t="s">
        <v>348</v>
      </c>
      <c r="AA11" s="1683"/>
      <c r="AB11" s="1683"/>
      <c r="AC11" s="1683"/>
      <c r="AD11" s="1683" t="s">
        <v>349</v>
      </c>
      <c r="AE11" s="1685"/>
      <c r="AF11" s="1682"/>
      <c r="AG11" s="1683"/>
      <c r="AH11" s="1683" t="s">
        <v>348</v>
      </c>
      <c r="AI11" s="1683"/>
      <c r="AJ11" s="1683"/>
      <c r="AK11" s="1683"/>
      <c r="AL11" s="1683" t="s">
        <v>349</v>
      </c>
      <c r="AM11" s="1683"/>
      <c r="AN11" s="1683" t="s">
        <v>773</v>
      </c>
      <c r="AO11" s="1683"/>
      <c r="AP11" s="1683"/>
      <c r="AQ11" s="1683"/>
      <c r="AR11" s="1683" t="s">
        <v>348</v>
      </c>
      <c r="AS11" s="1683"/>
      <c r="AT11" s="1683"/>
      <c r="AU11" s="1683"/>
      <c r="AV11" s="1683" t="s">
        <v>349</v>
      </c>
      <c r="AW11" s="1685"/>
      <c r="BB11" s="1659" t="s">
        <v>357</v>
      </c>
      <c r="BC11" s="1660"/>
      <c r="BD11" s="1660"/>
      <c r="BE11" s="1660"/>
      <c r="BF11" s="1660"/>
      <c r="BG11" s="1660"/>
      <c r="BH11" s="1660"/>
      <c r="BI11" s="1660"/>
      <c r="BJ11" s="1660"/>
      <c r="BK11" s="1660"/>
      <c r="BL11" s="1660"/>
      <c r="BM11" s="1660"/>
      <c r="BN11" s="1660"/>
      <c r="BO11" s="1661"/>
      <c r="BP11" s="1659"/>
      <c r="BQ11" s="1660"/>
      <c r="BR11" s="1660"/>
      <c r="BS11" s="1660"/>
      <c r="BT11" s="1661"/>
    </row>
    <row r="12" spans="1:84" s="330" customFormat="1" ht="17.25" customHeight="1" x14ac:dyDescent="0.45">
      <c r="A12" s="1703" t="s">
        <v>356</v>
      </c>
      <c r="B12" s="1704"/>
      <c r="C12" s="1704"/>
      <c r="D12" s="1704"/>
      <c r="E12" s="1704"/>
      <c r="F12" s="1704"/>
      <c r="G12" s="1671" t="s">
        <v>352</v>
      </c>
      <c r="H12" s="1672"/>
      <c r="I12" s="1672"/>
      <c r="J12" s="1672"/>
      <c r="K12" s="1672"/>
      <c r="L12" s="1672"/>
      <c r="M12" s="1673"/>
      <c r="N12" s="1674"/>
      <c r="O12" s="1675"/>
      <c r="P12" s="1675" t="s">
        <v>348</v>
      </c>
      <c r="Q12" s="1675"/>
      <c r="R12" s="1675"/>
      <c r="S12" s="1675"/>
      <c r="T12" s="1675" t="s">
        <v>349</v>
      </c>
      <c r="U12" s="1675"/>
      <c r="V12" s="1675" t="s">
        <v>773</v>
      </c>
      <c r="W12" s="1675"/>
      <c r="X12" s="1675"/>
      <c r="Y12" s="1675"/>
      <c r="Z12" s="1675" t="s">
        <v>348</v>
      </c>
      <c r="AA12" s="1675"/>
      <c r="AB12" s="1675"/>
      <c r="AC12" s="1675"/>
      <c r="AD12" s="1675" t="s">
        <v>349</v>
      </c>
      <c r="AE12" s="1676"/>
      <c r="AF12" s="1674"/>
      <c r="AG12" s="1675"/>
      <c r="AH12" s="1675" t="s">
        <v>348</v>
      </c>
      <c r="AI12" s="1675"/>
      <c r="AJ12" s="1675"/>
      <c r="AK12" s="1675"/>
      <c r="AL12" s="1675" t="s">
        <v>349</v>
      </c>
      <c r="AM12" s="1675"/>
      <c r="AN12" s="1675" t="s">
        <v>773</v>
      </c>
      <c r="AO12" s="1675"/>
      <c r="AP12" s="1675"/>
      <c r="AQ12" s="1675"/>
      <c r="AR12" s="1675" t="s">
        <v>348</v>
      </c>
      <c r="AS12" s="1675"/>
      <c r="AT12" s="1675"/>
      <c r="AU12" s="1675"/>
      <c r="AV12" s="1675" t="s">
        <v>349</v>
      </c>
      <c r="AW12" s="1676"/>
      <c r="BB12" s="1659" t="s">
        <v>358</v>
      </c>
      <c r="BC12" s="1660"/>
      <c r="BD12" s="1660"/>
      <c r="BE12" s="1660"/>
      <c r="BF12" s="1660"/>
      <c r="BG12" s="1660"/>
      <c r="BH12" s="1660"/>
      <c r="BI12" s="1660"/>
      <c r="BJ12" s="1660"/>
      <c r="BK12" s="1660"/>
      <c r="BL12" s="1660"/>
      <c r="BM12" s="1660"/>
      <c r="BN12" s="1660"/>
      <c r="BO12" s="1661"/>
      <c r="BP12" s="1659"/>
      <c r="BQ12" s="1660"/>
      <c r="BR12" s="1660"/>
      <c r="BS12" s="1660"/>
      <c r="BT12" s="1661"/>
    </row>
    <row r="13" spans="1:84" s="330" customFormat="1" ht="17.25" customHeight="1" x14ac:dyDescent="0.45">
      <c r="A13" s="1705"/>
      <c r="B13" s="1706"/>
      <c r="C13" s="1706"/>
      <c r="D13" s="1706"/>
      <c r="E13" s="1706"/>
      <c r="F13" s="1706"/>
      <c r="G13" s="1677" t="s">
        <v>354</v>
      </c>
      <c r="H13" s="1678"/>
      <c r="I13" s="1678"/>
      <c r="J13" s="1678"/>
      <c r="K13" s="1678"/>
      <c r="L13" s="1678"/>
      <c r="M13" s="1679"/>
      <c r="N13" s="1680"/>
      <c r="O13" s="1681"/>
      <c r="P13" s="1681" t="s">
        <v>348</v>
      </c>
      <c r="Q13" s="1681"/>
      <c r="R13" s="1681"/>
      <c r="S13" s="1681"/>
      <c r="T13" s="1681" t="s">
        <v>349</v>
      </c>
      <c r="U13" s="1681"/>
      <c r="V13" s="1681" t="s">
        <v>773</v>
      </c>
      <c r="W13" s="1681"/>
      <c r="X13" s="1681"/>
      <c r="Y13" s="1681"/>
      <c r="Z13" s="1681" t="s">
        <v>348</v>
      </c>
      <c r="AA13" s="1681"/>
      <c r="AB13" s="1681"/>
      <c r="AC13" s="1681"/>
      <c r="AD13" s="1681" t="s">
        <v>349</v>
      </c>
      <c r="AE13" s="1684"/>
      <c r="AF13" s="1680"/>
      <c r="AG13" s="1681"/>
      <c r="AH13" s="1681" t="s">
        <v>348</v>
      </c>
      <c r="AI13" s="1681"/>
      <c r="AJ13" s="1681"/>
      <c r="AK13" s="1681"/>
      <c r="AL13" s="1681" t="s">
        <v>349</v>
      </c>
      <c r="AM13" s="1681"/>
      <c r="AN13" s="1681" t="s">
        <v>773</v>
      </c>
      <c r="AO13" s="1681"/>
      <c r="AP13" s="1681"/>
      <c r="AQ13" s="1681"/>
      <c r="AR13" s="1681" t="s">
        <v>348</v>
      </c>
      <c r="AS13" s="1681"/>
      <c r="AT13" s="1681"/>
      <c r="AU13" s="1681"/>
      <c r="AV13" s="1681" t="s">
        <v>349</v>
      </c>
      <c r="AW13" s="1684"/>
      <c r="BB13" s="1709" t="s">
        <v>127</v>
      </c>
      <c r="BC13" s="1710"/>
      <c r="BD13" s="1710"/>
      <c r="BE13" s="1710"/>
      <c r="BF13" s="1710"/>
      <c r="BG13" s="1710"/>
      <c r="BH13" s="1710"/>
      <c r="BI13" s="1710"/>
      <c r="BJ13" s="1710"/>
      <c r="BK13" s="1710"/>
      <c r="BL13" s="1710"/>
      <c r="BM13" s="1710"/>
      <c r="BN13" s="1710"/>
      <c r="BO13" s="1711"/>
      <c r="BP13" s="1689"/>
      <c r="BQ13" s="1690"/>
      <c r="BR13" s="1690"/>
      <c r="BS13" s="1690"/>
      <c r="BT13" s="1691"/>
    </row>
    <row r="14" spans="1:84" s="330" customFormat="1" ht="17.25" customHeight="1" thickBot="1" x14ac:dyDescent="0.5">
      <c r="A14" s="1707"/>
      <c r="B14" s="1708"/>
      <c r="C14" s="1708"/>
      <c r="D14" s="1708"/>
      <c r="E14" s="1708"/>
      <c r="F14" s="1708"/>
      <c r="G14" s="1686"/>
      <c r="H14" s="1687"/>
      <c r="I14" s="1687"/>
      <c r="J14" s="1687"/>
      <c r="K14" s="1687"/>
      <c r="L14" s="1687"/>
      <c r="M14" s="1688"/>
      <c r="N14" s="1695"/>
      <c r="O14" s="1696"/>
      <c r="P14" s="1696" t="s">
        <v>348</v>
      </c>
      <c r="Q14" s="1696"/>
      <c r="R14" s="1696"/>
      <c r="S14" s="1696"/>
      <c r="T14" s="1696" t="s">
        <v>349</v>
      </c>
      <c r="U14" s="1696"/>
      <c r="V14" s="1696" t="s">
        <v>773</v>
      </c>
      <c r="W14" s="1696"/>
      <c r="X14" s="1696"/>
      <c r="Y14" s="1696"/>
      <c r="Z14" s="1696" t="s">
        <v>348</v>
      </c>
      <c r="AA14" s="1696"/>
      <c r="AB14" s="1696"/>
      <c r="AC14" s="1696"/>
      <c r="AD14" s="1696" t="s">
        <v>349</v>
      </c>
      <c r="AE14" s="1702"/>
      <c r="AF14" s="1695"/>
      <c r="AG14" s="1696"/>
      <c r="AH14" s="1696" t="s">
        <v>348</v>
      </c>
      <c r="AI14" s="1696"/>
      <c r="AJ14" s="1696"/>
      <c r="AK14" s="1696"/>
      <c r="AL14" s="1696" t="s">
        <v>349</v>
      </c>
      <c r="AM14" s="1696"/>
      <c r="AN14" s="1696" t="s">
        <v>773</v>
      </c>
      <c r="AO14" s="1696"/>
      <c r="AP14" s="1696"/>
      <c r="AQ14" s="1696"/>
      <c r="AR14" s="1696" t="s">
        <v>348</v>
      </c>
      <c r="AS14" s="1696"/>
      <c r="AT14" s="1696"/>
      <c r="AU14" s="1696"/>
      <c r="AV14" s="1696" t="s">
        <v>349</v>
      </c>
      <c r="AW14" s="1702"/>
      <c r="BB14" s="1692" t="s">
        <v>775</v>
      </c>
      <c r="BC14" s="1693"/>
      <c r="BD14" s="1693"/>
      <c r="BE14" s="1693"/>
      <c r="BF14" s="1693"/>
      <c r="BG14" s="1693"/>
      <c r="BH14" s="1693"/>
      <c r="BI14" s="1693"/>
      <c r="BJ14" s="1693"/>
      <c r="BK14" s="1693"/>
      <c r="BL14" s="1693"/>
      <c r="BM14" s="1693"/>
      <c r="BN14" s="1693"/>
      <c r="BO14" s="1694"/>
      <c r="BP14" s="1692"/>
      <c r="BQ14" s="1693"/>
      <c r="BR14" s="1693"/>
      <c r="BS14" s="1693"/>
      <c r="BT14" s="1694"/>
    </row>
    <row r="15" spans="1:84" s="330" customFormat="1" ht="27" customHeight="1" x14ac:dyDescent="0.45">
      <c r="A15" s="1697" t="s">
        <v>1290</v>
      </c>
      <c r="B15" s="1697"/>
      <c r="C15" s="1697"/>
      <c r="D15" s="1697"/>
      <c r="E15" s="1697"/>
      <c r="F15" s="1697"/>
      <c r="G15" s="1697"/>
      <c r="H15" s="1697"/>
      <c r="I15" s="1697"/>
      <c r="J15" s="1697"/>
      <c r="K15" s="1697"/>
      <c r="L15" s="1697"/>
      <c r="M15" s="1697"/>
      <c r="N15" s="1697"/>
      <c r="O15" s="1697"/>
      <c r="P15" s="1697"/>
      <c r="Q15" s="1697"/>
      <c r="R15" s="1697"/>
      <c r="S15" s="1697"/>
      <c r="T15" s="1697"/>
      <c r="U15" s="1697"/>
      <c r="V15" s="1697"/>
      <c r="W15" s="1697"/>
      <c r="X15" s="1697"/>
      <c r="Y15" s="1697"/>
      <c r="Z15" s="1697"/>
      <c r="AA15" s="1697"/>
      <c r="AB15" s="1697"/>
      <c r="AC15" s="1697"/>
      <c r="AD15" s="1697"/>
      <c r="AE15" s="1697"/>
      <c r="AF15" s="1698" t="s">
        <v>1291</v>
      </c>
      <c r="AG15" s="1698"/>
      <c r="AH15" s="1698"/>
      <c r="AI15" s="1698"/>
      <c r="AJ15" s="1698"/>
      <c r="AK15" s="1698"/>
      <c r="AL15" s="1698"/>
      <c r="AM15" s="1698"/>
      <c r="AN15" s="1698"/>
      <c r="AO15" s="1698"/>
      <c r="AP15" s="1698"/>
      <c r="AQ15" s="1698"/>
      <c r="AR15" s="1698"/>
      <c r="AS15" s="1698"/>
      <c r="AT15" s="1698"/>
      <c r="AU15" s="1698"/>
      <c r="AV15" s="1698"/>
      <c r="AW15" s="1698"/>
    </row>
    <row r="16" spans="1:84" s="330" customFormat="1" ht="47.25" customHeight="1" x14ac:dyDescent="0.45">
      <c r="A16" s="1699"/>
      <c r="B16" s="1699"/>
      <c r="C16" s="1699"/>
      <c r="D16" s="1699"/>
      <c r="E16" s="1699"/>
      <c r="F16" s="1699"/>
      <c r="G16" s="1699"/>
      <c r="H16" s="1699"/>
      <c r="I16" s="1699"/>
      <c r="J16" s="1699"/>
      <c r="K16" s="1699"/>
      <c r="L16" s="1699"/>
      <c r="M16" s="1699"/>
      <c r="N16" s="1699"/>
      <c r="O16" s="1699"/>
      <c r="P16" s="1699"/>
      <c r="Q16" s="1699"/>
      <c r="R16" s="1699"/>
      <c r="S16" s="1699"/>
      <c r="T16" s="1699"/>
      <c r="U16" s="1699"/>
      <c r="V16" s="1699"/>
      <c r="W16" s="1699"/>
      <c r="X16" s="1699"/>
      <c r="Y16" s="1699"/>
      <c r="Z16" s="1699"/>
      <c r="AA16" s="1699"/>
      <c r="AB16" s="1699"/>
      <c r="AC16" s="1699"/>
      <c r="AD16" s="1699"/>
      <c r="AE16" s="1699"/>
      <c r="AF16" s="1699"/>
      <c r="AG16" s="1699"/>
      <c r="AH16" s="1699"/>
      <c r="AI16" s="1699"/>
      <c r="AJ16" s="1699"/>
      <c r="AK16" s="1699"/>
      <c r="AL16" s="1699"/>
      <c r="AM16" s="1699"/>
      <c r="AN16" s="1699"/>
      <c r="AO16" s="1699"/>
      <c r="AP16" s="1699"/>
      <c r="AQ16" s="1699"/>
      <c r="AR16" s="1699"/>
      <c r="AS16" s="1699"/>
      <c r="AT16" s="1699"/>
      <c r="AU16" s="1699"/>
      <c r="AV16" s="1699"/>
      <c r="AW16" s="1699"/>
      <c r="AX16" s="331"/>
      <c r="AY16" s="331"/>
      <c r="AZ16" s="331"/>
    </row>
    <row r="17" spans="1:96" s="327" customFormat="1" ht="17.25" customHeight="1" x14ac:dyDescent="0.45">
      <c r="AV17" s="328"/>
      <c r="AW17" s="328"/>
      <c r="AX17" s="328"/>
      <c r="AY17" s="328"/>
      <c r="AZ17" s="328"/>
      <c r="BA17" s="328"/>
    </row>
    <row r="18" spans="1:96" s="327" customFormat="1" ht="17.25" customHeight="1" x14ac:dyDescent="0.45">
      <c r="A18" s="1700" t="s">
        <v>802</v>
      </c>
      <c r="B18" s="1700"/>
      <c r="C18" s="1700"/>
      <c r="D18" s="1700"/>
      <c r="E18" s="1700"/>
      <c r="F18" s="1700"/>
      <c r="G18" s="1700"/>
      <c r="H18" s="1700"/>
      <c r="I18" s="1700"/>
      <c r="J18" s="1700"/>
      <c r="K18" s="1700"/>
      <c r="L18" s="1700"/>
      <c r="M18" s="1700"/>
      <c r="N18" s="1700"/>
      <c r="O18" s="1700"/>
      <c r="P18" s="1700"/>
      <c r="Q18" s="1700"/>
      <c r="R18" s="1700"/>
      <c r="S18" s="1700"/>
      <c r="T18" s="1700"/>
      <c r="U18" s="1700"/>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CI18" s="1701"/>
      <c r="CJ18" s="1701"/>
      <c r="CK18" s="1701"/>
      <c r="CL18" s="1701"/>
      <c r="CM18" s="1701"/>
    </row>
    <row r="19" spans="1:96" s="330" customFormat="1" ht="18" customHeight="1" thickBot="1" x14ac:dyDescent="0.5">
      <c r="A19" s="1712" t="s">
        <v>359</v>
      </c>
      <c r="B19" s="1713"/>
      <c r="C19" s="1713"/>
      <c r="D19" s="1713"/>
      <c r="E19" s="1713"/>
      <c r="F19" s="1713"/>
      <c r="G19" s="1713"/>
      <c r="H19" s="1713"/>
      <c r="I19" s="1713"/>
      <c r="J19" s="1713"/>
      <c r="K19" s="1713"/>
      <c r="L19" s="1713"/>
      <c r="M19" s="1713"/>
      <c r="N19" s="1713"/>
      <c r="O19" s="1713"/>
      <c r="P19" s="1713"/>
      <c r="Q19" s="1713"/>
      <c r="R19" s="1713"/>
      <c r="S19" s="1713"/>
      <c r="T19" s="1713"/>
      <c r="U19" s="1713"/>
      <c r="V19" s="1713"/>
      <c r="W19" s="1713"/>
      <c r="X19" s="1713"/>
      <c r="Y19" s="1713"/>
      <c r="Z19" s="1713"/>
      <c r="AA19" s="1713"/>
      <c r="AB19" s="1713"/>
      <c r="AC19" s="1713"/>
      <c r="AD19" s="1713"/>
      <c r="AE19" s="1713"/>
      <c r="AF19" s="1715"/>
      <c r="AG19" s="1712" t="s">
        <v>507</v>
      </c>
      <c r="AH19" s="1713"/>
      <c r="AI19" s="1713"/>
      <c r="AJ19" s="1713"/>
      <c r="AK19" s="1715"/>
      <c r="AL19" s="1712" t="s">
        <v>508</v>
      </c>
      <c r="AM19" s="1713"/>
      <c r="AN19" s="1713"/>
      <c r="AO19" s="1713"/>
      <c r="AP19" s="1715"/>
      <c r="AQ19" s="1712" t="s">
        <v>509</v>
      </c>
      <c r="AR19" s="1713"/>
      <c r="AS19" s="1713"/>
      <c r="AT19" s="1713"/>
      <c r="AU19" s="1715"/>
      <c r="AV19" s="1712" t="s">
        <v>510</v>
      </c>
      <c r="AW19" s="1713"/>
      <c r="AX19" s="1713"/>
      <c r="AY19" s="1713"/>
      <c r="AZ19" s="1715"/>
      <c r="BA19" s="1712" t="s">
        <v>511</v>
      </c>
      <c r="BB19" s="1713"/>
      <c r="BC19" s="1713"/>
      <c r="BD19" s="1713"/>
      <c r="BE19" s="1715"/>
      <c r="BF19" s="1712" t="s">
        <v>512</v>
      </c>
      <c r="BG19" s="1713"/>
      <c r="BH19" s="1713"/>
      <c r="BI19" s="1713"/>
      <c r="BJ19" s="1714"/>
      <c r="BK19" s="1713" t="s">
        <v>360</v>
      </c>
      <c r="BL19" s="1713"/>
      <c r="BM19" s="1713"/>
      <c r="BN19" s="1713"/>
      <c r="BO19" s="1715"/>
      <c r="CL19" s="1701"/>
      <c r="CM19" s="1701"/>
      <c r="CN19" s="1701"/>
      <c r="CO19" s="1701"/>
      <c r="CP19" s="1701"/>
      <c r="CQ19" s="327"/>
      <c r="CR19" s="327"/>
    </row>
    <row r="20" spans="1:96" s="330" customFormat="1" ht="18" customHeight="1" x14ac:dyDescent="0.45">
      <c r="A20" s="1705" t="s">
        <v>1029</v>
      </c>
      <c r="B20" s="1716"/>
      <c r="C20" s="1716"/>
      <c r="D20" s="1716"/>
      <c r="E20" s="1716"/>
      <c r="F20" s="1716"/>
      <c r="G20" s="1717"/>
      <c r="H20" s="1719" t="s">
        <v>1403</v>
      </c>
      <c r="I20" s="1720"/>
      <c r="J20" s="1720"/>
      <c r="K20" s="1720"/>
      <c r="L20" s="1720"/>
      <c r="M20" s="1720"/>
      <c r="N20" s="1720"/>
      <c r="O20" s="1720"/>
      <c r="P20" s="1720"/>
      <c r="Q20" s="1720"/>
      <c r="R20" s="1720"/>
      <c r="S20" s="1720"/>
      <c r="T20" s="1720"/>
      <c r="U20" s="1720"/>
      <c r="V20" s="1720"/>
      <c r="W20" s="1720"/>
      <c r="X20" s="1720"/>
      <c r="Y20" s="1720"/>
      <c r="Z20" s="1720"/>
      <c r="AA20" s="1720"/>
      <c r="AB20" s="1720"/>
      <c r="AC20" s="1720"/>
      <c r="AD20" s="1720"/>
      <c r="AE20" s="1720"/>
      <c r="AF20" s="1721"/>
      <c r="AG20" s="1722"/>
      <c r="AH20" s="1723"/>
      <c r="AI20" s="1723"/>
      <c r="AJ20" s="1723"/>
      <c r="AK20" s="1724"/>
      <c r="AL20" s="1722"/>
      <c r="AM20" s="1723"/>
      <c r="AN20" s="1723"/>
      <c r="AO20" s="1723"/>
      <c r="AP20" s="1724"/>
      <c r="AQ20" s="1722"/>
      <c r="AR20" s="1723"/>
      <c r="AS20" s="1723"/>
      <c r="AT20" s="1723"/>
      <c r="AU20" s="1724"/>
      <c r="AV20" s="1722"/>
      <c r="AW20" s="1723"/>
      <c r="AX20" s="1723"/>
      <c r="AY20" s="1723"/>
      <c r="AZ20" s="1724"/>
      <c r="BA20" s="1722"/>
      <c r="BB20" s="1723"/>
      <c r="BC20" s="1723"/>
      <c r="BD20" s="1723"/>
      <c r="BE20" s="1724"/>
      <c r="BF20" s="1722"/>
      <c r="BG20" s="1723"/>
      <c r="BH20" s="1723"/>
      <c r="BI20" s="1723"/>
      <c r="BJ20" s="1725"/>
      <c r="BK20" s="1726" t="str">
        <f t="shared" ref="BK20:BK28" si="0">IF(SUM(AG20:BJ20)=0,"",SUM(AG20:BJ20))</f>
        <v/>
      </c>
      <c r="BL20" s="1726"/>
      <c r="BM20" s="1726"/>
      <c r="BN20" s="1726"/>
      <c r="BO20" s="1727"/>
      <c r="CL20" s="1701"/>
      <c r="CM20" s="1701"/>
      <c r="CN20" s="1701"/>
      <c r="CO20" s="1701"/>
      <c r="CP20" s="1701"/>
      <c r="CQ20" s="327"/>
      <c r="CR20" s="327"/>
    </row>
    <row r="21" spans="1:96" s="330" customFormat="1" ht="18" customHeight="1" x14ac:dyDescent="0.45">
      <c r="A21" s="1718"/>
      <c r="B21" s="1716"/>
      <c r="C21" s="1716"/>
      <c r="D21" s="1716"/>
      <c r="E21" s="1716"/>
      <c r="F21" s="1716"/>
      <c r="G21" s="1717"/>
      <c r="H21" s="1728" t="s">
        <v>1405</v>
      </c>
      <c r="I21" s="1729"/>
      <c r="J21" s="1729"/>
      <c r="K21" s="1729"/>
      <c r="L21" s="1729"/>
      <c r="M21" s="1729"/>
      <c r="N21" s="1729"/>
      <c r="O21" s="1729"/>
      <c r="P21" s="1729"/>
      <c r="Q21" s="1729"/>
      <c r="R21" s="1729"/>
      <c r="S21" s="1729"/>
      <c r="T21" s="1729"/>
      <c r="U21" s="1729"/>
      <c r="V21" s="1729"/>
      <c r="W21" s="1729"/>
      <c r="X21" s="1729"/>
      <c r="Y21" s="1729"/>
      <c r="Z21" s="1729"/>
      <c r="AA21" s="1729"/>
      <c r="AB21" s="1729"/>
      <c r="AC21" s="1729"/>
      <c r="AD21" s="1729"/>
      <c r="AE21" s="1729"/>
      <c r="AF21" s="1730"/>
      <c r="AG21" s="1731"/>
      <c r="AH21" s="1732"/>
      <c r="AI21" s="1732"/>
      <c r="AJ21" s="1732"/>
      <c r="AK21" s="1733"/>
      <c r="AL21" s="1731"/>
      <c r="AM21" s="1732"/>
      <c r="AN21" s="1732"/>
      <c r="AO21" s="1732"/>
      <c r="AP21" s="1733"/>
      <c r="AQ21" s="1731"/>
      <c r="AR21" s="1732"/>
      <c r="AS21" s="1732"/>
      <c r="AT21" s="1732"/>
      <c r="AU21" s="1733"/>
      <c r="AV21" s="1734"/>
      <c r="AW21" s="1735"/>
      <c r="AX21" s="1735"/>
      <c r="AY21" s="1735"/>
      <c r="AZ21" s="1736"/>
      <c r="BA21" s="1734"/>
      <c r="BB21" s="1735"/>
      <c r="BC21" s="1735"/>
      <c r="BD21" s="1735"/>
      <c r="BE21" s="1736"/>
      <c r="BF21" s="1734"/>
      <c r="BG21" s="1735"/>
      <c r="BH21" s="1735"/>
      <c r="BI21" s="1735"/>
      <c r="BJ21" s="1737"/>
      <c r="BK21" s="1738" t="str">
        <f t="shared" si="0"/>
        <v/>
      </c>
      <c r="BL21" s="1738"/>
      <c r="BM21" s="1738"/>
      <c r="BN21" s="1738"/>
      <c r="BO21" s="1739"/>
      <c r="CL21" s="1701"/>
      <c r="CM21" s="1701"/>
      <c r="CN21" s="1701"/>
      <c r="CO21" s="1701"/>
      <c r="CP21" s="1701"/>
      <c r="CQ21" s="327"/>
      <c r="CR21" s="327"/>
    </row>
    <row r="22" spans="1:96" s="330" customFormat="1" ht="18" customHeight="1" thickBot="1" x14ac:dyDescent="0.5">
      <c r="A22" s="1686"/>
      <c r="B22" s="1687"/>
      <c r="C22" s="1687"/>
      <c r="D22" s="1687"/>
      <c r="E22" s="1687"/>
      <c r="F22" s="1687"/>
      <c r="G22" s="1688"/>
      <c r="H22" s="1687" t="s">
        <v>360</v>
      </c>
      <c r="I22" s="1687"/>
      <c r="J22" s="1687"/>
      <c r="K22" s="1687"/>
      <c r="L22" s="1687"/>
      <c r="M22" s="1687"/>
      <c r="N22" s="1687"/>
      <c r="O22" s="1687"/>
      <c r="P22" s="1687"/>
      <c r="Q22" s="1687"/>
      <c r="R22" s="1687"/>
      <c r="S22" s="1687"/>
      <c r="T22" s="1687"/>
      <c r="U22" s="1687"/>
      <c r="V22" s="1687"/>
      <c r="W22" s="1687"/>
      <c r="X22" s="1687"/>
      <c r="Y22" s="1687"/>
      <c r="Z22" s="1687"/>
      <c r="AA22" s="1687"/>
      <c r="AB22" s="1687"/>
      <c r="AC22" s="1687"/>
      <c r="AD22" s="1687"/>
      <c r="AE22" s="1687"/>
      <c r="AF22" s="1688"/>
      <c r="AG22" s="1740" t="str">
        <f>IF(SUM(AG20:AK20)=0,"",SUM(AG20:AK20))</f>
        <v/>
      </c>
      <c r="AH22" s="1741"/>
      <c r="AI22" s="1741"/>
      <c r="AJ22" s="1741"/>
      <c r="AK22" s="1742"/>
      <c r="AL22" s="1740" t="str">
        <f t="shared" ref="AL22" si="1">IF(SUM(AL20:AP20)=0,"",SUM(AL20:AP20))</f>
        <v/>
      </c>
      <c r="AM22" s="1741"/>
      <c r="AN22" s="1741"/>
      <c r="AO22" s="1741"/>
      <c r="AP22" s="1742"/>
      <c r="AQ22" s="1740" t="str">
        <f t="shared" ref="AQ22" si="2">IF(SUM(AQ20:AU20)=0,"",SUM(AQ20:AU20))</f>
        <v/>
      </c>
      <c r="AR22" s="1741"/>
      <c r="AS22" s="1741"/>
      <c r="AT22" s="1741"/>
      <c r="AU22" s="1742"/>
      <c r="AV22" s="1740" t="str">
        <f t="shared" ref="AV22" si="3">IF(SUM(AV20:AZ21)=0,"",SUM(AV20:AZ21))</f>
        <v/>
      </c>
      <c r="AW22" s="1741"/>
      <c r="AX22" s="1741"/>
      <c r="AY22" s="1741"/>
      <c r="AZ22" s="1742"/>
      <c r="BA22" s="1740" t="str">
        <f t="shared" ref="BA22" si="4">IF(SUM(BA20:BE21)=0,"",SUM(BA20:BE21))</f>
        <v/>
      </c>
      <c r="BB22" s="1741"/>
      <c r="BC22" s="1741"/>
      <c r="BD22" s="1741"/>
      <c r="BE22" s="1742"/>
      <c r="BF22" s="1740" t="str">
        <f t="shared" ref="BF22" si="5">IF(SUM(BF20:BJ21)=0,"",SUM(BF20:BJ21))</f>
        <v/>
      </c>
      <c r="BG22" s="1741"/>
      <c r="BH22" s="1741"/>
      <c r="BI22" s="1741"/>
      <c r="BJ22" s="1743"/>
      <c r="BK22" s="1741" t="str">
        <f t="shared" si="0"/>
        <v/>
      </c>
      <c r="BL22" s="1741"/>
      <c r="BM22" s="1741"/>
      <c r="BN22" s="1741"/>
      <c r="BO22" s="1742"/>
      <c r="CL22" s="1701"/>
      <c r="CM22" s="1701"/>
      <c r="CN22" s="1701"/>
      <c r="CO22" s="1701"/>
      <c r="CP22" s="1701"/>
      <c r="CQ22" s="327"/>
      <c r="CR22" s="327"/>
    </row>
    <row r="23" spans="1:96" s="330" customFormat="1" ht="18" customHeight="1" x14ac:dyDescent="0.45">
      <c r="A23" s="1744" t="s">
        <v>1030</v>
      </c>
      <c r="B23" s="1745"/>
      <c r="C23" s="1745"/>
      <c r="D23" s="1745"/>
      <c r="E23" s="1745"/>
      <c r="F23" s="1745"/>
      <c r="G23" s="1745"/>
      <c r="H23" s="1718" t="s">
        <v>1404</v>
      </c>
      <c r="I23" s="1716"/>
      <c r="J23" s="1716"/>
      <c r="K23" s="1716"/>
      <c r="L23" s="1716"/>
      <c r="M23" s="1716"/>
      <c r="N23" s="1716"/>
      <c r="O23" s="1716"/>
      <c r="P23" s="1716"/>
      <c r="Q23" s="1716"/>
      <c r="R23" s="1716"/>
      <c r="S23" s="1716"/>
      <c r="T23" s="1716"/>
      <c r="U23" s="1716"/>
      <c r="V23" s="1716"/>
      <c r="W23" s="1716"/>
      <c r="X23" s="1716"/>
      <c r="Y23" s="1716"/>
      <c r="Z23" s="1716"/>
      <c r="AA23" s="1716"/>
      <c r="AB23" s="1716"/>
      <c r="AC23" s="1716"/>
      <c r="AD23" s="1716"/>
      <c r="AE23" s="1716"/>
      <c r="AF23" s="1717"/>
      <c r="AG23" s="1722"/>
      <c r="AH23" s="1723"/>
      <c r="AI23" s="1723"/>
      <c r="AJ23" s="1723"/>
      <c r="AK23" s="1724"/>
      <c r="AL23" s="1722"/>
      <c r="AM23" s="1723"/>
      <c r="AN23" s="1723"/>
      <c r="AO23" s="1723"/>
      <c r="AP23" s="1724"/>
      <c r="AQ23" s="1722"/>
      <c r="AR23" s="1723"/>
      <c r="AS23" s="1723"/>
      <c r="AT23" s="1723"/>
      <c r="AU23" s="1724"/>
      <c r="AV23" s="1722"/>
      <c r="AW23" s="1723"/>
      <c r="AX23" s="1723"/>
      <c r="AY23" s="1723"/>
      <c r="AZ23" s="1724"/>
      <c r="BA23" s="1722"/>
      <c r="BB23" s="1723"/>
      <c r="BC23" s="1723"/>
      <c r="BD23" s="1723"/>
      <c r="BE23" s="1724"/>
      <c r="BF23" s="1722"/>
      <c r="BG23" s="1723"/>
      <c r="BH23" s="1723"/>
      <c r="BI23" s="1723"/>
      <c r="BJ23" s="1725"/>
      <c r="BK23" s="1726" t="str">
        <f t="shared" si="0"/>
        <v/>
      </c>
      <c r="BL23" s="1726"/>
      <c r="BM23" s="1726"/>
      <c r="BN23" s="1726"/>
      <c r="BO23" s="1727"/>
    </row>
    <row r="24" spans="1:96" s="330" customFormat="1" ht="18" customHeight="1" x14ac:dyDescent="0.45">
      <c r="A24" s="1746"/>
      <c r="B24" s="1746"/>
      <c r="C24" s="1746"/>
      <c r="D24" s="1746"/>
      <c r="E24" s="1746"/>
      <c r="F24" s="1746"/>
      <c r="G24" s="1746"/>
      <c r="H24" s="1728" t="s">
        <v>1406</v>
      </c>
      <c r="I24" s="1729"/>
      <c r="J24" s="1729"/>
      <c r="K24" s="1729"/>
      <c r="L24" s="1729"/>
      <c r="M24" s="1729"/>
      <c r="N24" s="1729"/>
      <c r="O24" s="1729"/>
      <c r="P24" s="1729"/>
      <c r="Q24" s="1729"/>
      <c r="R24" s="1729"/>
      <c r="S24" s="1729"/>
      <c r="T24" s="1729"/>
      <c r="U24" s="1729"/>
      <c r="V24" s="1729"/>
      <c r="W24" s="1729"/>
      <c r="X24" s="1729"/>
      <c r="Y24" s="1729"/>
      <c r="Z24" s="1729"/>
      <c r="AA24" s="1729"/>
      <c r="AB24" s="1729"/>
      <c r="AC24" s="1729"/>
      <c r="AD24" s="1729"/>
      <c r="AE24" s="1729"/>
      <c r="AF24" s="1730"/>
      <c r="AG24" s="1731"/>
      <c r="AH24" s="1732"/>
      <c r="AI24" s="1732"/>
      <c r="AJ24" s="1732"/>
      <c r="AK24" s="1733"/>
      <c r="AL24" s="1731"/>
      <c r="AM24" s="1732"/>
      <c r="AN24" s="1732"/>
      <c r="AO24" s="1732"/>
      <c r="AP24" s="1733"/>
      <c r="AQ24" s="1731"/>
      <c r="AR24" s="1732"/>
      <c r="AS24" s="1732"/>
      <c r="AT24" s="1732"/>
      <c r="AU24" s="1733"/>
      <c r="AV24" s="1734"/>
      <c r="AW24" s="1735"/>
      <c r="AX24" s="1735"/>
      <c r="AY24" s="1735"/>
      <c r="AZ24" s="1736"/>
      <c r="BA24" s="1734"/>
      <c r="BB24" s="1735"/>
      <c r="BC24" s="1735"/>
      <c r="BD24" s="1735"/>
      <c r="BE24" s="1736"/>
      <c r="BF24" s="1734"/>
      <c r="BG24" s="1735"/>
      <c r="BH24" s="1735"/>
      <c r="BI24" s="1735"/>
      <c r="BJ24" s="1737"/>
      <c r="BK24" s="1738" t="str">
        <f t="shared" si="0"/>
        <v/>
      </c>
      <c r="BL24" s="1738"/>
      <c r="BM24" s="1738"/>
      <c r="BN24" s="1738"/>
      <c r="BO24" s="1739"/>
    </row>
    <row r="25" spans="1:96" s="330" customFormat="1" ht="18" customHeight="1" thickBot="1" x14ac:dyDescent="0.5">
      <c r="A25" s="1747"/>
      <c r="B25" s="1747"/>
      <c r="C25" s="1747"/>
      <c r="D25" s="1747"/>
      <c r="E25" s="1747"/>
      <c r="F25" s="1747"/>
      <c r="G25" s="1747"/>
      <c r="H25" s="1686" t="s">
        <v>360</v>
      </c>
      <c r="I25" s="1687"/>
      <c r="J25" s="1687"/>
      <c r="K25" s="1687"/>
      <c r="L25" s="1687"/>
      <c r="M25" s="1687"/>
      <c r="N25" s="1687"/>
      <c r="O25" s="1687"/>
      <c r="P25" s="1687"/>
      <c r="Q25" s="1687"/>
      <c r="R25" s="1687"/>
      <c r="S25" s="1687"/>
      <c r="T25" s="1687"/>
      <c r="U25" s="1687"/>
      <c r="V25" s="1687"/>
      <c r="W25" s="1687"/>
      <c r="X25" s="1687"/>
      <c r="Y25" s="1687"/>
      <c r="Z25" s="1687"/>
      <c r="AA25" s="1687"/>
      <c r="AB25" s="1687"/>
      <c r="AC25" s="1687"/>
      <c r="AD25" s="1687"/>
      <c r="AE25" s="1687"/>
      <c r="AF25" s="1688"/>
      <c r="AG25" s="1740" t="str">
        <f>IF(SUM(AG23:AK23)=0,"",SUM(AG23:AK23))</f>
        <v/>
      </c>
      <c r="AH25" s="1741"/>
      <c r="AI25" s="1741"/>
      <c r="AJ25" s="1741"/>
      <c r="AK25" s="1742"/>
      <c r="AL25" s="1740" t="str">
        <f t="shared" ref="AL25" si="6">IF(SUM(AL23:AP23)=0,"",SUM(AL23:AP23))</f>
        <v/>
      </c>
      <c r="AM25" s="1741"/>
      <c r="AN25" s="1741"/>
      <c r="AO25" s="1741"/>
      <c r="AP25" s="1742"/>
      <c r="AQ25" s="1740" t="str">
        <f t="shared" ref="AQ25" si="7">IF(SUM(AQ23:AU23)=0,"",SUM(AQ23:AU23))</f>
        <v/>
      </c>
      <c r="AR25" s="1741"/>
      <c r="AS25" s="1741"/>
      <c r="AT25" s="1741"/>
      <c r="AU25" s="1742"/>
      <c r="AV25" s="1740" t="str">
        <f t="shared" ref="AV25" si="8">IF(SUM(AV23:AZ24)=0,"",SUM(AV23:AZ24))</f>
        <v/>
      </c>
      <c r="AW25" s="1741"/>
      <c r="AX25" s="1741"/>
      <c r="AY25" s="1741"/>
      <c r="AZ25" s="1742"/>
      <c r="BA25" s="1740" t="str">
        <f t="shared" ref="BA25" si="9">IF(SUM(BA23:BE24)=0,"",SUM(BA23:BE24))</f>
        <v/>
      </c>
      <c r="BB25" s="1741"/>
      <c r="BC25" s="1741"/>
      <c r="BD25" s="1741"/>
      <c r="BE25" s="1742"/>
      <c r="BF25" s="1740" t="str">
        <f t="shared" ref="BF25" si="10">IF(SUM(BF23:BJ24)=0,"",SUM(BF23:BJ24))</f>
        <v/>
      </c>
      <c r="BG25" s="1741"/>
      <c r="BH25" s="1741"/>
      <c r="BI25" s="1741"/>
      <c r="BJ25" s="1743"/>
      <c r="BK25" s="1748" t="str">
        <f t="shared" si="0"/>
        <v/>
      </c>
      <c r="BL25" s="1748"/>
      <c r="BM25" s="1748"/>
      <c r="BN25" s="1748"/>
      <c r="BO25" s="1749"/>
    </row>
    <row r="26" spans="1:96" s="330" customFormat="1" ht="18" customHeight="1" x14ac:dyDescent="0.45">
      <c r="A26" s="1705" t="s">
        <v>1031</v>
      </c>
      <c r="B26" s="1716"/>
      <c r="C26" s="1716"/>
      <c r="D26" s="1716"/>
      <c r="E26" s="1716"/>
      <c r="F26" s="1716"/>
      <c r="G26" s="1717"/>
      <c r="H26" s="1718" t="s">
        <v>1408</v>
      </c>
      <c r="I26" s="1716"/>
      <c r="J26" s="1716"/>
      <c r="K26" s="1716"/>
      <c r="L26" s="1716"/>
      <c r="M26" s="1716"/>
      <c r="N26" s="1716"/>
      <c r="O26" s="1716"/>
      <c r="P26" s="1716"/>
      <c r="Q26" s="1716"/>
      <c r="R26" s="1716"/>
      <c r="S26" s="1716"/>
      <c r="T26" s="1716"/>
      <c r="U26" s="1716"/>
      <c r="V26" s="1716"/>
      <c r="W26" s="1716"/>
      <c r="X26" s="1716"/>
      <c r="Y26" s="1716"/>
      <c r="Z26" s="1716"/>
      <c r="AA26" s="1716"/>
      <c r="AB26" s="1716"/>
      <c r="AC26" s="1716"/>
      <c r="AD26" s="1716"/>
      <c r="AE26" s="1716"/>
      <c r="AF26" s="1717"/>
      <c r="AG26" s="1722"/>
      <c r="AH26" s="1723"/>
      <c r="AI26" s="1723"/>
      <c r="AJ26" s="1723"/>
      <c r="AK26" s="1724"/>
      <c r="AL26" s="1722"/>
      <c r="AM26" s="1723"/>
      <c r="AN26" s="1723"/>
      <c r="AO26" s="1723"/>
      <c r="AP26" s="1724"/>
      <c r="AQ26" s="1722"/>
      <c r="AR26" s="1723"/>
      <c r="AS26" s="1723"/>
      <c r="AT26" s="1723"/>
      <c r="AU26" s="1724"/>
      <c r="AV26" s="1722"/>
      <c r="AW26" s="1723"/>
      <c r="AX26" s="1723"/>
      <c r="AY26" s="1723"/>
      <c r="AZ26" s="1724"/>
      <c r="BA26" s="1722"/>
      <c r="BB26" s="1723"/>
      <c r="BC26" s="1723"/>
      <c r="BD26" s="1723"/>
      <c r="BE26" s="1724"/>
      <c r="BF26" s="1722"/>
      <c r="BG26" s="1723"/>
      <c r="BH26" s="1723"/>
      <c r="BI26" s="1723"/>
      <c r="BJ26" s="1725"/>
      <c r="BK26" s="1726" t="str">
        <f t="shared" si="0"/>
        <v/>
      </c>
      <c r="BL26" s="1726"/>
      <c r="BM26" s="1726"/>
      <c r="BN26" s="1726"/>
      <c r="BO26" s="1727"/>
    </row>
    <row r="27" spans="1:96" s="330" customFormat="1" ht="18" customHeight="1" x14ac:dyDescent="0.45">
      <c r="A27" s="1718"/>
      <c r="B27" s="1716"/>
      <c r="C27" s="1716"/>
      <c r="D27" s="1716"/>
      <c r="E27" s="1716"/>
      <c r="F27" s="1716"/>
      <c r="G27" s="1717"/>
      <c r="H27" s="1728" t="s">
        <v>1407</v>
      </c>
      <c r="I27" s="1729"/>
      <c r="J27" s="1729"/>
      <c r="K27" s="1729"/>
      <c r="L27" s="1729"/>
      <c r="M27" s="1729"/>
      <c r="N27" s="1729"/>
      <c r="O27" s="1729"/>
      <c r="P27" s="1729"/>
      <c r="Q27" s="1729"/>
      <c r="R27" s="1729"/>
      <c r="S27" s="1729"/>
      <c r="T27" s="1729"/>
      <c r="U27" s="1729"/>
      <c r="V27" s="1729"/>
      <c r="W27" s="1729"/>
      <c r="X27" s="1729"/>
      <c r="Y27" s="1729"/>
      <c r="Z27" s="1729"/>
      <c r="AA27" s="1729"/>
      <c r="AB27" s="1729"/>
      <c r="AC27" s="1729"/>
      <c r="AD27" s="1729"/>
      <c r="AE27" s="1729"/>
      <c r="AF27" s="1730"/>
      <c r="AG27" s="1731"/>
      <c r="AH27" s="1732"/>
      <c r="AI27" s="1732"/>
      <c r="AJ27" s="1732"/>
      <c r="AK27" s="1733"/>
      <c r="AL27" s="1731"/>
      <c r="AM27" s="1732"/>
      <c r="AN27" s="1732"/>
      <c r="AO27" s="1732"/>
      <c r="AP27" s="1733"/>
      <c r="AQ27" s="1731"/>
      <c r="AR27" s="1732"/>
      <c r="AS27" s="1732"/>
      <c r="AT27" s="1732"/>
      <c r="AU27" s="1733"/>
      <c r="AV27" s="1734"/>
      <c r="AW27" s="1735"/>
      <c r="AX27" s="1735"/>
      <c r="AY27" s="1735"/>
      <c r="AZ27" s="1736"/>
      <c r="BA27" s="1734"/>
      <c r="BB27" s="1735"/>
      <c r="BC27" s="1735"/>
      <c r="BD27" s="1735"/>
      <c r="BE27" s="1736"/>
      <c r="BF27" s="1734"/>
      <c r="BG27" s="1735"/>
      <c r="BH27" s="1735"/>
      <c r="BI27" s="1735"/>
      <c r="BJ27" s="1737"/>
      <c r="BK27" s="1738" t="str">
        <f t="shared" si="0"/>
        <v/>
      </c>
      <c r="BL27" s="1738"/>
      <c r="BM27" s="1738"/>
      <c r="BN27" s="1738"/>
      <c r="BO27" s="1739"/>
    </row>
    <row r="28" spans="1:96" s="330" customFormat="1" ht="18" customHeight="1" thickBot="1" x14ac:dyDescent="0.5">
      <c r="A28" s="1686"/>
      <c r="B28" s="1687"/>
      <c r="C28" s="1687"/>
      <c r="D28" s="1687"/>
      <c r="E28" s="1687"/>
      <c r="F28" s="1687"/>
      <c r="G28" s="1688"/>
      <c r="H28" s="1686" t="s">
        <v>776</v>
      </c>
      <c r="I28" s="1687"/>
      <c r="J28" s="1687"/>
      <c r="K28" s="1687"/>
      <c r="L28" s="1687"/>
      <c r="M28" s="1687"/>
      <c r="N28" s="1687"/>
      <c r="O28" s="1687"/>
      <c r="P28" s="1687"/>
      <c r="Q28" s="1687"/>
      <c r="R28" s="1687"/>
      <c r="S28" s="1687"/>
      <c r="T28" s="1687"/>
      <c r="U28" s="1687"/>
      <c r="V28" s="1687"/>
      <c r="W28" s="1687"/>
      <c r="X28" s="1687"/>
      <c r="Y28" s="1687"/>
      <c r="Z28" s="1687"/>
      <c r="AA28" s="1687"/>
      <c r="AB28" s="1687"/>
      <c r="AC28" s="1687"/>
      <c r="AD28" s="1687"/>
      <c r="AE28" s="1687"/>
      <c r="AF28" s="1688"/>
      <c r="AG28" s="1740" t="str">
        <f>IF(SUM(AG26:AK26)=0,"",SUM(AG26:AK26))</f>
        <v/>
      </c>
      <c r="AH28" s="1741"/>
      <c r="AI28" s="1741"/>
      <c r="AJ28" s="1741"/>
      <c r="AK28" s="1742"/>
      <c r="AL28" s="1740" t="str">
        <f t="shared" ref="AL28" si="11">IF(SUM(AL26:AP26)=0,"",SUM(AL26:AP26))</f>
        <v/>
      </c>
      <c r="AM28" s="1741"/>
      <c r="AN28" s="1741"/>
      <c r="AO28" s="1741"/>
      <c r="AP28" s="1742"/>
      <c r="AQ28" s="1740" t="str">
        <f t="shared" ref="AQ28" si="12">IF(SUM(AQ26:AU26)=0,"",SUM(AQ26:AU26))</f>
        <v/>
      </c>
      <c r="AR28" s="1741"/>
      <c r="AS28" s="1741"/>
      <c r="AT28" s="1741"/>
      <c r="AU28" s="1742"/>
      <c r="AV28" s="1740" t="str">
        <f t="shared" ref="AV28" si="13">IF(SUM(AV26:AZ27)=0,"",SUM(AV26:AZ27))</f>
        <v/>
      </c>
      <c r="AW28" s="1741"/>
      <c r="AX28" s="1741"/>
      <c r="AY28" s="1741"/>
      <c r="AZ28" s="1742"/>
      <c r="BA28" s="1740" t="str">
        <f t="shared" ref="BA28" si="14">IF(SUM(BA26:BE27)=0,"",SUM(BA26:BE27))</f>
        <v/>
      </c>
      <c r="BB28" s="1741"/>
      <c r="BC28" s="1741"/>
      <c r="BD28" s="1741"/>
      <c r="BE28" s="1742"/>
      <c r="BF28" s="1740" t="str">
        <f t="shared" ref="BF28" si="15">IF(SUM(BF26:BJ27)=0,"",SUM(BF26:BJ27))</f>
        <v/>
      </c>
      <c r="BG28" s="1741"/>
      <c r="BH28" s="1741"/>
      <c r="BI28" s="1741"/>
      <c r="BJ28" s="1743"/>
      <c r="BK28" s="1748" t="str">
        <f t="shared" si="0"/>
        <v/>
      </c>
      <c r="BL28" s="1748"/>
      <c r="BM28" s="1748"/>
      <c r="BN28" s="1748"/>
      <c r="BO28" s="1749"/>
    </row>
    <row r="29" spans="1:96" s="330" customFormat="1" ht="18" customHeight="1" x14ac:dyDescent="0.45">
      <c r="A29" s="1719" t="s">
        <v>1027</v>
      </c>
      <c r="B29" s="1720"/>
      <c r="C29" s="1720"/>
      <c r="D29" s="1720"/>
      <c r="E29" s="1720"/>
      <c r="F29" s="1720"/>
      <c r="G29" s="1720"/>
      <c r="H29" s="1720"/>
      <c r="I29" s="1720"/>
      <c r="J29" s="1720"/>
      <c r="K29" s="1720"/>
      <c r="L29" s="1720"/>
      <c r="M29" s="1720"/>
      <c r="N29" s="1720"/>
      <c r="O29" s="1720"/>
      <c r="P29" s="1720"/>
      <c r="Q29" s="1720"/>
      <c r="R29" s="1720"/>
      <c r="S29" s="1720"/>
      <c r="T29" s="1720"/>
      <c r="U29" s="1720"/>
      <c r="V29" s="1720"/>
      <c r="W29" s="1720"/>
      <c r="X29" s="1720"/>
      <c r="Y29" s="1720"/>
      <c r="Z29" s="1720"/>
      <c r="AA29" s="1720"/>
      <c r="AB29" s="1720"/>
      <c r="AC29" s="1720"/>
      <c r="AD29" s="1720"/>
      <c r="AE29" s="1720"/>
      <c r="AF29" s="1721"/>
      <c r="AG29" s="1750" t="str">
        <f>IFERROR(AG26/AG23,"")</f>
        <v/>
      </c>
      <c r="AH29" s="1751"/>
      <c r="AI29" s="1751"/>
      <c r="AJ29" s="1751"/>
      <c r="AK29" s="1753"/>
      <c r="AL29" s="1750" t="str">
        <f>IFERROR(AL26/AL23,"")</f>
        <v/>
      </c>
      <c r="AM29" s="1751"/>
      <c r="AN29" s="1751"/>
      <c r="AO29" s="1751"/>
      <c r="AP29" s="1753"/>
      <c r="AQ29" s="1750" t="str">
        <f>IFERROR(AQ26/AQ23,"")</f>
        <v/>
      </c>
      <c r="AR29" s="1751"/>
      <c r="AS29" s="1751"/>
      <c r="AT29" s="1751"/>
      <c r="AU29" s="1753"/>
      <c r="AV29" s="1750" t="str">
        <f>IFERROR(AV26/AV23,"")</f>
        <v/>
      </c>
      <c r="AW29" s="1751"/>
      <c r="AX29" s="1751"/>
      <c r="AY29" s="1751"/>
      <c r="AZ29" s="1753"/>
      <c r="BA29" s="1750" t="str">
        <f>IFERROR(BA26/BA23,"")</f>
        <v/>
      </c>
      <c r="BB29" s="1751"/>
      <c r="BC29" s="1751"/>
      <c r="BD29" s="1751"/>
      <c r="BE29" s="1753"/>
      <c r="BF29" s="1750" t="str">
        <f>IFERROR(BF26/BF23,"")</f>
        <v/>
      </c>
      <c r="BG29" s="1751"/>
      <c r="BH29" s="1751"/>
      <c r="BI29" s="1751"/>
      <c r="BJ29" s="1752"/>
      <c r="BK29" s="1751" t="str">
        <f>IFERROR(BK26/BK23,"")</f>
        <v/>
      </c>
      <c r="BL29" s="1751"/>
      <c r="BM29" s="1751"/>
      <c r="BN29" s="1751"/>
      <c r="BO29" s="1753"/>
    </row>
    <row r="30" spans="1:96" s="330" customFormat="1" ht="18" customHeight="1" thickBot="1" x14ac:dyDescent="0.5">
      <c r="A30" s="1754" t="s">
        <v>1028</v>
      </c>
      <c r="B30" s="1755"/>
      <c r="C30" s="1755"/>
      <c r="D30" s="1755"/>
      <c r="E30" s="1755"/>
      <c r="F30" s="1755"/>
      <c r="G30" s="1755"/>
      <c r="H30" s="1755"/>
      <c r="I30" s="1755"/>
      <c r="J30" s="1755"/>
      <c r="K30" s="1755"/>
      <c r="L30" s="1755"/>
      <c r="M30" s="1755"/>
      <c r="N30" s="1755"/>
      <c r="O30" s="1755"/>
      <c r="P30" s="1755"/>
      <c r="Q30" s="1755"/>
      <c r="R30" s="1755"/>
      <c r="S30" s="1755"/>
      <c r="T30" s="1755"/>
      <c r="U30" s="1755"/>
      <c r="V30" s="1755"/>
      <c r="W30" s="1755"/>
      <c r="X30" s="1755"/>
      <c r="Y30" s="1755"/>
      <c r="Z30" s="1755"/>
      <c r="AA30" s="1755"/>
      <c r="AB30" s="1755"/>
      <c r="AC30" s="1755"/>
      <c r="AD30" s="1755"/>
      <c r="AE30" s="1755"/>
      <c r="AF30" s="1756"/>
      <c r="AG30" s="1757"/>
      <c r="AH30" s="1757"/>
      <c r="AI30" s="1757"/>
      <c r="AJ30" s="1757"/>
      <c r="AK30" s="1758"/>
      <c r="AL30" s="1759"/>
      <c r="AM30" s="1757"/>
      <c r="AN30" s="1757"/>
      <c r="AO30" s="1757"/>
      <c r="AP30" s="1758"/>
      <c r="AQ30" s="1759"/>
      <c r="AR30" s="1757"/>
      <c r="AS30" s="1757"/>
      <c r="AT30" s="1757"/>
      <c r="AU30" s="1758"/>
      <c r="AV30" s="1760" t="str">
        <f>IFERROR(AV27/AV24,"")</f>
        <v/>
      </c>
      <c r="AW30" s="1761"/>
      <c r="AX30" s="1761"/>
      <c r="AY30" s="1761"/>
      <c r="AZ30" s="1762"/>
      <c r="BA30" s="1760" t="str">
        <f>IFERROR(BA27/BA24,"")</f>
        <v/>
      </c>
      <c r="BB30" s="1761"/>
      <c r="BC30" s="1761"/>
      <c r="BD30" s="1761"/>
      <c r="BE30" s="1762"/>
      <c r="BF30" s="1760" t="str">
        <f>IFERROR(BF27/BF24,"")</f>
        <v/>
      </c>
      <c r="BG30" s="1761"/>
      <c r="BH30" s="1761"/>
      <c r="BI30" s="1761"/>
      <c r="BJ30" s="1763"/>
      <c r="BK30" s="1761" t="str">
        <f>IFERROR(BK27/BK24,"")</f>
        <v/>
      </c>
      <c r="BL30" s="1761"/>
      <c r="BM30" s="1761"/>
      <c r="BN30" s="1761"/>
      <c r="BO30" s="1762"/>
    </row>
    <row r="31" spans="1:96" s="330" customFormat="1" ht="18" customHeight="1" x14ac:dyDescent="0.45">
      <c r="A31" s="1656" t="s">
        <v>1121</v>
      </c>
      <c r="B31" s="1657"/>
      <c r="C31" s="1657"/>
      <c r="D31" s="1657"/>
      <c r="E31" s="1657"/>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658"/>
      <c r="AG31" s="1771"/>
      <c r="AH31" s="1772"/>
      <c r="AI31" s="1772"/>
      <c r="AJ31" s="1772"/>
      <c r="AK31" s="1773"/>
      <c r="AL31" s="1771"/>
      <c r="AM31" s="1772"/>
      <c r="AN31" s="1772"/>
      <c r="AO31" s="1772"/>
      <c r="AP31" s="1773"/>
      <c r="AQ31" s="1771"/>
      <c r="AR31" s="1772"/>
      <c r="AS31" s="1772"/>
      <c r="AT31" s="1772"/>
      <c r="AU31" s="1773"/>
      <c r="AV31" s="1764"/>
      <c r="AW31" s="1646"/>
      <c r="AX31" s="1646"/>
      <c r="AY31" s="1646"/>
      <c r="AZ31" s="1774"/>
      <c r="BA31" s="1764"/>
      <c r="BB31" s="1646"/>
      <c r="BC31" s="1646"/>
      <c r="BD31" s="1646"/>
      <c r="BE31" s="1774"/>
      <c r="BF31" s="1764"/>
      <c r="BG31" s="1646"/>
      <c r="BH31" s="1646"/>
      <c r="BI31" s="1646"/>
      <c r="BJ31" s="1765"/>
      <c r="BK31" s="1766" t="str">
        <f t="shared" ref="BK31" si="16">IF(SUM(AG31:BJ31)=0,"",SUM(AG31:BJ31))</f>
        <v/>
      </c>
      <c r="BL31" s="1766"/>
      <c r="BM31" s="1766"/>
      <c r="BN31" s="1766"/>
      <c r="BO31" s="1767"/>
      <c r="CL31" s="332"/>
      <c r="CM31" s="332"/>
      <c r="CN31" s="332"/>
      <c r="CO31" s="332"/>
      <c r="CP31" s="332"/>
      <c r="CQ31" s="327"/>
      <c r="CR31" s="327"/>
    </row>
    <row r="32" spans="1:96" s="327" customFormat="1" ht="17.25" customHeight="1" x14ac:dyDescent="0.45"/>
    <row r="33" spans="1:75" s="327" customFormat="1" ht="17.25" customHeight="1" x14ac:dyDescent="0.45"/>
    <row r="34" spans="1:75" s="194" customFormat="1" ht="17.25" customHeight="1" x14ac:dyDescent="0.45">
      <c r="A34" s="1768" t="s">
        <v>1294</v>
      </c>
      <c r="B34" s="1768"/>
      <c r="C34" s="1768"/>
      <c r="D34" s="1768"/>
      <c r="E34" s="1768"/>
      <c r="F34" s="1768"/>
      <c r="G34" s="1768"/>
      <c r="H34" s="1768"/>
      <c r="I34" s="1768"/>
      <c r="J34" s="1768"/>
      <c r="K34" s="1768"/>
      <c r="L34" s="1768"/>
      <c r="M34" s="1768"/>
      <c r="N34" s="1768"/>
      <c r="O34" s="1768"/>
      <c r="P34" s="1768"/>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M34" s="1030" t="s">
        <v>1292</v>
      </c>
      <c r="BN34" s="1030"/>
      <c r="BO34" s="1030"/>
      <c r="BP34" s="1030"/>
      <c r="BQ34" s="1030"/>
      <c r="BR34" s="1030"/>
      <c r="BS34" s="1030"/>
      <c r="BT34" s="1030"/>
      <c r="BU34" s="1030"/>
    </row>
    <row r="35" spans="1:75" s="166" customFormat="1" ht="35.25" customHeight="1" x14ac:dyDescent="0.45">
      <c r="A35" s="1769" t="s">
        <v>62</v>
      </c>
      <c r="B35" s="1769"/>
      <c r="C35" s="1769"/>
      <c r="D35" s="1769"/>
      <c r="E35" s="1769"/>
      <c r="F35" s="1769" t="s">
        <v>777</v>
      </c>
      <c r="G35" s="1769"/>
      <c r="H35" s="1769"/>
      <c r="I35" s="1769"/>
      <c r="J35" s="1769"/>
      <c r="K35" s="1770" t="s">
        <v>778</v>
      </c>
      <c r="L35" s="1769"/>
      <c r="M35" s="1769"/>
      <c r="N35" s="1769"/>
      <c r="O35" s="1769"/>
      <c r="P35" s="1770" t="s">
        <v>779</v>
      </c>
      <c r="Q35" s="1769"/>
      <c r="R35" s="1769"/>
      <c r="S35" s="1769"/>
      <c r="T35" s="1769"/>
      <c r="U35" s="1770" t="s">
        <v>780</v>
      </c>
      <c r="V35" s="1769"/>
      <c r="W35" s="1769"/>
      <c r="X35" s="1769"/>
      <c r="Y35" s="1769"/>
      <c r="Z35" s="1770" t="s">
        <v>781</v>
      </c>
      <c r="AA35" s="1769"/>
      <c r="AB35" s="1769"/>
      <c r="AC35" s="1769"/>
      <c r="AD35" s="1769"/>
      <c r="AE35" s="1787" t="s">
        <v>881</v>
      </c>
      <c r="AF35" s="1788"/>
      <c r="AG35" s="1788"/>
      <c r="AH35" s="1788"/>
      <c r="AI35" s="1789"/>
      <c r="AJ35" s="1769" t="s">
        <v>361</v>
      </c>
      <c r="AK35" s="1769"/>
      <c r="AL35" s="1769"/>
      <c r="AM35" s="1769"/>
      <c r="AN35" s="1769"/>
      <c r="AO35" s="1770" t="s">
        <v>1293</v>
      </c>
      <c r="AP35" s="1769"/>
      <c r="AQ35" s="1769"/>
      <c r="AR35" s="1769"/>
      <c r="AS35" s="1769"/>
      <c r="AT35" s="1790" t="s">
        <v>782</v>
      </c>
      <c r="AU35" s="1790"/>
      <c r="AV35" s="1790"/>
      <c r="AW35" s="1790"/>
      <c r="AX35" s="1790"/>
      <c r="AY35" s="1791" t="s">
        <v>783</v>
      </c>
      <c r="AZ35" s="1790"/>
      <c r="BA35" s="1790"/>
      <c r="BB35" s="1790"/>
      <c r="BC35" s="1790"/>
      <c r="BD35" s="1791" t="s">
        <v>362</v>
      </c>
      <c r="BE35" s="1790"/>
      <c r="BF35" s="1790"/>
      <c r="BG35" s="1790"/>
      <c r="BH35" s="1790"/>
      <c r="BI35" s="1781" t="s">
        <v>496</v>
      </c>
      <c r="BJ35" s="1782"/>
      <c r="BK35" s="1782"/>
      <c r="BL35" s="1782"/>
      <c r="BM35" s="1782"/>
      <c r="BN35" s="1782"/>
      <c r="BO35" s="1782"/>
      <c r="BP35" s="1783"/>
      <c r="BQ35" s="1784" t="s">
        <v>360</v>
      </c>
      <c r="BR35" s="1784"/>
      <c r="BS35" s="1784"/>
      <c r="BT35" s="1784"/>
      <c r="BU35" s="1785"/>
    </row>
    <row r="36" spans="1:75" s="166" customFormat="1" ht="18" customHeight="1" x14ac:dyDescent="0.45">
      <c r="A36" s="1786" t="s">
        <v>363</v>
      </c>
      <c r="B36" s="1786"/>
      <c r="C36" s="1786"/>
      <c r="D36" s="1786"/>
      <c r="E36" s="1786"/>
      <c r="F36" s="1775"/>
      <c r="G36" s="1775"/>
      <c r="H36" s="1775"/>
      <c r="I36" s="1775"/>
      <c r="J36" s="1775"/>
      <c r="K36" s="1775"/>
      <c r="L36" s="1775"/>
      <c r="M36" s="1775"/>
      <c r="N36" s="1775"/>
      <c r="O36" s="1775"/>
      <c r="P36" s="1775"/>
      <c r="Q36" s="1775"/>
      <c r="R36" s="1775"/>
      <c r="S36" s="1775"/>
      <c r="T36" s="1775"/>
      <c r="U36" s="1775"/>
      <c r="V36" s="1775"/>
      <c r="W36" s="1775"/>
      <c r="X36" s="1775"/>
      <c r="Y36" s="1775"/>
      <c r="Z36" s="1775"/>
      <c r="AA36" s="1775"/>
      <c r="AB36" s="1775"/>
      <c r="AC36" s="1775"/>
      <c r="AD36" s="1775"/>
      <c r="AE36" s="1775"/>
      <c r="AF36" s="1775"/>
      <c r="AG36" s="1775"/>
      <c r="AH36" s="1775"/>
      <c r="AI36" s="1775"/>
      <c r="AJ36" s="1775"/>
      <c r="AK36" s="1775"/>
      <c r="AL36" s="1775"/>
      <c r="AM36" s="1775"/>
      <c r="AN36" s="1775"/>
      <c r="AO36" s="1775"/>
      <c r="AP36" s="1775"/>
      <c r="AQ36" s="1775"/>
      <c r="AR36" s="1775"/>
      <c r="AS36" s="1775"/>
      <c r="AT36" s="1775"/>
      <c r="AU36" s="1775"/>
      <c r="AV36" s="1775"/>
      <c r="AW36" s="1775"/>
      <c r="AX36" s="1775"/>
      <c r="AY36" s="1775"/>
      <c r="AZ36" s="1775"/>
      <c r="BA36" s="1775"/>
      <c r="BB36" s="1775"/>
      <c r="BC36" s="1775"/>
      <c r="BD36" s="1775"/>
      <c r="BE36" s="1775"/>
      <c r="BF36" s="1775"/>
      <c r="BG36" s="1775"/>
      <c r="BH36" s="1775"/>
      <c r="BI36" s="1776"/>
      <c r="BJ36" s="1777"/>
      <c r="BK36" s="1777"/>
      <c r="BL36" s="1777"/>
      <c r="BM36" s="1777"/>
      <c r="BN36" s="1777"/>
      <c r="BO36" s="1777"/>
      <c r="BP36" s="1778"/>
      <c r="BQ36" s="1779" t="str">
        <f>IF(SUM(F36:BP36)=0,"",SUM(F36:BP36))</f>
        <v/>
      </c>
      <c r="BR36" s="1779"/>
      <c r="BS36" s="1779"/>
      <c r="BT36" s="1779"/>
      <c r="BU36" s="1780"/>
    </row>
    <row r="37" spans="1:75" s="166" customFormat="1" ht="18" customHeight="1" x14ac:dyDescent="0.45">
      <c r="A37" s="1798" t="s">
        <v>364</v>
      </c>
      <c r="B37" s="1798"/>
      <c r="C37" s="1798"/>
      <c r="D37" s="1798"/>
      <c r="E37" s="1798"/>
      <c r="F37" s="1792"/>
      <c r="G37" s="1792"/>
      <c r="H37" s="1792"/>
      <c r="I37" s="1792"/>
      <c r="J37" s="1792"/>
      <c r="K37" s="1792"/>
      <c r="L37" s="1792"/>
      <c r="M37" s="1792"/>
      <c r="N37" s="1792"/>
      <c r="O37" s="1792"/>
      <c r="P37" s="1792"/>
      <c r="Q37" s="1792"/>
      <c r="R37" s="1792"/>
      <c r="S37" s="1792"/>
      <c r="T37" s="1792"/>
      <c r="U37" s="1792"/>
      <c r="V37" s="1792"/>
      <c r="W37" s="1792"/>
      <c r="X37" s="1792"/>
      <c r="Y37" s="1792"/>
      <c r="Z37" s="1792"/>
      <c r="AA37" s="1792"/>
      <c r="AB37" s="1792"/>
      <c r="AC37" s="1792"/>
      <c r="AD37" s="1792"/>
      <c r="AE37" s="1792"/>
      <c r="AF37" s="1792"/>
      <c r="AG37" s="1792"/>
      <c r="AH37" s="1792"/>
      <c r="AI37" s="1792"/>
      <c r="AJ37" s="1792"/>
      <c r="AK37" s="1792"/>
      <c r="AL37" s="1792"/>
      <c r="AM37" s="1792"/>
      <c r="AN37" s="1792"/>
      <c r="AO37" s="1792"/>
      <c r="AP37" s="1792"/>
      <c r="AQ37" s="1792"/>
      <c r="AR37" s="1792"/>
      <c r="AS37" s="1792"/>
      <c r="AT37" s="1792"/>
      <c r="AU37" s="1792"/>
      <c r="AV37" s="1792"/>
      <c r="AW37" s="1792"/>
      <c r="AX37" s="1792"/>
      <c r="AY37" s="1792"/>
      <c r="AZ37" s="1792"/>
      <c r="BA37" s="1792"/>
      <c r="BB37" s="1792"/>
      <c r="BC37" s="1792"/>
      <c r="BD37" s="1792"/>
      <c r="BE37" s="1792"/>
      <c r="BF37" s="1792"/>
      <c r="BG37" s="1792"/>
      <c r="BH37" s="1792"/>
      <c r="BI37" s="1792"/>
      <c r="BJ37" s="1792"/>
      <c r="BK37" s="1792"/>
      <c r="BL37" s="1792"/>
      <c r="BM37" s="1792"/>
      <c r="BN37" s="1792"/>
      <c r="BO37" s="1792"/>
      <c r="BP37" s="1793"/>
      <c r="BQ37" s="1794" t="str">
        <f>IF(SUM(F37:BP37)=0,"",SUM(F37:BP37))</f>
        <v/>
      </c>
      <c r="BR37" s="1794"/>
      <c r="BS37" s="1794"/>
      <c r="BT37" s="1794"/>
      <c r="BU37" s="1795"/>
    </row>
    <row r="38" spans="1:75" s="166" customFormat="1" ht="18" customHeight="1" x14ac:dyDescent="0.45">
      <c r="A38" s="1796" t="s">
        <v>360</v>
      </c>
      <c r="B38" s="1796"/>
      <c r="C38" s="1796"/>
      <c r="D38" s="1796"/>
      <c r="E38" s="1796"/>
      <c r="F38" s="1797" t="str">
        <f>IF(SUM(F36:J37)=0,"",SUM(F36:J37))</f>
        <v/>
      </c>
      <c r="G38" s="1797"/>
      <c r="H38" s="1797"/>
      <c r="I38" s="1797"/>
      <c r="J38" s="1797"/>
      <c r="K38" s="1797" t="str">
        <f t="shared" ref="K38" si="17">IF(SUM(K36:O37)=0,"",SUM(K36:O37))</f>
        <v/>
      </c>
      <c r="L38" s="1797"/>
      <c r="M38" s="1797"/>
      <c r="N38" s="1797"/>
      <c r="O38" s="1797"/>
      <c r="P38" s="1797" t="str">
        <f t="shared" ref="P38" si="18">IF(SUM(P36:T37)=0,"",SUM(P36:T37))</f>
        <v/>
      </c>
      <c r="Q38" s="1797"/>
      <c r="R38" s="1797"/>
      <c r="S38" s="1797"/>
      <c r="T38" s="1797"/>
      <c r="U38" s="1797" t="str">
        <f t="shared" ref="U38" si="19">IF(SUM(U36:Y37)=0,"",SUM(U36:Y37))</f>
        <v/>
      </c>
      <c r="V38" s="1797"/>
      <c r="W38" s="1797"/>
      <c r="X38" s="1797"/>
      <c r="Y38" s="1797"/>
      <c r="Z38" s="1797" t="str">
        <f t="shared" ref="Z38" si="20">IF(SUM(Z36:AD37)=0,"",SUM(Z36:AD37))</f>
        <v/>
      </c>
      <c r="AA38" s="1797"/>
      <c r="AB38" s="1797"/>
      <c r="AC38" s="1797"/>
      <c r="AD38" s="1797"/>
      <c r="AE38" s="1797" t="str">
        <f t="shared" ref="AE38" si="21">IF(SUM(AE36:AI37)=0,"",SUM(AE36:AI37))</f>
        <v/>
      </c>
      <c r="AF38" s="1797"/>
      <c r="AG38" s="1797"/>
      <c r="AH38" s="1797"/>
      <c r="AI38" s="1797"/>
      <c r="AJ38" s="1797" t="str">
        <f t="shared" ref="AJ38" si="22">IF(SUM(AJ36:AN37)=0,"",SUM(AJ36:AN37))</f>
        <v/>
      </c>
      <c r="AK38" s="1797"/>
      <c r="AL38" s="1797"/>
      <c r="AM38" s="1797"/>
      <c r="AN38" s="1797"/>
      <c r="AO38" s="1797" t="str">
        <f t="shared" ref="AO38" si="23">IF(SUM(AO36:AS37)=0,"",SUM(AO36:AS37))</f>
        <v/>
      </c>
      <c r="AP38" s="1797"/>
      <c r="AQ38" s="1797"/>
      <c r="AR38" s="1797"/>
      <c r="AS38" s="1797"/>
      <c r="AT38" s="1797" t="str">
        <f t="shared" ref="AT38" si="24">IF(SUM(AT36:AX37)=0,"",SUM(AT36:AX37))</f>
        <v/>
      </c>
      <c r="AU38" s="1797"/>
      <c r="AV38" s="1797"/>
      <c r="AW38" s="1797"/>
      <c r="AX38" s="1797"/>
      <c r="AY38" s="1797" t="str">
        <f>IF(SUM(AY36:BC37)=0,"",SUM(AY36:BC37))</f>
        <v/>
      </c>
      <c r="AZ38" s="1797"/>
      <c r="BA38" s="1797"/>
      <c r="BB38" s="1797"/>
      <c r="BC38" s="1797"/>
      <c r="BD38" s="1797" t="str">
        <f>IF(SUM(BD36:BH37)=0,"",SUM(BD36:BH37))</f>
        <v/>
      </c>
      <c r="BE38" s="1797"/>
      <c r="BF38" s="1797"/>
      <c r="BG38" s="1797"/>
      <c r="BH38" s="1797"/>
      <c r="BI38" s="1797" t="str">
        <f>IF(SUM(BI36:BP37)=0,"",SUM(BI36:BP37))</f>
        <v/>
      </c>
      <c r="BJ38" s="1797"/>
      <c r="BK38" s="1797"/>
      <c r="BL38" s="1797"/>
      <c r="BM38" s="1797"/>
      <c r="BN38" s="1797"/>
      <c r="BO38" s="1797"/>
      <c r="BP38" s="1805"/>
      <c r="BQ38" s="1806" t="str">
        <f>IF(SUM(F38:BP38)=0,"",SUM(F38:BP38))</f>
        <v/>
      </c>
      <c r="BR38" s="1806"/>
      <c r="BS38" s="1806"/>
      <c r="BT38" s="1806"/>
      <c r="BU38" s="1807"/>
    </row>
    <row r="39" spans="1:75" s="166" customFormat="1" ht="27" customHeight="1" x14ac:dyDescent="0.45">
      <c r="B39" s="1799" t="s">
        <v>1409</v>
      </c>
      <c r="C39" s="1799"/>
      <c r="D39" s="1799"/>
      <c r="E39" s="1799"/>
      <c r="F39" s="1799"/>
      <c r="G39" s="1799"/>
      <c r="H39" s="1799"/>
      <c r="I39" s="1799"/>
      <c r="J39" s="1799"/>
      <c r="K39" s="1799"/>
      <c r="L39" s="1799"/>
      <c r="M39" s="1799"/>
      <c r="N39" s="1799"/>
      <c r="O39" s="1799"/>
      <c r="P39" s="1799"/>
      <c r="Q39" s="1799"/>
      <c r="R39" s="1799"/>
      <c r="S39" s="1799"/>
      <c r="T39" s="1799"/>
      <c r="U39" s="1799"/>
      <c r="V39" s="1799"/>
      <c r="W39" s="1799"/>
      <c r="X39" s="1799"/>
      <c r="Y39" s="1799"/>
      <c r="Z39" s="1799"/>
      <c r="AA39" s="1799"/>
      <c r="AB39" s="1799"/>
      <c r="AC39" s="1799"/>
      <c r="AD39" s="1799"/>
      <c r="AE39" s="1799"/>
      <c r="AF39" s="1799"/>
      <c r="AG39" s="1799"/>
      <c r="AH39" s="1799"/>
      <c r="AI39" s="1799"/>
      <c r="AJ39" s="1799"/>
      <c r="AK39" s="1799"/>
      <c r="AL39" s="1799"/>
      <c r="AM39" s="1799"/>
      <c r="AN39" s="1799"/>
      <c r="AO39" s="1799"/>
      <c r="AP39" s="1799"/>
      <c r="AQ39" s="1799"/>
      <c r="AR39" s="1799"/>
      <c r="AS39" s="1799"/>
      <c r="AT39" s="1799"/>
      <c r="AU39" s="1799"/>
      <c r="AV39" s="1799"/>
      <c r="AW39" s="1799"/>
      <c r="AX39" s="1799"/>
      <c r="AY39" s="1799"/>
      <c r="AZ39" s="1799"/>
      <c r="BA39" s="1799"/>
      <c r="BB39" s="1799"/>
      <c r="BC39" s="1799"/>
      <c r="BD39" s="1799"/>
      <c r="BE39" s="1799"/>
      <c r="BF39" s="1799"/>
      <c r="BG39" s="1799"/>
      <c r="BH39" s="1799"/>
      <c r="BI39" s="1799"/>
      <c r="BJ39" s="1799"/>
      <c r="BK39" s="1799"/>
      <c r="BL39" s="1799"/>
      <c r="BM39" s="1799"/>
      <c r="BN39" s="1799"/>
      <c r="BO39" s="1799"/>
      <c r="BP39" s="1799"/>
      <c r="BQ39" s="1799"/>
      <c r="BR39" s="1799"/>
      <c r="BS39" s="1799"/>
      <c r="BT39" s="1799"/>
      <c r="BU39" s="1799"/>
      <c r="BV39" s="333"/>
    </row>
    <row r="40" spans="1:75" s="330" customFormat="1" ht="18" customHeight="1" x14ac:dyDescent="0.45">
      <c r="B40" s="1809"/>
      <c r="C40" s="1810"/>
      <c r="D40" s="1810"/>
      <c r="E40" s="1810"/>
      <c r="F40" s="1810"/>
      <c r="G40" s="1810"/>
      <c r="H40" s="1810"/>
      <c r="I40" s="1810"/>
      <c r="J40" s="1810"/>
      <c r="K40" s="1810"/>
      <c r="L40" s="1810"/>
      <c r="M40" s="1810"/>
      <c r="N40" s="1810"/>
      <c r="O40" s="1810"/>
      <c r="P40" s="1810"/>
      <c r="Q40" s="1810"/>
      <c r="R40" s="1810"/>
      <c r="S40" s="1810"/>
      <c r="T40" s="1810"/>
      <c r="U40" s="1810"/>
      <c r="V40" s="1810"/>
      <c r="W40" s="1810"/>
      <c r="X40" s="1810"/>
      <c r="Y40" s="1810"/>
      <c r="Z40" s="1810"/>
      <c r="AA40" s="1810"/>
      <c r="AB40" s="1810"/>
      <c r="AC40" s="1810"/>
      <c r="AD40" s="1810"/>
      <c r="AE40" s="1810"/>
      <c r="AF40" s="1810"/>
      <c r="AG40" s="1810"/>
      <c r="AH40" s="1810"/>
      <c r="AI40" s="1810"/>
      <c r="AJ40" s="1810"/>
      <c r="AK40" s="1810"/>
      <c r="AL40" s="1810"/>
      <c r="AM40" s="1810"/>
      <c r="AN40" s="1810"/>
      <c r="AO40" s="1810"/>
      <c r="AP40" s="1810"/>
      <c r="AQ40" s="1810"/>
      <c r="AR40" s="1810"/>
      <c r="AS40" s="1810"/>
      <c r="AT40" s="1810"/>
      <c r="AU40" s="1810"/>
      <c r="AV40" s="1810"/>
      <c r="AW40" s="1810"/>
      <c r="AX40" s="1810"/>
      <c r="AY40" s="1810"/>
      <c r="AZ40" s="1810"/>
      <c r="BA40" s="1810"/>
      <c r="BB40" s="1810"/>
      <c r="BC40" s="1810"/>
      <c r="BD40" s="1810"/>
      <c r="BE40" s="1810"/>
      <c r="BF40" s="1810"/>
      <c r="BG40" s="1810"/>
      <c r="BH40" s="1810"/>
      <c r="BI40" s="1810"/>
      <c r="BJ40" s="1810"/>
      <c r="BK40" s="1810"/>
      <c r="BL40" s="1810"/>
      <c r="BM40" s="1810"/>
      <c r="BN40" s="1810"/>
      <c r="BO40" s="1810"/>
      <c r="BP40" s="1810"/>
      <c r="BQ40" s="1810"/>
      <c r="BR40" s="1810"/>
      <c r="BS40" s="335"/>
      <c r="BT40" s="335"/>
      <c r="BU40" s="335"/>
      <c r="BV40" s="335"/>
    </row>
    <row r="41" spans="1:75" s="330" customFormat="1" ht="18" customHeight="1" x14ac:dyDescent="0.45">
      <c r="B41" s="1810"/>
      <c r="C41" s="1810"/>
      <c r="D41" s="1810"/>
      <c r="E41" s="1810"/>
      <c r="F41" s="1810"/>
      <c r="G41" s="1810"/>
      <c r="H41" s="1810"/>
      <c r="I41" s="1810"/>
      <c r="J41" s="1810"/>
      <c r="K41" s="1810"/>
      <c r="L41" s="1810"/>
      <c r="M41" s="1810"/>
      <c r="N41" s="1810"/>
      <c r="O41" s="1810"/>
      <c r="P41" s="1810"/>
      <c r="Q41" s="1810"/>
      <c r="R41" s="1810"/>
      <c r="S41" s="1810"/>
      <c r="T41" s="1810"/>
      <c r="U41" s="1810"/>
      <c r="V41" s="1810"/>
      <c r="W41" s="1810"/>
      <c r="X41" s="1810"/>
      <c r="Y41" s="1810"/>
      <c r="Z41" s="1810"/>
      <c r="AA41" s="1810"/>
      <c r="AB41" s="1810"/>
      <c r="AC41" s="1810"/>
      <c r="AD41" s="1810"/>
      <c r="AE41" s="1810"/>
      <c r="AF41" s="1810"/>
      <c r="AG41" s="1810"/>
      <c r="AH41" s="1810"/>
      <c r="AI41" s="1810"/>
      <c r="AJ41" s="1810"/>
      <c r="AK41" s="1810"/>
      <c r="AL41" s="1810"/>
      <c r="AM41" s="1810"/>
      <c r="AN41" s="1810"/>
      <c r="AO41" s="1810"/>
      <c r="AP41" s="1810"/>
      <c r="AQ41" s="1810"/>
      <c r="AR41" s="1810"/>
      <c r="AS41" s="1810"/>
      <c r="AT41" s="1810"/>
      <c r="AU41" s="1810"/>
      <c r="AV41" s="1810"/>
      <c r="AW41" s="1810"/>
      <c r="AX41" s="1810"/>
      <c r="AY41" s="1810"/>
      <c r="AZ41" s="1810"/>
      <c r="BA41" s="1810"/>
      <c r="BB41" s="1810"/>
      <c r="BC41" s="1810"/>
      <c r="BD41" s="1810"/>
      <c r="BE41" s="1810"/>
      <c r="BF41" s="1810"/>
      <c r="BG41" s="1810"/>
      <c r="BH41" s="1810"/>
      <c r="BI41" s="1810"/>
      <c r="BJ41" s="1810"/>
      <c r="BK41" s="1810"/>
      <c r="BL41" s="1810"/>
      <c r="BM41" s="1810"/>
      <c r="BN41" s="1810"/>
      <c r="BO41" s="1810"/>
      <c r="BP41" s="1810"/>
      <c r="BQ41" s="1810"/>
      <c r="BR41" s="1810"/>
      <c r="BS41" s="335"/>
      <c r="BT41" s="335"/>
      <c r="BU41" s="335"/>
      <c r="BV41" s="335"/>
    </row>
    <row r="42" spans="1:75" s="330" customFormat="1" ht="16.5" customHeight="1" x14ac:dyDescent="0.45">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5"/>
      <c r="BM42" s="335"/>
      <c r="BN42" s="335"/>
      <c r="BO42" s="335"/>
      <c r="BP42" s="335"/>
      <c r="BQ42" s="335"/>
      <c r="BR42" s="335"/>
      <c r="BS42" s="335"/>
      <c r="BT42" s="335"/>
      <c r="BU42" s="335"/>
      <c r="BV42" s="335"/>
    </row>
    <row r="43" spans="1:75" s="330" customFormat="1" ht="16.5" customHeight="1" x14ac:dyDescent="0.45">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5"/>
      <c r="BM43" s="335"/>
      <c r="BN43" s="335"/>
      <c r="BO43" s="335"/>
      <c r="BP43" s="335"/>
      <c r="BQ43" s="335"/>
      <c r="BR43" s="335"/>
      <c r="BS43" s="335"/>
      <c r="BT43" s="335"/>
      <c r="BU43" s="335"/>
      <c r="BV43" s="335"/>
    </row>
    <row r="44" spans="1:75" s="327" customFormat="1" ht="16.5" customHeight="1" x14ac:dyDescent="0.45">
      <c r="A44" s="1700" t="s">
        <v>365</v>
      </c>
      <c r="B44" s="1700"/>
      <c r="C44" s="1700"/>
      <c r="D44" s="1700"/>
      <c r="E44" s="1700"/>
      <c r="F44" s="1700"/>
      <c r="G44" s="1700"/>
      <c r="H44" s="1700"/>
      <c r="I44" s="1700"/>
      <c r="J44" s="1700"/>
      <c r="K44" s="1700"/>
      <c r="L44" s="1700"/>
      <c r="M44" s="1700"/>
      <c r="N44" s="1700"/>
      <c r="O44" s="1700"/>
      <c r="P44" s="1700"/>
      <c r="Q44" s="1700"/>
      <c r="R44" s="1700"/>
      <c r="S44" s="1700"/>
      <c r="T44" s="1700"/>
      <c r="U44" s="1700"/>
      <c r="V44" s="1700"/>
      <c r="W44" s="1700"/>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36"/>
      <c r="BT44" s="336"/>
    </row>
    <row r="45" spans="1:75" s="139" customFormat="1" ht="12" customHeight="1" x14ac:dyDescent="0.45">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row>
    <row r="46" spans="1:75" ht="16.5" customHeight="1" x14ac:dyDescent="0.45">
      <c r="A46" s="1800" t="s">
        <v>1296</v>
      </c>
      <c r="B46" s="1800"/>
      <c r="C46" s="1800"/>
      <c r="D46" s="1800"/>
      <c r="E46" s="1800"/>
      <c r="F46" s="1800"/>
      <c r="G46" s="1800"/>
      <c r="H46" s="1800"/>
      <c r="I46" s="1800"/>
      <c r="J46" s="1800"/>
      <c r="K46" s="1800"/>
      <c r="L46" s="1800"/>
      <c r="M46" s="1800"/>
      <c r="N46" s="1800"/>
      <c r="O46" s="1800"/>
      <c r="P46" s="1800"/>
      <c r="Q46" s="1800"/>
      <c r="R46" s="1800"/>
      <c r="S46" s="1800"/>
      <c r="T46" s="1800"/>
      <c r="U46" s="1800"/>
      <c r="V46" s="1800"/>
      <c r="W46" s="1800"/>
      <c r="X46" s="1800"/>
      <c r="Y46" s="1800"/>
      <c r="Z46" s="1800"/>
      <c r="AA46" s="1800"/>
      <c r="AB46" s="1800"/>
      <c r="AC46" s="1800"/>
      <c r="AD46" s="1800"/>
      <c r="AE46" s="1800"/>
      <c r="AF46" s="1800"/>
      <c r="AG46" s="1800"/>
      <c r="AH46" s="1800"/>
      <c r="AI46" s="1800"/>
      <c r="AJ46" s="1800"/>
      <c r="AK46" s="1800"/>
      <c r="AL46" s="1800"/>
      <c r="AM46" s="1800"/>
      <c r="AN46" s="1800"/>
      <c r="AO46" s="1800"/>
      <c r="AP46" s="1800"/>
      <c r="AQ46" s="1800"/>
      <c r="AR46" s="1800"/>
      <c r="AS46" s="1800"/>
      <c r="AT46" s="1800"/>
      <c r="AU46" s="1800"/>
      <c r="AV46" s="1800"/>
      <c r="AW46" s="1800"/>
      <c r="AX46" s="1800"/>
      <c r="AY46" s="1800"/>
      <c r="AZ46" s="1800"/>
      <c r="BA46" s="1800"/>
      <c r="BB46" s="1800"/>
      <c r="BC46" s="1800"/>
      <c r="BD46" s="1800"/>
      <c r="BE46" s="1800"/>
      <c r="BF46" s="1800"/>
      <c r="BG46" s="1800"/>
      <c r="BH46" s="1800"/>
      <c r="BI46" s="1800"/>
      <c r="BJ46" s="352"/>
      <c r="BK46" s="352"/>
      <c r="BL46" s="352"/>
      <c r="BM46" s="352"/>
      <c r="BN46" s="352"/>
      <c r="BO46" s="352"/>
      <c r="BP46" s="352"/>
      <c r="BQ46" s="352"/>
      <c r="BR46" s="352"/>
      <c r="BS46" s="352"/>
      <c r="BT46" s="352"/>
      <c r="BU46" s="352"/>
      <c r="BV46" s="352"/>
      <c r="BW46" s="352"/>
    </row>
    <row r="47" spans="1:75" s="321" customFormat="1" ht="9.75" customHeight="1" x14ac:dyDescent="0.45">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row>
    <row r="48" spans="1:75" ht="24" customHeight="1" x14ac:dyDescent="0.45">
      <c r="B48" s="1801" t="s">
        <v>885</v>
      </c>
      <c r="C48" s="1801"/>
      <c r="D48" s="1801"/>
      <c r="E48" s="1801"/>
      <c r="F48" s="1801"/>
      <c r="G48" s="1801"/>
      <c r="H48" s="1801"/>
      <c r="I48" s="1801"/>
      <c r="J48" s="1801"/>
      <c r="K48" s="1801"/>
      <c r="L48" s="1801"/>
      <c r="M48" s="1801"/>
      <c r="N48" s="1801"/>
      <c r="O48" s="1801"/>
      <c r="P48" s="1801"/>
      <c r="Q48" s="1801"/>
      <c r="R48" s="1801"/>
      <c r="S48" s="1801"/>
      <c r="T48" s="1801"/>
      <c r="U48" s="1801"/>
      <c r="V48" s="1801"/>
      <c r="W48" s="1801"/>
      <c r="X48" s="1801"/>
      <c r="Y48" s="1801"/>
    </row>
    <row r="49" spans="2:81" s="327" customFormat="1" ht="16.5" customHeight="1" x14ac:dyDescent="0.45">
      <c r="B49" s="1808" t="s">
        <v>359</v>
      </c>
      <c r="C49" s="1808"/>
      <c r="D49" s="1808"/>
      <c r="E49" s="1808"/>
      <c r="F49" s="1808"/>
      <c r="G49" s="1808"/>
      <c r="H49" s="1802" t="s">
        <v>809</v>
      </c>
      <c r="I49" s="1803"/>
      <c r="J49" s="1803"/>
      <c r="K49" s="1803"/>
      <c r="L49" s="1803"/>
      <c r="M49" s="1804"/>
      <c r="N49" s="1803" t="s">
        <v>366</v>
      </c>
      <c r="O49" s="1803"/>
      <c r="P49" s="1803"/>
      <c r="Q49" s="1803"/>
      <c r="R49" s="1803"/>
      <c r="S49" s="1803"/>
      <c r="T49" s="1804"/>
      <c r="U49" s="1802" t="s">
        <v>495</v>
      </c>
      <c r="V49" s="1803"/>
      <c r="W49" s="1803"/>
      <c r="X49" s="1803"/>
      <c r="Y49" s="1803"/>
      <c r="Z49" s="1804"/>
      <c r="AA49" s="330"/>
      <c r="AB49" s="330"/>
      <c r="AC49" s="330"/>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7"/>
      <c r="BJ49" s="337"/>
      <c r="BK49" s="337"/>
      <c r="BL49" s="337"/>
      <c r="BM49" s="337"/>
      <c r="BN49" s="337"/>
      <c r="BO49" s="337"/>
      <c r="BP49" s="337"/>
      <c r="BQ49" s="337"/>
      <c r="BR49" s="337"/>
      <c r="BS49" s="337"/>
      <c r="BT49" s="337"/>
      <c r="BU49" s="330"/>
      <c r="BV49" s="330"/>
      <c r="BW49" s="330"/>
      <c r="BX49" s="330"/>
    </row>
    <row r="50" spans="2:81" s="327" customFormat="1" ht="16.5" customHeight="1" x14ac:dyDescent="0.45">
      <c r="B50" s="1826" t="s">
        <v>1347</v>
      </c>
      <c r="C50" s="1826"/>
      <c r="D50" s="1826"/>
      <c r="E50" s="1826"/>
      <c r="F50" s="1826"/>
      <c r="G50" s="1826"/>
      <c r="H50" s="1823"/>
      <c r="I50" s="1824"/>
      <c r="J50" s="1824"/>
      <c r="K50" s="1824"/>
      <c r="L50" s="1817" t="s">
        <v>367</v>
      </c>
      <c r="M50" s="1818"/>
      <c r="N50" s="1817" t="s">
        <v>368</v>
      </c>
      <c r="O50" s="1817"/>
      <c r="P50" s="1825" t="s">
        <v>369</v>
      </c>
      <c r="Q50" s="1825"/>
      <c r="R50" s="1825"/>
      <c r="S50" s="1817" t="s">
        <v>784</v>
      </c>
      <c r="T50" s="1818"/>
      <c r="U50" s="1815" t="str">
        <f>IF(ROUNDDOWN(H50/3,1)=0,"",ROUNDDOWN(H50/3,1))</f>
        <v/>
      </c>
      <c r="V50" s="1816"/>
      <c r="W50" s="1816"/>
      <c r="X50" s="1816"/>
      <c r="Y50" s="1817" t="s">
        <v>367</v>
      </c>
      <c r="Z50" s="1818"/>
      <c r="AA50" s="330"/>
      <c r="AB50" s="330"/>
      <c r="AC50" s="1819" t="s">
        <v>1295</v>
      </c>
      <c r="AD50" s="1819"/>
      <c r="AE50" s="1819"/>
      <c r="AF50" s="1819"/>
      <c r="AG50" s="1819"/>
      <c r="AH50" s="1819"/>
      <c r="AI50" s="1819"/>
      <c r="AJ50" s="1819"/>
      <c r="AK50" s="1819"/>
      <c r="AL50" s="1819"/>
      <c r="AM50" s="1819"/>
      <c r="AN50" s="1819"/>
      <c r="AO50" s="1819"/>
      <c r="AP50" s="1819"/>
      <c r="AQ50" s="1819"/>
      <c r="AR50" s="1819"/>
      <c r="AS50" s="1819"/>
      <c r="AT50" s="1819"/>
      <c r="AU50" s="1819"/>
      <c r="AV50" s="1819"/>
      <c r="AW50" s="1819"/>
      <c r="AX50" s="1819"/>
      <c r="AY50" s="1819"/>
      <c r="AZ50" s="1819"/>
      <c r="BA50" s="1819"/>
      <c r="BB50" s="1819"/>
      <c r="BC50" s="1819"/>
      <c r="BD50" s="1819"/>
      <c r="BE50" s="1819"/>
      <c r="BF50" s="1819"/>
      <c r="BG50" s="1819"/>
      <c r="BH50" s="1819"/>
      <c r="BI50" s="1819"/>
      <c r="BJ50" s="1819"/>
      <c r="BK50" s="1819"/>
      <c r="BL50" s="1819"/>
      <c r="BM50" s="1819"/>
      <c r="BN50" s="1819"/>
      <c r="BO50" s="1819"/>
      <c r="BP50" s="1819"/>
      <c r="BQ50" s="1819"/>
      <c r="BR50" s="1819"/>
      <c r="BS50" s="1819"/>
      <c r="BT50" s="1819"/>
      <c r="BU50" s="1819"/>
      <c r="BV50" s="1819"/>
      <c r="BW50" s="335"/>
      <c r="BX50" s="335"/>
      <c r="BY50" s="334"/>
      <c r="BZ50" s="334"/>
      <c r="CA50" s="334"/>
      <c r="CB50" s="334"/>
      <c r="CC50" s="334"/>
    </row>
    <row r="51" spans="2:81" s="327" customFormat="1" ht="16.5" customHeight="1" x14ac:dyDescent="0.45">
      <c r="B51" s="1827" t="s">
        <v>1349</v>
      </c>
      <c r="C51" s="1827"/>
      <c r="D51" s="1827"/>
      <c r="E51" s="1827"/>
      <c r="F51" s="1827"/>
      <c r="G51" s="1827"/>
      <c r="H51" s="1820"/>
      <c r="I51" s="1821"/>
      <c r="J51" s="1821"/>
      <c r="K51" s="1821"/>
      <c r="L51" s="1811" t="s">
        <v>367</v>
      </c>
      <c r="M51" s="1812"/>
      <c r="N51" s="1811" t="s">
        <v>368</v>
      </c>
      <c r="O51" s="1811"/>
      <c r="P51" s="1822" t="s">
        <v>785</v>
      </c>
      <c r="Q51" s="1822"/>
      <c r="R51" s="1822"/>
      <c r="S51" s="1811" t="s">
        <v>784</v>
      </c>
      <c r="T51" s="1812"/>
      <c r="U51" s="1813" t="str">
        <f>IF(ROUNDDOWN(H51/6,1)=0,"",ROUNDDOWN(H51/6,1))</f>
        <v/>
      </c>
      <c r="V51" s="1814"/>
      <c r="W51" s="1814"/>
      <c r="X51" s="1814"/>
      <c r="Y51" s="1811" t="s">
        <v>367</v>
      </c>
      <c r="Z51" s="1812"/>
      <c r="AA51" s="330"/>
      <c r="AB51" s="330"/>
      <c r="AC51" s="1819"/>
      <c r="AD51" s="1819"/>
      <c r="AE51" s="1819"/>
      <c r="AF51" s="1819"/>
      <c r="AG51" s="1819"/>
      <c r="AH51" s="1819"/>
      <c r="AI51" s="1819"/>
      <c r="AJ51" s="1819"/>
      <c r="AK51" s="1819"/>
      <c r="AL51" s="1819"/>
      <c r="AM51" s="1819"/>
      <c r="AN51" s="1819"/>
      <c r="AO51" s="1819"/>
      <c r="AP51" s="1819"/>
      <c r="AQ51" s="1819"/>
      <c r="AR51" s="1819"/>
      <c r="AS51" s="1819"/>
      <c r="AT51" s="1819"/>
      <c r="AU51" s="1819"/>
      <c r="AV51" s="1819"/>
      <c r="AW51" s="1819"/>
      <c r="AX51" s="1819"/>
      <c r="AY51" s="1819"/>
      <c r="AZ51" s="1819"/>
      <c r="BA51" s="1819"/>
      <c r="BB51" s="1819"/>
      <c r="BC51" s="1819"/>
      <c r="BD51" s="1819"/>
      <c r="BE51" s="1819"/>
      <c r="BF51" s="1819"/>
      <c r="BG51" s="1819"/>
      <c r="BH51" s="1819"/>
      <c r="BI51" s="1819"/>
      <c r="BJ51" s="1819"/>
      <c r="BK51" s="1819"/>
      <c r="BL51" s="1819"/>
      <c r="BM51" s="1819"/>
      <c r="BN51" s="1819"/>
      <c r="BO51" s="1819"/>
      <c r="BP51" s="1819"/>
      <c r="BQ51" s="1819"/>
      <c r="BR51" s="1819"/>
      <c r="BS51" s="1819"/>
      <c r="BT51" s="1819"/>
      <c r="BU51" s="1819"/>
      <c r="BV51" s="1819"/>
      <c r="BW51" s="335"/>
      <c r="BX51" s="335"/>
      <c r="BY51" s="334"/>
      <c r="BZ51" s="334"/>
      <c r="CA51" s="334"/>
      <c r="CB51" s="334"/>
      <c r="CC51" s="334"/>
    </row>
    <row r="52" spans="2:81" s="327" customFormat="1" ht="16.5" customHeight="1" x14ac:dyDescent="0.45">
      <c r="B52" s="1827" t="s">
        <v>1348</v>
      </c>
      <c r="C52" s="1827"/>
      <c r="D52" s="1827"/>
      <c r="E52" s="1827"/>
      <c r="F52" s="1827"/>
      <c r="G52" s="1827"/>
      <c r="H52" s="1820"/>
      <c r="I52" s="1821"/>
      <c r="J52" s="1821"/>
      <c r="K52" s="1821"/>
      <c r="L52" s="1811" t="s">
        <v>367</v>
      </c>
      <c r="M52" s="1812"/>
      <c r="N52" s="1811" t="s">
        <v>368</v>
      </c>
      <c r="O52" s="1811"/>
      <c r="P52" s="1822" t="s">
        <v>786</v>
      </c>
      <c r="Q52" s="1822"/>
      <c r="R52" s="1822"/>
      <c r="S52" s="1811" t="s">
        <v>784</v>
      </c>
      <c r="T52" s="1812"/>
      <c r="U52" s="1813" t="str">
        <f>IF(ROUNDDOWN(H52/20,1)=0,"",ROUNDDOWN(H52/20,1))</f>
        <v/>
      </c>
      <c r="V52" s="1814"/>
      <c r="W52" s="1814"/>
      <c r="X52" s="1814"/>
      <c r="Y52" s="1811" t="s">
        <v>367</v>
      </c>
      <c r="Z52" s="1812"/>
      <c r="AA52" s="330"/>
      <c r="AB52" s="330"/>
      <c r="AC52" s="1819"/>
      <c r="AD52" s="1819"/>
      <c r="AE52" s="1819"/>
      <c r="AF52" s="1819"/>
      <c r="AG52" s="1819"/>
      <c r="AH52" s="1819"/>
      <c r="AI52" s="1819"/>
      <c r="AJ52" s="1819"/>
      <c r="AK52" s="1819"/>
      <c r="AL52" s="1819"/>
      <c r="AM52" s="1819"/>
      <c r="AN52" s="1819"/>
      <c r="AO52" s="1819"/>
      <c r="AP52" s="1819"/>
      <c r="AQ52" s="1819"/>
      <c r="AR52" s="1819"/>
      <c r="AS52" s="1819"/>
      <c r="AT52" s="1819"/>
      <c r="AU52" s="1819"/>
      <c r="AV52" s="1819"/>
      <c r="AW52" s="1819"/>
      <c r="AX52" s="1819"/>
      <c r="AY52" s="1819"/>
      <c r="AZ52" s="1819"/>
      <c r="BA52" s="1819"/>
      <c r="BB52" s="1819"/>
      <c r="BC52" s="1819"/>
      <c r="BD52" s="1819"/>
      <c r="BE52" s="1819"/>
      <c r="BF52" s="1819"/>
      <c r="BG52" s="1819"/>
      <c r="BH52" s="1819"/>
      <c r="BI52" s="1819"/>
      <c r="BJ52" s="1819"/>
      <c r="BK52" s="1819"/>
      <c r="BL52" s="1819"/>
      <c r="BM52" s="1819"/>
      <c r="BN52" s="1819"/>
      <c r="BO52" s="1819"/>
      <c r="BP52" s="1819"/>
      <c r="BQ52" s="1819"/>
      <c r="BR52" s="1819"/>
      <c r="BS52" s="1819"/>
      <c r="BT52" s="1819"/>
      <c r="BU52" s="1819"/>
      <c r="BV52" s="1819"/>
      <c r="BW52" s="335"/>
      <c r="BX52" s="335"/>
      <c r="BY52" s="334"/>
      <c r="BZ52" s="334"/>
      <c r="CA52" s="334"/>
      <c r="CB52" s="334"/>
      <c r="CC52" s="334"/>
    </row>
    <row r="53" spans="2:81" s="327" customFormat="1" ht="16.5" customHeight="1" thickBot="1" x14ac:dyDescent="0.5">
      <c r="B53" s="1828" t="s">
        <v>1350</v>
      </c>
      <c r="C53" s="1828"/>
      <c r="D53" s="1828"/>
      <c r="E53" s="1828"/>
      <c r="F53" s="1828"/>
      <c r="G53" s="1828"/>
      <c r="H53" s="1833"/>
      <c r="I53" s="1834"/>
      <c r="J53" s="1834"/>
      <c r="K53" s="1834"/>
      <c r="L53" s="1842" t="s">
        <v>367</v>
      </c>
      <c r="M53" s="1843"/>
      <c r="N53" s="1842" t="s">
        <v>368</v>
      </c>
      <c r="O53" s="1842"/>
      <c r="P53" s="1844" t="s">
        <v>787</v>
      </c>
      <c r="Q53" s="1844"/>
      <c r="R53" s="1844"/>
      <c r="S53" s="1842" t="s">
        <v>784</v>
      </c>
      <c r="T53" s="1843"/>
      <c r="U53" s="1829" t="str">
        <f>IF(ROUNDDOWN(H53/30,1)=0,"",ROUNDDOWN(H53/30,1))</f>
        <v/>
      </c>
      <c r="V53" s="1830"/>
      <c r="W53" s="1830"/>
      <c r="X53" s="1830"/>
      <c r="Y53" s="1831" t="s">
        <v>367</v>
      </c>
      <c r="Z53" s="1832"/>
      <c r="AA53" s="330"/>
      <c r="AB53" s="330"/>
      <c r="AC53" s="1819"/>
      <c r="AD53" s="1819"/>
      <c r="AE53" s="1819"/>
      <c r="AF53" s="1819"/>
      <c r="AG53" s="1819"/>
      <c r="AH53" s="1819"/>
      <c r="AI53" s="1819"/>
      <c r="AJ53" s="1819"/>
      <c r="AK53" s="1819"/>
      <c r="AL53" s="1819"/>
      <c r="AM53" s="1819"/>
      <c r="AN53" s="1819"/>
      <c r="AO53" s="1819"/>
      <c r="AP53" s="1819"/>
      <c r="AQ53" s="1819"/>
      <c r="AR53" s="1819"/>
      <c r="AS53" s="1819"/>
      <c r="AT53" s="1819"/>
      <c r="AU53" s="1819"/>
      <c r="AV53" s="1819"/>
      <c r="AW53" s="1819"/>
      <c r="AX53" s="1819"/>
      <c r="AY53" s="1819"/>
      <c r="AZ53" s="1819"/>
      <c r="BA53" s="1819"/>
      <c r="BB53" s="1819"/>
      <c r="BC53" s="1819"/>
      <c r="BD53" s="1819"/>
      <c r="BE53" s="1819"/>
      <c r="BF53" s="1819"/>
      <c r="BG53" s="1819"/>
      <c r="BH53" s="1819"/>
      <c r="BI53" s="1819"/>
      <c r="BJ53" s="1819"/>
      <c r="BK53" s="1819"/>
      <c r="BL53" s="1819"/>
      <c r="BM53" s="1819"/>
      <c r="BN53" s="1819"/>
      <c r="BO53" s="1819"/>
      <c r="BP53" s="1819"/>
      <c r="BQ53" s="1819"/>
      <c r="BR53" s="1819"/>
      <c r="BS53" s="1819"/>
      <c r="BT53" s="1819"/>
      <c r="BU53" s="1819"/>
      <c r="BV53" s="1819"/>
      <c r="BW53" s="335"/>
      <c r="BX53" s="335"/>
      <c r="BY53" s="334"/>
      <c r="BZ53" s="334"/>
      <c r="CA53" s="334"/>
      <c r="CB53" s="334"/>
      <c r="CC53" s="334"/>
    </row>
    <row r="54" spans="2:81" s="327" customFormat="1" ht="16.5" customHeight="1" thickBot="1" x14ac:dyDescent="0.5">
      <c r="B54" s="1808" t="s">
        <v>360</v>
      </c>
      <c r="C54" s="1808"/>
      <c r="D54" s="1808"/>
      <c r="E54" s="1808"/>
      <c r="F54" s="1808"/>
      <c r="G54" s="1808"/>
      <c r="H54" s="1833" t="str">
        <f>IF(SUM(H50:K53)=0,"",SUM(H50:K53))</f>
        <v/>
      </c>
      <c r="I54" s="1834"/>
      <c r="J54" s="1834"/>
      <c r="K54" s="1834"/>
      <c r="L54" s="1835" t="s">
        <v>367</v>
      </c>
      <c r="M54" s="1836"/>
      <c r="N54" s="1835"/>
      <c r="O54" s="1835"/>
      <c r="P54" s="1837"/>
      <c r="Q54" s="1837"/>
      <c r="R54" s="1837"/>
      <c r="S54" s="1835"/>
      <c r="T54" s="1835"/>
      <c r="U54" s="1838" t="str">
        <f>IF(ROUND(SUM(U50:X53),0)=0,"",ROUND(SUM(U50:X53),0))</f>
        <v/>
      </c>
      <c r="V54" s="1839"/>
      <c r="W54" s="1839"/>
      <c r="X54" s="1839"/>
      <c r="Y54" s="1840" t="s">
        <v>367</v>
      </c>
      <c r="Z54" s="1841"/>
      <c r="AA54" s="330"/>
      <c r="AB54" s="330"/>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7"/>
      <c r="BJ54" s="337"/>
      <c r="BK54" s="337"/>
      <c r="BL54" s="337"/>
      <c r="BM54" s="337"/>
      <c r="BN54" s="337"/>
      <c r="BO54" s="337"/>
      <c r="BP54" s="337"/>
      <c r="BQ54" s="337"/>
      <c r="BR54" s="337"/>
      <c r="BS54" s="337"/>
      <c r="BT54" s="337"/>
      <c r="BU54" s="330"/>
      <c r="BV54" s="330"/>
      <c r="BW54" s="330"/>
      <c r="BX54" s="330"/>
    </row>
    <row r="55" spans="2:81" s="327" customFormat="1" ht="17.25" customHeight="1" x14ac:dyDescent="0.45">
      <c r="B55" s="1636" t="s">
        <v>1410</v>
      </c>
      <c r="C55" s="1636"/>
      <c r="D55" s="1636"/>
      <c r="E55" s="1636"/>
      <c r="F55" s="1636"/>
      <c r="G55" s="1636"/>
      <c r="H55" s="1636"/>
      <c r="I55" s="1636"/>
      <c r="J55" s="1636"/>
      <c r="K55" s="1636"/>
      <c r="L55" s="1636"/>
      <c r="M55" s="1636"/>
      <c r="N55" s="1636"/>
      <c r="O55" s="1636"/>
      <c r="P55" s="1636"/>
      <c r="Q55" s="1636"/>
      <c r="R55" s="1636"/>
      <c r="S55" s="1636"/>
      <c r="T55" s="1636"/>
      <c r="U55" s="1636"/>
      <c r="V55" s="1636"/>
      <c r="W55" s="1636"/>
      <c r="X55" s="1636"/>
      <c r="Y55" s="1636"/>
      <c r="Z55" s="1636"/>
      <c r="AA55" s="1636"/>
      <c r="AB55" s="1636"/>
      <c r="AC55" s="1636"/>
      <c r="AD55" s="1636"/>
      <c r="AE55" s="1636"/>
      <c r="AF55" s="1636"/>
      <c r="AG55" s="1636"/>
      <c r="AH55" s="1636"/>
      <c r="AI55" s="1636"/>
      <c r="AJ55" s="1636"/>
      <c r="AK55" s="1636"/>
      <c r="AL55" s="1636"/>
      <c r="AM55" s="1636"/>
      <c r="AN55" s="1636"/>
      <c r="AO55" s="1636"/>
      <c r="AP55" s="1636"/>
      <c r="AQ55" s="1636"/>
      <c r="AR55" s="1636"/>
      <c r="AS55" s="1636"/>
      <c r="AT55" s="1636"/>
      <c r="AU55" s="1636"/>
      <c r="AV55" s="1636"/>
      <c r="AW55" s="1636"/>
      <c r="AX55" s="1636"/>
      <c r="AY55" s="1636"/>
      <c r="AZ55" s="1636"/>
      <c r="BA55" s="1636"/>
      <c r="BB55" s="1636"/>
      <c r="BC55" s="1636"/>
      <c r="BD55" s="1636"/>
      <c r="BE55" s="1636"/>
      <c r="BF55" s="1636"/>
      <c r="BG55" s="1636"/>
      <c r="BH55" s="1636"/>
      <c r="BI55" s="1636"/>
      <c r="BJ55" s="1636"/>
      <c r="BK55" s="1636"/>
      <c r="BL55" s="1636"/>
      <c r="BM55" s="1636"/>
      <c r="BN55" s="1636"/>
      <c r="BO55" s="1636"/>
      <c r="BP55" s="1636"/>
      <c r="BQ55" s="1636"/>
      <c r="BR55" s="1636"/>
      <c r="BS55" s="1636"/>
      <c r="BT55" s="1636"/>
      <c r="BU55" s="1636"/>
      <c r="BV55" s="1636"/>
      <c r="BW55" s="482"/>
      <c r="BX55" s="350"/>
      <c r="BY55" s="350"/>
      <c r="BZ55" s="350"/>
    </row>
    <row r="56" spans="2:81" s="327" customFormat="1" ht="17.25" customHeight="1" x14ac:dyDescent="0.45">
      <c r="B56" s="1636"/>
      <c r="C56" s="1636"/>
      <c r="D56" s="1636"/>
      <c r="E56" s="1636"/>
      <c r="F56" s="1636"/>
      <c r="G56" s="1636"/>
      <c r="H56" s="1636"/>
      <c r="I56" s="1636"/>
      <c r="J56" s="1636"/>
      <c r="K56" s="1636"/>
      <c r="L56" s="1636"/>
      <c r="M56" s="1636"/>
      <c r="N56" s="1636"/>
      <c r="O56" s="1636"/>
      <c r="P56" s="1636"/>
      <c r="Q56" s="1636"/>
      <c r="R56" s="1636"/>
      <c r="S56" s="1636"/>
      <c r="T56" s="1636"/>
      <c r="U56" s="1636"/>
      <c r="V56" s="1636"/>
      <c r="W56" s="1636"/>
      <c r="X56" s="1636"/>
      <c r="Y56" s="1636"/>
      <c r="Z56" s="1636"/>
      <c r="AA56" s="1636"/>
      <c r="AB56" s="1636"/>
      <c r="AC56" s="1636"/>
      <c r="AD56" s="1636"/>
      <c r="AE56" s="1636"/>
      <c r="AF56" s="1636"/>
      <c r="AG56" s="1636"/>
      <c r="AH56" s="1636"/>
      <c r="AI56" s="1636"/>
      <c r="AJ56" s="1636"/>
      <c r="AK56" s="1636"/>
      <c r="AL56" s="1636"/>
      <c r="AM56" s="1636"/>
      <c r="AN56" s="1636"/>
      <c r="AO56" s="1636"/>
      <c r="AP56" s="1636"/>
      <c r="AQ56" s="1636"/>
      <c r="AR56" s="1636"/>
      <c r="AS56" s="1636"/>
      <c r="AT56" s="1636"/>
      <c r="AU56" s="1636"/>
      <c r="AV56" s="1636"/>
      <c r="AW56" s="1636"/>
      <c r="AX56" s="1636"/>
      <c r="AY56" s="1636"/>
      <c r="AZ56" s="1636"/>
      <c r="BA56" s="1636"/>
      <c r="BB56" s="1636"/>
      <c r="BC56" s="1636"/>
      <c r="BD56" s="1636"/>
      <c r="BE56" s="1636"/>
      <c r="BF56" s="1636"/>
      <c r="BG56" s="1636"/>
      <c r="BH56" s="1636"/>
      <c r="BI56" s="1636"/>
      <c r="BJ56" s="1636"/>
      <c r="BK56" s="1636"/>
      <c r="BL56" s="1636"/>
      <c r="BM56" s="1636"/>
      <c r="BN56" s="1636"/>
      <c r="BO56" s="1636"/>
      <c r="BP56" s="1636"/>
      <c r="BQ56" s="1636"/>
      <c r="BR56" s="1636"/>
      <c r="BS56" s="1636"/>
      <c r="BT56" s="1636"/>
      <c r="BU56" s="1636"/>
      <c r="BV56" s="1636"/>
      <c r="BW56" s="482"/>
      <c r="BX56" s="350"/>
      <c r="BY56" s="350"/>
      <c r="BZ56" s="350"/>
    </row>
    <row r="57" spans="2:81" s="327" customFormat="1" ht="17.25" customHeight="1" x14ac:dyDescent="0.45">
      <c r="B57" s="1636"/>
      <c r="C57" s="1636"/>
      <c r="D57" s="1636"/>
      <c r="E57" s="1636"/>
      <c r="F57" s="1636"/>
      <c r="G57" s="1636"/>
      <c r="H57" s="1636"/>
      <c r="I57" s="1636"/>
      <c r="J57" s="1636"/>
      <c r="K57" s="1636"/>
      <c r="L57" s="1636"/>
      <c r="M57" s="1636"/>
      <c r="N57" s="1636"/>
      <c r="O57" s="1636"/>
      <c r="P57" s="1636"/>
      <c r="Q57" s="1636"/>
      <c r="R57" s="1636"/>
      <c r="S57" s="1636"/>
      <c r="T57" s="1636"/>
      <c r="U57" s="1636"/>
      <c r="V57" s="1636"/>
      <c r="W57" s="1636"/>
      <c r="X57" s="1636"/>
      <c r="Y57" s="1636"/>
      <c r="Z57" s="1636"/>
      <c r="AA57" s="1636"/>
      <c r="AB57" s="1636"/>
      <c r="AC57" s="1636"/>
      <c r="AD57" s="1636"/>
      <c r="AE57" s="1636"/>
      <c r="AF57" s="1636"/>
      <c r="AG57" s="1636"/>
      <c r="AH57" s="1636"/>
      <c r="AI57" s="1636"/>
      <c r="AJ57" s="1636"/>
      <c r="AK57" s="1636"/>
      <c r="AL57" s="1636"/>
      <c r="AM57" s="1636"/>
      <c r="AN57" s="1636"/>
      <c r="AO57" s="1636"/>
      <c r="AP57" s="1636"/>
      <c r="AQ57" s="1636"/>
      <c r="AR57" s="1636"/>
      <c r="AS57" s="1636"/>
      <c r="AT57" s="1636"/>
      <c r="AU57" s="1636"/>
      <c r="AV57" s="1636"/>
      <c r="AW57" s="1636"/>
      <c r="AX57" s="1636"/>
      <c r="AY57" s="1636"/>
      <c r="AZ57" s="1636"/>
      <c r="BA57" s="1636"/>
      <c r="BB57" s="1636"/>
      <c r="BC57" s="1636"/>
      <c r="BD57" s="1636"/>
      <c r="BE57" s="1636"/>
      <c r="BF57" s="1636"/>
      <c r="BG57" s="1636"/>
      <c r="BH57" s="1636"/>
      <c r="BI57" s="1636"/>
      <c r="BJ57" s="1636"/>
      <c r="BK57" s="1636"/>
      <c r="BL57" s="1636"/>
      <c r="BM57" s="1636"/>
      <c r="BN57" s="1636"/>
      <c r="BO57" s="1636"/>
      <c r="BP57" s="1636"/>
      <c r="BQ57" s="1636"/>
      <c r="BR57" s="1636"/>
      <c r="BS57" s="1636"/>
      <c r="BT57" s="1636"/>
      <c r="BU57" s="1636"/>
      <c r="BV57" s="1636"/>
      <c r="BW57" s="482"/>
      <c r="BX57" s="350"/>
      <c r="BY57" s="350"/>
      <c r="BZ57" s="350"/>
    </row>
    <row r="58" spans="2:81" s="327" customFormat="1" ht="17.25" customHeight="1" x14ac:dyDescent="0.45">
      <c r="B58" s="1636"/>
      <c r="C58" s="1636"/>
      <c r="D58" s="1636"/>
      <c r="E58" s="1636"/>
      <c r="F58" s="1636"/>
      <c r="G58" s="1636"/>
      <c r="H58" s="1636"/>
      <c r="I58" s="1636"/>
      <c r="J58" s="1636"/>
      <c r="K58" s="1636"/>
      <c r="L58" s="1636"/>
      <c r="M58" s="1636"/>
      <c r="N58" s="1636"/>
      <c r="O58" s="1636"/>
      <c r="P58" s="1636"/>
      <c r="Q58" s="1636"/>
      <c r="R58" s="1636"/>
      <c r="S58" s="1636"/>
      <c r="T58" s="1636"/>
      <c r="U58" s="1636"/>
      <c r="V58" s="1636"/>
      <c r="W58" s="1636"/>
      <c r="X58" s="1636"/>
      <c r="Y58" s="1636"/>
      <c r="Z58" s="1636"/>
      <c r="AA58" s="1636"/>
      <c r="AB58" s="1636"/>
      <c r="AC58" s="1636"/>
      <c r="AD58" s="1636"/>
      <c r="AE58" s="1636"/>
      <c r="AF58" s="1636"/>
      <c r="AG58" s="1636"/>
      <c r="AH58" s="1636"/>
      <c r="AI58" s="1636"/>
      <c r="AJ58" s="1636"/>
      <c r="AK58" s="1636"/>
      <c r="AL58" s="1636"/>
      <c r="AM58" s="1636"/>
      <c r="AN58" s="1636"/>
      <c r="AO58" s="1636"/>
      <c r="AP58" s="1636"/>
      <c r="AQ58" s="1636"/>
      <c r="AR58" s="1636"/>
      <c r="AS58" s="1636"/>
      <c r="AT58" s="1636"/>
      <c r="AU58" s="1636"/>
      <c r="AV58" s="1636"/>
      <c r="AW58" s="1636"/>
      <c r="AX58" s="1636"/>
      <c r="AY58" s="1636"/>
      <c r="AZ58" s="1636"/>
      <c r="BA58" s="1636"/>
      <c r="BB58" s="1636"/>
      <c r="BC58" s="1636"/>
      <c r="BD58" s="1636"/>
      <c r="BE58" s="1636"/>
      <c r="BF58" s="1636"/>
      <c r="BG58" s="1636"/>
      <c r="BH58" s="1636"/>
      <c r="BI58" s="1636"/>
      <c r="BJ58" s="1636"/>
      <c r="BK58" s="1636"/>
      <c r="BL58" s="1636"/>
      <c r="BM58" s="1636"/>
      <c r="BN58" s="1636"/>
      <c r="BO58" s="1636"/>
      <c r="BP58" s="1636"/>
      <c r="BQ58" s="1636"/>
      <c r="BR58" s="1636"/>
      <c r="BS58" s="1636"/>
      <c r="BT58" s="1636"/>
      <c r="BU58" s="1636"/>
      <c r="BV58" s="1636"/>
      <c r="BW58" s="482"/>
      <c r="BX58" s="350"/>
      <c r="BY58" s="350"/>
      <c r="BZ58" s="350"/>
    </row>
    <row r="59" spans="2:81" s="330" customFormat="1" ht="15.75" customHeight="1" x14ac:dyDescent="0.4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row>
    <row r="60" spans="2:81" s="330" customFormat="1" ht="15.75" customHeight="1" x14ac:dyDescent="0.4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row>
    <row r="61" spans="2:81" s="330" customFormat="1" ht="15.75" customHeight="1" x14ac:dyDescent="0.4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c r="BT61" s="325"/>
    </row>
    <row r="62" spans="2:81" s="330" customFormat="1" ht="15.75" customHeight="1" x14ac:dyDescent="0.4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row>
    <row r="63" spans="2:81" s="330" customFormat="1" ht="15.75" customHeight="1" x14ac:dyDescent="0.4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c r="BT63" s="325"/>
    </row>
    <row r="64" spans="2:81" s="330" customFormat="1" ht="15.75" customHeight="1" x14ac:dyDescent="0.4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row>
    <row r="65" spans="1:30" ht="15.75" customHeight="1" x14ac:dyDescent="0.45">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row>
    <row r="66" spans="1:30" ht="15.75" customHeight="1" x14ac:dyDescent="0.45">
      <c r="A66" s="330"/>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row>
    <row r="67" spans="1:30" ht="15.75" customHeight="1" x14ac:dyDescent="0.45">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row>
    <row r="68" spans="1:30" ht="15.75" customHeight="1" x14ac:dyDescent="0.45">
      <c r="A68" s="330"/>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row>
    <row r="69" spans="1:30" ht="15.75" customHeight="1" x14ac:dyDescent="0.45">
      <c r="A69" s="330"/>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row>
  </sheetData>
  <mergeCells count="409">
    <mergeCell ref="B50:G50"/>
    <mergeCell ref="B51:G51"/>
    <mergeCell ref="B52:G52"/>
    <mergeCell ref="B53:G53"/>
    <mergeCell ref="B54:G54"/>
    <mergeCell ref="U53:X53"/>
    <mergeCell ref="Y53:Z53"/>
    <mergeCell ref="H54:K54"/>
    <mergeCell ref="L54:M54"/>
    <mergeCell ref="N54:O54"/>
    <mergeCell ref="P54:R54"/>
    <mergeCell ref="S54:T54"/>
    <mergeCell ref="U54:X54"/>
    <mergeCell ref="Y54:Z54"/>
    <mergeCell ref="H53:K53"/>
    <mergeCell ref="L53:M53"/>
    <mergeCell ref="N53:O53"/>
    <mergeCell ref="P53:R53"/>
    <mergeCell ref="S53:T53"/>
    <mergeCell ref="Y51:Z51"/>
    <mergeCell ref="H52:K52"/>
    <mergeCell ref="L52:M52"/>
    <mergeCell ref="N52:O52"/>
    <mergeCell ref="P52:R52"/>
    <mergeCell ref="S52:T52"/>
    <mergeCell ref="U52:X52"/>
    <mergeCell ref="Y52:Z52"/>
    <mergeCell ref="U50:X50"/>
    <mergeCell ref="Y50:Z50"/>
    <mergeCell ref="AC50:BV53"/>
    <mergeCell ref="H51:K51"/>
    <mergeCell ref="L51:M51"/>
    <mergeCell ref="N51:O51"/>
    <mergeCell ref="P51:R51"/>
    <mergeCell ref="S51:T51"/>
    <mergeCell ref="U51:X51"/>
    <mergeCell ref="H50:K50"/>
    <mergeCell ref="L50:M50"/>
    <mergeCell ref="N50:O50"/>
    <mergeCell ref="P50:R50"/>
    <mergeCell ref="S50:T50"/>
    <mergeCell ref="B39:BU39"/>
    <mergeCell ref="A44:W44"/>
    <mergeCell ref="A46:BI46"/>
    <mergeCell ref="B48:Y48"/>
    <mergeCell ref="H49:M49"/>
    <mergeCell ref="N49:T49"/>
    <mergeCell ref="U49:Z49"/>
    <mergeCell ref="AO38:AS38"/>
    <mergeCell ref="AT38:AX38"/>
    <mergeCell ref="AY38:BC38"/>
    <mergeCell ref="BD38:BH38"/>
    <mergeCell ref="BI38:BP38"/>
    <mergeCell ref="BQ38:BU38"/>
    <mergeCell ref="B49:G49"/>
    <mergeCell ref="B40:BR41"/>
    <mergeCell ref="BI37:BP37"/>
    <mergeCell ref="BQ37:BU37"/>
    <mergeCell ref="A38:E38"/>
    <mergeCell ref="F38:J38"/>
    <mergeCell ref="K38:O38"/>
    <mergeCell ref="P38:T38"/>
    <mergeCell ref="U38:Y38"/>
    <mergeCell ref="Z38:AD38"/>
    <mergeCell ref="AE38:AI38"/>
    <mergeCell ref="AJ38:AN38"/>
    <mergeCell ref="AE37:AI37"/>
    <mergeCell ref="AJ37:AN37"/>
    <mergeCell ref="AO37:AS37"/>
    <mergeCell ref="AT37:AX37"/>
    <mergeCell ref="AY37:BC37"/>
    <mergeCell ref="BD37:BH37"/>
    <mergeCell ref="A37:E37"/>
    <mergeCell ref="F37:J37"/>
    <mergeCell ref="K37:O37"/>
    <mergeCell ref="P37:T37"/>
    <mergeCell ref="U37:Y37"/>
    <mergeCell ref="Z37:AD37"/>
    <mergeCell ref="AO36:AS36"/>
    <mergeCell ref="AT36:AX36"/>
    <mergeCell ref="AY36:BC36"/>
    <mergeCell ref="BD36:BH36"/>
    <mergeCell ref="BI36:BP36"/>
    <mergeCell ref="BQ36:BU36"/>
    <mergeCell ref="BI35:BP35"/>
    <mergeCell ref="BQ35:BU35"/>
    <mergeCell ref="A36:E36"/>
    <mergeCell ref="F36:J36"/>
    <mergeCell ref="K36:O36"/>
    <mergeCell ref="P36:T36"/>
    <mergeCell ref="U36:Y36"/>
    <mergeCell ref="Z36:AD36"/>
    <mergeCell ref="AE36:AI36"/>
    <mergeCell ref="AJ36:AN36"/>
    <mergeCell ref="AE35:AI35"/>
    <mergeCell ref="AJ35:AN35"/>
    <mergeCell ref="AO35:AS35"/>
    <mergeCell ref="AT35:AX35"/>
    <mergeCell ref="AY35:BC35"/>
    <mergeCell ref="BD35:BH35"/>
    <mergeCell ref="BF31:BJ31"/>
    <mergeCell ref="BK31:BO31"/>
    <mergeCell ref="A34:P34"/>
    <mergeCell ref="BM34:BU34"/>
    <mergeCell ref="A35:E35"/>
    <mergeCell ref="F35:J35"/>
    <mergeCell ref="K35:O35"/>
    <mergeCell ref="P35:T35"/>
    <mergeCell ref="U35:Y35"/>
    <mergeCell ref="Z35:AD35"/>
    <mergeCell ref="A31:AF31"/>
    <mergeCell ref="AG31:AK31"/>
    <mergeCell ref="AL31:AP31"/>
    <mergeCell ref="AQ31:AU31"/>
    <mergeCell ref="AV31:AZ31"/>
    <mergeCell ref="BA31:BE31"/>
    <mergeCell ref="A30:AF30"/>
    <mergeCell ref="AG30:AK30"/>
    <mergeCell ref="AL30:AP30"/>
    <mergeCell ref="AQ30:AU30"/>
    <mergeCell ref="AV30:AZ30"/>
    <mergeCell ref="BA30:BE30"/>
    <mergeCell ref="BF30:BJ30"/>
    <mergeCell ref="BK30:BO30"/>
    <mergeCell ref="A29:AF29"/>
    <mergeCell ref="AG29:AK29"/>
    <mergeCell ref="AL29:AP29"/>
    <mergeCell ref="AQ29:AU29"/>
    <mergeCell ref="AV29:AZ29"/>
    <mergeCell ref="BA29:BE29"/>
    <mergeCell ref="H28:AF28"/>
    <mergeCell ref="AG28:AK28"/>
    <mergeCell ref="AL28:AP28"/>
    <mergeCell ref="AQ28:AU28"/>
    <mergeCell ref="AV28:AZ28"/>
    <mergeCell ref="BA28:BE28"/>
    <mergeCell ref="BF28:BJ28"/>
    <mergeCell ref="BK28:BO28"/>
    <mergeCell ref="BF29:BJ29"/>
    <mergeCell ref="BK29:BO29"/>
    <mergeCell ref="BK26:BO26"/>
    <mergeCell ref="H27:AF27"/>
    <mergeCell ref="AG27:AK27"/>
    <mergeCell ref="AL27:AP27"/>
    <mergeCell ref="AQ27:AU27"/>
    <mergeCell ref="AV27:AZ27"/>
    <mergeCell ref="BA27:BE27"/>
    <mergeCell ref="BF27:BJ27"/>
    <mergeCell ref="BK27:BO27"/>
    <mergeCell ref="A26:G28"/>
    <mergeCell ref="H26:AF26"/>
    <mergeCell ref="AG26:AK26"/>
    <mergeCell ref="AL26:AP26"/>
    <mergeCell ref="AQ26:AU26"/>
    <mergeCell ref="AV26:AZ26"/>
    <mergeCell ref="BF24:BJ24"/>
    <mergeCell ref="BK24:BO24"/>
    <mergeCell ref="H25:AF25"/>
    <mergeCell ref="AG25:AK25"/>
    <mergeCell ref="AL25:AP25"/>
    <mergeCell ref="AQ25:AU25"/>
    <mergeCell ref="AV25:AZ25"/>
    <mergeCell ref="BA25:BE25"/>
    <mergeCell ref="BF25:BJ25"/>
    <mergeCell ref="BK25:BO25"/>
    <mergeCell ref="H24:AF24"/>
    <mergeCell ref="AG24:AK24"/>
    <mergeCell ref="AL24:AP24"/>
    <mergeCell ref="AQ24:AU24"/>
    <mergeCell ref="AV24:AZ24"/>
    <mergeCell ref="BA24:BE24"/>
    <mergeCell ref="BA26:BE26"/>
    <mergeCell ref="BF26:BJ26"/>
    <mergeCell ref="A23:G25"/>
    <mergeCell ref="H23:AF23"/>
    <mergeCell ref="AG23:AK23"/>
    <mergeCell ref="AL23:AP23"/>
    <mergeCell ref="AQ23:AU23"/>
    <mergeCell ref="AV23:AZ23"/>
    <mergeCell ref="BA23:BE23"/>
    <mergeCell ref="BF23:BJ23"/>
    <mergeCell ref="BK23:BO23"/>
    <mergeCell ref="BA21:BE21"/>
    <mergeCell ref="BF21:BJ21"/>
    <mergeCell ref="BK21:BO21"/>
    <mergeCell ref="CL21:CP21"/>
    <mergeCell ref="H22:AF22"/>
    <mergeCell ref="AG22:AK22"/>
    <mergeCell ref="AL22:AP22"/>
    <mergeCell ref="AQ22:AU22"/>
    <mergeCell ref="AV22:AZ22"/>
    <mergeCell ref="BA22:BE22"/>
    <mergeCell ref="BF22:BJ22"/>
    <mergeCell ref="BK22:BO22"/>
    <mergeCell ref="CL22:CP22"/>
    <mergeCell ref="BF19:BJ19"/>
    <mergeCell ref="BK19:BO19"/>
    <mergeCell ref="CL19:CP19"/>
    <mergeCell ref="A20:G22"/>
    <mergeCell ref="H20:AF20"/>
    <mergeCell ref="AG20:AK20"/>
    <mergeCell ref="AL20:AP20"/>
    <mergeCell ref="AQ20:AU20"/>
    <mergeCell ref="AV20:AZ20"/>
    <mergeCell ref="BA20:BE20"/>
    <mergeCell ref="A19:AF19"/>
    <mergeCell ref="AG19:AK19"/>
    <mergeCell ref="AL19:AP19"/>
    <mergeCell ref="AQ19:AU19"/>
    <mergeCell ref="AV19:AZ19"/>
    <mergeCell ref="BA19:BE19"/>
    <mergeCell ref="BF20:BJ20"/>
    <mergeCell ref="BK20:BO20"/>
    <mergeCell ref="CL20:CP20"/>
    <mergeCell ref="H21:AF21"/>
    <mergeCell ref="AG21:AK21"/>
    <mergeCell ref="AL21:AP21"/>
    <mergeCell ref="AQ21:AU21"/>
    <mergeCell ref="AV21:AZ21"/>
    <mergeCell ref="A15:AE15"/>
    <mergeCell ref="AF15:AW15"/>
    <mergeCell ref="A16:AE16"/>
    <mergeCell ref="AF16:AW16"/>
    <mergeCell ref="A18:U18"/>
    <mergeCell ref="CI18:CM18"/>
    <mergeCell ref="AN14:AO14"/>
    <mergeCell ref="AP14:AQ14"/>
    <mergeCell ref="AR14:AS14"/>
    <mergeCell ref="AT14:AU14"/>
    <mergeCell ref="AV14:AW14"/>
    <mergeCell ref="BB14:BO14"/>
    <mergeCell ref="AB14:AC14"/>
    <mergeCell ref="AD14:AE14"/>
    <mergeCell ref="AF14:AG14"/>
    <mergeCell ref="AH14:AI14"/>
    <mergeCell ref="AJ14:AK14"/>
    <mergeCell ref="AL14:AM14"/>
    <mergeCell ref="A12:F14"/>
    <mergeCell ref="P12:Q12"/>
    <mergeCell ref="R12:S12"/>
    <mergeCell ref="T12:U12"/>
    <mergeCell ref="AV13:AW13"/>
    <mergeCell ref="BB13:BO13"/>
    <mergeCell ref="BP13:BT14"/>
    <mergeCell ref="N14:O14"/>
    <mergeCell ref="P14:Q14"/>
    <mergeCell ref="R14:S14"/>
    <mergeCell ref="T14:U14"/>
    <mergeCell ref="V14:W14"/>
    <mergeCell ref="X14:Y14"/>
    <mergeCell ref="Z14:AA14"/>
    <mergeCell ref="AJ13:AK13"/>
    <mergeCell ref="AL13:AM13"/>
    <mergeCell ref="AN13:AO13"/>
    <mergeCell ref="AP13:AQ13"/>
    <mergeCell ref="AR13:AS13"/>
    <mergeCell ref="AT13:AU13"/>
    <mergeCell ref="X13:Y13"/>
    <mergeCell ref="Z13:AA13"/>
    <mergeCell ref="AB13:AC13"/>
    <mergeCell ref="AD13:AE13"/>
    <mergeCell ref="AF13:AG13"/>
    <mergeCell ref="AH13:AI13"/>
    <mergeCell ref="AT12:AU12"/>
    <mergeCell ref="AV12:AW12"/>
    <mergeCell ref="BB12:BO12"/>
    <mergeCell ref="BP12:BT12"/>
    <mergeCell ref="G13:M14"/>
    <mergeCell ref="N13:O13"/>
    <mergeCell ref="P13:Q13"/>
    <mergeCell ref="R13:S13"/>
    <mergeCell ref="T13:U13"/>
    <mergeCell ref="V13:W13"/>
    <mergeCell ref="AH12:AI12"/>
    <mergeCell ref="AJ12:AK12"/>
    <mergeCell ref="AL12:AM12"/>
    <mergeCell ref="AN12:AO12"/>
    <mergeCell ref="AP12:AQ12"/>
    <mergeCell ref="AR12:AS12"/>
    <mergeCell ref="V12:W12"/>
    <mergeCell ref="X12:Y12"/>
    <mergeCell ref="Z12:AA12"/>
    <mergeCell ref="AB12:AC12"/>
    <mergeCell ref="AD12:AE12"/>
    <mergeCell ref="AF12:AG12"/>
    <mergeCell ref="G12:M12"/>
    <mergeCell ref="N12:O12"/>
    <mergeCell ref="AR11:AS11"/>
    <mergeCell ref="AT11:AU11"/>
    <mergeCell ref="AV11:AW11"/>
    <mergeCell ref="BB11:BO11"/>
    <mergeCell ref="BP11:BT11"/>
    <mergeCell ref="AD11:AE11"/>
    <mergeCell ref="AF11:AG11"/>
    <mergeCell ref="AH11:AI11"/>
    <mergeCell ref="AJ11:AK11"/>
    <mergeCell ref="AL11:AM11"/>
    <mergeCell ref="AN11:AO11"/>
    <mergeCell ref="AR10:AS10"/>
    <mergeCell ref="AT10:AU10"/>
    <mergeCell ref="AV10:AW10"/>
    <mergeCell ref="Z10:AA10"/>
    <mergeCell ref="AB10:AC10"/>
    <mergeCell ref="AD10:AE10"/>
    <mergeCell ref="AF10:AG10"/>
    <mergeCell ref="AH10:AI10"/>
    <mergeCell ref="AJ10:AK10"/>
    <mergeCell ref="R11:S11"/>
    <mergeCell ref="T11:U11"/>
    <mergeCell ref="V11:W11"/>
    <mergeCell ref="X11:Y11"/>
    <mergeCell ref="Z11:AA11"/>
    <mergeCell ref="AB11:AC11"/>
    <mergeCell ref="AL10:AM10"/>
    <mergeCell ref="AN10:AO10"/>
    <mergeCell ref="AP10:AQ10"/>
    <mergeCell ref="AP11:AQ11"/>
    <mergeCell ref="BP9:BT9"/>
    <mergeCell ref="G10:M11"/>
    <mergeCell ref="N10:O10"/>
    <mergeCell ref="P10:Q10"/>
    <mergeCell ref="R10:S10"/>
    <mergeCell ref="T10:U10"/>
    <mergeCell ref="V10:W10"/>
    <mergeCell ref="X10:Y10"/>
    <mergeCell ref="AJ9:AK9"/>
    <mergeCell ref="AL9:AM9"/>
    <mergeCell ref="AN9:AO9"/>
    <mergeCell ref="AP9:AQ9"/>
    <mergeCell ref="AR9:AS9"/>
    <mergeCell ref="AT9:AU9"/>
    <mergeCell ref="X9:Y9"/>
    <mergeCell ref="Z9:AA9"/>
    <mergeCell ref="AB9:AC9"/>
    <mergeCell ref="AD9:AE9"/>
    <mergeCell ref="AF9:AG9"/>
    <mergeCell ref="AH9:AI9"/>
    <mergeCell ref="BB10:BO10"/>
    <mergeCell ref="BP10:BT10"/>
    <mergeCell ref="N11:O11"/>
    <mergeCell ref="P11:Q11"/>
    <mergeCell ref="BP8:BT8"/>
    <mergeCell ref="A9:F11"/>
    <mergeCell ref="G9:M9"/>
    <mergeCell ref="N9:O9"/>
    <mergeCell ref="P9:Q9"/>
    <mergeCell ref="R9:S9"/>
    <mergeCell ref="T9:U9"/>
    <mergeCell ref="V9:W9"/>
    <mergeCell ref="AJ8:AK8"/>
    <mergeCell ref="AL8:AM8"/>
    <mergeCell ref="AN8:AO8"/>
    <mergeCell ref="AP8:AQ8"/>
    <mergeCell ref="AR8:AS8"/>
    <mergeCell ref="AT8:AU8"/>
    <mergeCell ref="X8:Y8"/>
    <mergeCell ref="Z8:AA8"/>
    <mergeCell ref="AB8:AC8"/>
    <mergeCell ref="AD8:AE8"/>
    <mergeCell ref="AF8:AG8"/>
    <mergeCell ref="AH8:AI8"/>
    <mergeCell ref="A8:M8"/>
    <mergeCell ref="N8:O8"/>
    <mergeCell ref="AV9:AW9"/>
    <mergeCell ref="BB9:BO9"/>
    <mergeCell ref="P8:Q8"/>
    <mergeCell ref="R8:S8"/>
    <mergeCell ref="T8:U8"/>
    <mergeCell ref="V8:W8"/>
    <mergeCell ref="AP7:AQ7"/>
    <mergeCell ref="AR7:AS7"/>
    <mergeCell ref="AT7:AU7"/>
    <mergeCell ref="AV7:AW7"/>
    <mergeCell ref="BB7:BO7"/>
    <mergeCell ref="AV8:AW8"/>
    <mergeCell ref="BB8:BO8"/>
    <mergeCell ref="A7:M7"/>
    <mergeCell ref="N7:O7"/>
    <mergeCell ref="P7:Q7"/>
    <mergeCell ref="R7:S7"/>
    <mergeCell ref="T7:U7"/>
    <mergeCell ref="V7:W7"/>
    <mergeCell ref="X7:Y7"/>
    <mergeCell ref="Z7:AA7"/>
    <mergeCell ref="AB7:AC7"/>
    <mergeCell ref="B55:BV58"/>
    <mergeCell ref="A5:Z5"/>
    <mergeCell ref="BB5:BL5"/>
    <mergeCell ref="A6:M6"/>
    <mergeCell ref="N6:AE6"/>
    <mergeCell ref="AF6:AW6"/>
    <mergeCell ref="BB6:BO6"/>
    <mergeCell ref="A1:I1"/>
    <mergeCell ref="A2:BV2"/>
    <mergeCell ref="BB3:BE3"/>
    <mergeCell ref="BF3:BG3"/>
    <mergeCell ref="BH3:BI3"/>
    <mergeCell ref="BJ3:BK3"/>
    <mergeCell ref="BL3:BM3"/>
    <mergeCell ref="BN3:BO3"/>
    <mergeCell ref="BP3:BT3"/>
    <mergeCell ref="BP7:BT7"/>
    <mergeCell ref="AD7:AE7"/>
    <mergeCell ref="AF7:AG7"/>
    <mergeCell ref="AH7:AI7"/>
    <mergeCell ref="AJ7:AK7"/>
    <mergeCell ref="AL7:AM7"/>
    <mergeCell ref="AN7:AO7"/>
    <mergeCell ref="BP6:BT6"/>
  </mergeCells>
  <phoneticPr fontId="3"/>
  <dataValidations count="1">
    <dataValidation type="list" allowBlank="1" showInputMessage="1" showErrorMessage="1" sqref="BP7:BT14" xr:uid="{00000000-0002-0000-0600-000000000000}">
      <formula1>"○,　"</formula1>
    </dataValidation>
  </dataValidations>
  <printOptions horizontalCentered="1"/>
  <pageMargins left="0.31496062992125984" right="0.27559055118110237" top="0.43307086614173229" bottom="0.39370078740157483" header="0.23622047244094491" footer="0.19685039370078741"/>
  <pageSetup paperSize="9" scale="85" fitToHeight="0" orientation="landscape" useFirstPageNumber="1" r:id="rId1"/>
  <headerFooter>
    <oddFooter>&amp;C&amp;"AR丸ゴシック体M,標準"&amp;12- 別表1-1　&amp;P -</oddFooter>
  </headerFooter>
  <rowBreaks count="1" manualBreakCount="1">
    <brk id="32" max="7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U82"/>
  <sheetViews>
    <sheetView showGridLines="0" view="pageBreakPreview" zoomScaleNormal="85" zoomScaleSheetLayoutView="100" workbookViewId="0"/>
  </sheetViews>
  <sheetFormatPr defaultColWidth="1.3984375" defaultRowHeight="15.75" customHeight="1" x14ac:dyDescent="0.45"/>
  <cols>
    <col min="1" max="1" width="1.3984375" style="325" customWidth="1"/>
    <col min="2" max="2" width="1.3984375" style="325"/>
    <col min="3" max="3" width="1.3984375" style="325" customWidth="1"/>
    <col min="4" max="46" width="1.3984375" style="325"/>
    <col min="47" max="47" width="1.3984375" style="325" customWidth="1"/>
    <col min="48" max="70" width="1.3984375" style="325"/>
    <col min="71" max="72" width="1.3984375" style="325" customWidth="1"/>
    <col min="73" max="16384" width="1.3984375" style="325"/>
  </cols>
  <sheetData>
    <row r="1" spans="3:90" s="327" customFormat="1" ht="25.5" customHeight="1" x14ac:dyDescent="0.45">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BB1" s="328"/>
      <c r="BC1" s="328"/>
      <c r="BD1" s="328"/>
      <c r="BE1" s="328"/>
      <c r="BF1" s="328"/>
      <c r="BG1" s="328"/>
      <c r="BH1" s="328"/>
      <c r="BI1" s="328"/>
      <c r="BJ1" s="1845" t="s">
        <v>882</v>
      </c>
      <c r="BK1" s="1846"/>
      <c r="BL1" s="1846"/>
      <c r="BM1" s="1846"/>
      <c r="BN1" s="1846"/>
      <c r="BO1" s="1846"/>
      <c r="BP1" s="1846"/>
      <c r="BQ1" s="1846"/>
      <c r="BR1" s="1846"/>
      <c r="BS1" s="1846"/>
      <c r="BT1" s="1846"/>
      <c r="BU1" s="1846"/>
      <c r="BV1" s="1846"/>
      <c r="BW1" s="1846"/>
      <c r="BX1" s="1846"/>
      <c r="BY1" s="1846"/>
      <c r="BZ1" s="1846"/>
      <c r="CA1" s="1846"/>
      <c r="CB1" s="1846"/>
      <c r="CC1" s="1846"/>
      <c r="CD1" s="1846"/>
      <c r="CE1" s="1846"/>
      <c r="CF1" s="1846"/>
      <c r="CG1" s="1846"/>
      <c r="CH1" s="1846"/>
      <c r="CI1" s="1846"/>
      <c r="CJ1" s="1846"/>
      <c r="CK1" s="1846"/>
      <c r="CL1" s="1847"/>
    </row>
    <row r="2" spans="3:90" ht="15" customHeight="1" x14ac:dyDescent="0.45">
      <c r="C2" s="1800" t="s">
        <v>886</v>
      </c>
      <c r="D2" s="1800"/>
      <c r="E2" s="1800"/>
      <c r="F2" s="1800"/>
      <c r="G2" s="1800"/>
      <c r="H2" s="1800"/>
      <c r="I2" s="1800"/>
      <c r="J2" s="1800"/>
      <c r="K2" s="1800"/>
      <c r="L2" s="1800"/>
      <c r="M2" s="1800"/>
      <c r="N2" s="1800"/>
      <c r="O2" s="1800"/>
      <c r="P2" s="1800"/>
      <c r="Q2" s="1800"/>
      <c r="R2" s="1800"/>
      <c r="S2" s="1800"/>
      <c r="T2" s="1800"/>
      <c r="U2" s="1800"/>
      <c r="V2" s="1800"/>
      <c r="W2" s="1800"/>
      <c r="X2" s="1800"/>
      <c r="Y2" s="1800"/>
      <c r="Z2" s="1800"/>
      <c r="AA2" s="1800"/>
      <c r="AB2" s="1800"/>
      <c r="AC2" s="1800"/>
      <c r="AD2" s="1800"/>
      <c r="AE2" s="1800"/>
      <c r="AF2" s="1800"/>
      <c r="AG2" s="1800"/>
      <c r="AH2" s="1800"/>
      <c r="AI2" s="1800"/>
      <c r="AJ2" s="1800"/>
      <c r="AK2" s="1800"/>
      <c r="AL2" s="1800"/>
      <c r="AM2" s="1800"/>
      <c r="AN2" s="1800"/>
      <c r="AO2" s="1800"/>
      <c r="AP2" s="1800"/>
      <c r="AQ2" s="1800"/>
      <c r="AR2" s="1800"/>
      <c r="AS2" s="1800"/>
      <c r="AT2" s="1800"/>
      <c r="AU2" s="1800"/>
      <c r="AV2" s="1800"/>
      <c r="AW2" s="1800"/>
      <c r="AX2" s="1800"/>
      <c r="AY2" s="1800"/>
      <c r="AZ2" s="1800"/>
      <c r="BA2" s="1800"/>
      <c r="BB2" s="1800"/>
      <c r="BC2" s="1800"/>
      <c r="BD2" s="1800"/>
      <c r="BE2" s="1800"/>
      <c r="BF2" s="1800"/>
      <c r="BG2" s="1800"/>
      <c r="BH2" s="1800"/>
      <c r="BI2" s="1800"/>
      <c r="BJ2" s="1800"/>
      <c r="BK2" s="1800"/>
      <c r="BL2" s="1800"/>
      <c r="BM2" s="1800"/>
      <c r="BN2" s="1800"/>
      <c r="BO2" s="1800"/>
      <c r="BP2" s="1800"/>
      <c r="BQ2" s="1800"/>
      <c r="BR2" s="1800"/>
      <c r="BS2" s="1800"/>
      <c r="BT2" s="1800"/>
      <c r="BU2" s="1800"/>
      <c r="BV2" s="1800"/>
      <c r="BW2" s="1800"/>
      <c r="BX2" s="1800"/>
      <c r="BY2" s="1800"/>
      <c r="BZ2" s="1800"/>
      <c r="CA2" s="1800"/>
      <c r="CB2" s="1800"/>
      <c r="CC2" s="1800"/>
      <c r="CD2" s="1800"/>
    </row>
    <row r="3" spans="3:90" s="330" customFormat="1" ht="8.25" customHeight="1" thickBot="1" x14ac:dyDescent="0.5">
      <c r="Y3" s="331"/>
      <c r="Z3" s="331"/>
      <c r="AA3" s="331"/>
      <c r="AB3" s="331"/>
      <c r="AC3" s="331"/>
      <c r="AD3" s="331"/>
      <c r="AE3" s="331"/>
      <c r="AF3" s="331"/>
      <c r="AG3" s="331"/>
      <c r="AH3" s="331"/>
      <c r="AI3" s="331"/>
      <c r="AJ3" s="331"/>
      <c r="AK3" s="331"/>
      <c r="BB3" s="331"/>
      <c r="BC3" s="331"/>
      <c r="BD3" s="331"/>
      <c r="BE3" s="331"/>
      <c r="BF3" s="331"/>
      <c r="BG3" s="331"/>
      <c r="BH3" s="331"/>
      <c r="BI3" s="331"/>
      <c r="BJ3" s="331"/>
      <c r="BK3" s="331"/>
      <c r="BL3" s="331"/>
      <c r="BM3" s="331"/>
      <c r="BN3" s="331"/>
      <c r="BO3" s="331"/>
      <c r="BP3" s="331"/>
      <c r="BQ3" s="331"/>
      <c r="BR3" s="331"/>
      <c r="BS3" s="331"/>
      <c r="BT3" s="331"/>
    </row>
    <row r="4" spans="3:90" s="330" customFormat="1" ht="20.25" customHeight="1" thickBot="1" x14ac:dyDescent="0.5">
      <c r="D4" s="1859" t="s">
        <v>370</v>
      </c>
      <c r="E4" s="1859"/>
      <c r="F4" s="1859"/>
      <c r="G4" s="1859"/>
      <c r="H4" s="1859"/>
      <c r="I4" s="1859"/>
      <c r="J4" s="1859"/>
      <c r="K4" s="1859"/>
      <c r="L4" s="1859"/>
      <c r="M4" s="1859"/>
      <c r="N4" s="1859"/>
      <c r="O4" s="1859"/>
      <c r="P4" s="1859"/>
      <c r="Q4" s="1859"/>
      <c r="R4" s="1859"/>
      <c r="S4" s="1859"/>
      <c r="T4" s="1859"/>
      <c r="U4" s="1859"/>
      <c r="V4" s="1859"/>
      <c r="W4" s="1859"/>
      <c r="X4" s="1859"/>
      <c r="Y4" s="1859"/>
      <c r="Z4" s="1859"/>
      <c r="AA4" s="1859"/>
      <c r="AB4" s="1859"/>
      <c r="AC4" s="1859"/>
      <c r="AD4" s="1859"/>
      <c r="AE4" s="1920" t="str">
        <f>IFERROR(X30+BQ32,"")</f>
        <v/>
      </c>
      <c r="AF4" s="1848"/>
      <c r="AG4" s="1848"/>
      <c r="AH4" s="1848"/>
      <c r="AI4" s="1848"/>
      <c r="AJ4" s="1848"/>
      <c r="AK4" s="1848"/>
      <c r="AL4" s="1848" t="s">
        <v>367</v>
      </c>
      <c r="AM4" s="1849"/>
      <c r="AN4" s="1850" t="s">
        <v>788</v>
      </c>
      <c r="AO4" s="1831"/>
      <c r="AP4" s="1831"/>
      <c r="AQ4" s="1831"/>
      <c r="AR4" s="1831"/>
      <c r="AS4" s="1831"/>
      <c r="AT4" s="1831"/>
      <c r="BF4" s="331"/>
      <c r="BG4" s="331"/>
      <c r="BH4" s="331"/>
      <c r="BI4" s="331"/>
      <c r="BJ4" s="331"/>
      <c r="BK4" s="331"/>
      <c r="BL4" s="331"/>
      <c r="BM4" s="331"/>
      <c r="BN4" s="331"/>
      <c r="BO4" s="331"/>
      <c r="BP4" s="331"/>
      <c r="BQ4" s="331"/>
      <c r="BR4" s="331"/>
      <c r="BS4" s="331"/>
      <c r="BT4" s="331"/>
      <c r="BU4" s="331"/>
      <c r="BV4" s="331"/>
      <c r="BW4" s="331"/>
      <c r="BX4" s="331"/>
    </row>
    <row r="5" spans="3:90" s="330" customFormat="1" ht="8.25" customHeight="1" x14ac:dyDescent="0.45">
      <c r="Y5" s="331"/>
      <c r="Z5" s="331"/>
      <c r="AA5" s="331"/>
      <c r="AB5" s="331"/>
      <c r="AC5" s="331"/>
      <c r="AD5" s="331"/>
      <c r="AE5" s="331"/>
      <c r="AF5" s="331"/>
      <c r="AG5" s="331"/>
      <c r="AH5" s="331"/>
      <c r="AI5" s="331"/>
      <c r="AJ5" s="331"/>
      <c r="AK5" s="331"/>
      <c r="BB5" s="331"/>
      <c r="BC5" s="331"/>
      <c r="BD5" s="331"/>
      <c r="BE5" s="331"/>
      <c r="BF5" s="331"/>
      <c r="BG5" s="331"/>
      <c r="BH5" s="331"/>
      <c r="BI5" s="331"/>
      <c r="BJ5" s="331"/>
      <c r="BK5" s="331"/>
      <c r="BL5" s="331"/>
      <c r="BM5" s="331"/>
      <c r="BN5" s="331"/>
      <c r="BO5" s="331"/>
      <c r="BP5" s="331"/>
      <c r="BQ5" s="331"/>
      <c r="BR5" s="331"/>
      <c r="BS5" s="331"/>
      <c r="BT5" s="331"/>
    </row>
    <row r="6" spans="3:90" s="330" customFormat="1" ht="15" customHeight="1" x14ac:dyDescent="0.45">
      <c r="C6" s="1859" t="s">
        <v>371</v>
      </c>
      <c r="D6" s="1859"/>
      <c r="E6" s="1859"/>
      <c r="F6" s="1859"/>
      <c r="G6" s="1859"/>
      <c r="H6" s="1859"/>
      <c r="I6" s="1859"/>
      <c r="J6" s="1859"/>
      <c r="K6" s="1859"/>
      <c r="L6" s="1859"/>
      <c r="M6" s="1859"/>
      <c r="N6" s="1859"/>
      <c r="O6" s="1859"/>
      <c r="P6" s="339"/>
      <c r="Q6" s="339"/>
      <c r="R6" s="339"/>
      <c r="S6" s="339"/>
      <c r="T6" s="339"/>
      <c r="U6" s="339"/>
      <c r="V6" s="339"/>
      <c r="W6" s="339"/>
      <c r="X6" s="339"/>
      <c r="Y6" s="339"/>
      <c r="Z6" s="339"/>
      <c r="AA6" s="339"/>
      <c r="AB6" s="339"/>
      <c r="AC6" s="339"/>
      <c r="AD6" s="339"/>
      <c r="AE6" s="339"/>
      <c r="AF6" s="339"/>
      <c r="AG6" s="339"/>
      <c r="AH6" s="339"/>
      <c r="AI6" s="339"/>
      <c r="AJ6" s="339"/>
      <c r="AK6" s="339"/>
      <c r="AM6" s="1859" t="s">
        <v>372</v>
      </c>
      <c r="AN6" s="1859"/>
      <c r="AO6" s="1859"/>
      <c r="AP6" s="1859"/>
      <c r="AQ6" s="1859"/>
      <c r="AR6" s="1859"/>
      <c r="AS6" s="1859"/>
      <c r="AT6" s="1859"/>
      <c r="AU6" s="1859"/>
      <c r="AV6" s="1859"/>
      <c r="AW6" s="1859"/>
      <c r="AX6" s="1859"/>
      <c r="AY6" s="1859"/>
      <c r="AZ6" s="1859"/>
      <c r="BA6" s="1859"/>
      <c r="BB6" s="1859"/>
      <c r="BC6" s="1859"/>
      <c r="BD6" s="1859"/>
      <c r="BE6" s="1859"/>
      <c r="BF6" s="1859"/>
      <c r="BG6" s="1859"/>
      <c r="BH6" s="1859"/>
      <c r="BI6" s="331"/>
      <c r="BJ6" s="331"/>
      <c r="BK6" s="331"/>
      <c r="BL6" s="331"/>
      <c r="BM6" s="331"/>
      <c r="BN6" s="331"/>
      <c r="BO6" s="331"/>
      <c r="BP6" s="331"/>
      <c r="BQ6" s="331"/>
      <c r="BR6" s="331"/>
      <c r="BS6" s="331"/>
      <c r="BT6" s="331"/>
      <c r="BU6" s="331"/>
      <c r="BV6" s="331"/>
      <c r="BW6" s="331"/>
      <c r="BX6" s="331"/>
    </row>
    <row r="7" spans="3:90" s="330" customFormat="1" ht="17.25" customHeight="1" x14ac:dyDescent="0.45">
      <c r="D7" s="1860" t="s">
        <v>611</v>
      </c>
      <c r="E7" s="1860"/>
      <c r="F7" s="1860"/>
      <c r="G7" s="1860"/>
      <c r="H7" s="1860"/>
      <c r="I7" s="1860"/>
      <c r="J7" s="1860"/>
      <c r="K7" s="1860"/>
      <c r="L7" s="1860"/>
      <c r="M7" s="1860"/>
      <c r="N7" s="1860"/>
      <c r="O7" s="1860"/>
      <c r="P7" s="1860"/>
      <c r="Q7" s="1860"/>
      <c r="R7" s="1860"/>
      <c r="S7" s="1860"/>
      <c r="T7" s="1860"/>
      <c r="U7" s="1860"/>
      <c r="V7" s="1860"/>
      <c r="W7" s="1860"/>
      <c r="X7" s="1860"/>
      <c r="Y7" s="1860"/>
      <c r="Z7" s="1860"/>
      <c r="AA7" s="1860"/>
      <c r="AB7" s="1860"/>
      <c r="AC7" s="1860"/>
      <c r="AD7" s="1860"/>
      <c r="AE7" s="1860"/>
      <c r="AF7" s="1860"/>
      <c r="AG7" s="1860"/>
      <c r="AH7" s="1860"/>
      <c r="AI7" s="1860"/>
      <c r="AJ7" s="1860"/>
      <c r="AK7" s="340"/>
      <c r="AN7" s="341"/>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row>
    <row r="8" spans="3:90" s="343" customFormat="1" ht="21.75" customHeight="1" x14ac:dyDescent="0.45">
      <c r="C8" s="1858" t="s">
        <v>789</v>
      </c>
      <c r="D8" s="1858"/>
      <c r="E8" s="1861" t="s">
        <v>790</v>
      </c>
      <c r="F8" s="1862"/>
      <c r="G8" s="1862"/>
      <c r="H8" s="1862"/>
      <c r="I8" s="1862"/>
      <c r="J8" s="1863"/>
      <c r="K8" s="1858" t="s">
        <v>373</v>
      </c>
      <c r="L8" s="1858"/>
      <c r="M8" s="1858"/>
      <c r="N8" s="1858"/>
      <c r="O8" s="1858"/>
      <c r="P8" s="1858"/>
      <c r="Q8" s="1858"/>
      <c r="R8" s="1858"/>
      <c r="S8" s="1858"/>
      <c r="T8" s="1867" t="s">
        <v>1286</v>
      </c>
      <c r="U8" s="1803"/>
      <c r="V8" s="1803"/>
      <c r="W8" s="1804"/>
      <c r="X8" s="1854" t="s">
        <v>807</v>
      </c>
      <c r="Y8" s="1855"/>
      <c r="Z8" s="1855"/>
      <c r="AA8" s="1855"/>
      <c r="AB8" s="1855"/>
      <c r="AC8" s="1856"/>
      <c r="AD8" s="1857" t="s">
        <v>1287</v>
      </c>
      <c r="AE8" s="1858"/>
      <c r="AF8" s="1858"/>
      <c r="AG8" s="1858"/>
      <c r="AH8" s="1858"/>
      <c r="AI8" s="1858"/>
      <c r="AJ8" s="1858"/>
      <c r="AK8" s="344"/>
      <c r="AM8" s="1858" t="s">
        <v>789</v>
      </c>
      <c r="AN8" s="1858"/>
      <c r="AO8" s="1861" t="s">
        <v>790</v>
      </c>
      <c r="AP8" s="1862"/>
      <c r="AQ8" s="1862"/>
      <c r="AR8" s="1862"/>
      <c r="AS8" s="1862"/>
      <c r="AT8" s="1863"/>
      <c r="AU8" s="1858" t="s">
        <v>373</v>
      </c>
      <c r="AV8" s="1858"/>
      <c r="AW8" s="1858"/>
      <c r="AX8" s="1858"/>
      <c r="AY8" s="1858"/>
      <c r="AZ8" s="1858"/>
      <c r="BA8" s="1858"/>
      <c r="BB8" s="1858"/>
      <c r="BC8" s="1858"/>
      <c r="BD8" s="1867" t="s">
        <v>1288</v>
      </c>
      <c r="BE8" s="1803"/>
      <c r="BF8" s="1803"/>
      <c r="BG8" s="1803"/>
      <c r="BH8" s="1803"/>
      <c r="BI8" s="1803"/>
      <c r="BJ8" s="1803"/>
      <c r="BK8" s="1803"/>
      <c r="BL8" s="1803"/>
      <c r="BM8" s="1803"/>
      <c r="BN8" s="1803"/>
      <c r="BO8" s="1803"/>
      <c r="BP8" s="1803"/>
      <c r="BQ8" s="1803"/>
      <c r="BR8" s="1803"/>
      <c r="BS8" s="1803"/>
      <c r="BT8" s="1803"/>
      <c r="BU8" s="1804"/>
      <c r="BV8" s="1867" t="s">
        <v>1286</v>
      </c>
      <c r="BW8" s="1803"/>
      <c r="BX8" s="1803"/>
      <c r="BY8" s="1804"/>
      <c r="BZ8" s="1854" t="s">
        <v>807</v>
      </c>
      <c r="CA8" s="1855"/>
      <c r="CB8" s="1855"/>
      <c r="CC8" s="1855"/>
      <c r="CD8" s="1855"/>
      <c r="CE8" s="1856"/>
      <c r="CF8" s="1857" t="s">
        <v>1287</v>
      </c>
      <c r="CG8" s="1858"/>
      <c r="CH8" s="1858"/>
      <c r="CI8" s="1858"/>
      <c r="CJ8" s="1858"/>
      <c r="CK8" s="1858"/>
      <c r="CL8" s="1858"/>
    </row>
    <row r="9" spans="3:90" s="343" customFormat="1" ht="21" customHeight="1" x14ac:dyDescent="0.45">
      <c r="C9" s="1858"/>
      <c r="D9" s="1858"/>
      <c r="E9" s="1864"/>
      <c r="F9" s="1865"/>
      <c r="G9" s="1865"/>
      <c r="H9" s="1865"/>
      <c r="I9" s="1865"/>
      <c r="J9" s="1866"/>
      <c r="K9" s="1858"/>
      <c r="L9" s="1858"/>
      <c r="M9" s="1858"/>
      <c r="N9" s="1858"/>
      <c r="O9" s="1858"/>
      <c r="P9" s="1858"/>
      <c r="Q9" s="1858"/>
      <c r="R9" s="1858"/>
      <c r="S9" s="1858"/>
      <c r="T9" s="1802" t="s">
        <v>791</v>
      </c>
      <c r="U9" s="1853"/>
      <c r="V9" s="1803" t="s">
        <v>792</v>
      </c>
      <c r="W9" s="1804"/>
      <c r="X9" s="1802" t="s">
        <v>374</v>
      </c>
      <c r="Y9" s="1803"/>
      <c r="Z9" s="1803"/>
      <c r="AA9" s="1803"/>
      <c r="AB9" s="1803"/>
      <c r="AC9" s="1804"/>
      <c r="AD9" s="1858"/>
      <c r="AE9" s="1858"/>
      <c r="AF9" s="1858"/>
      <c r="AG9" s="1858"/>
      <c r="AH9" s="1858"/>
      <c r="AI9" s="1858"/>
      <c r="AJ9" s="1858"/>
      <c r="AK9" s="344"/>
      <c r="AM9" s="1858"/>
      <c r="AN9" s="1858"/>
      <c r="AO9" s="1864"/>
      <c r="AP9" s="1865"/>
      <c r="AQ9" s="1865"/>
      <c r="AR9" s="1865"/>
      <c r="AS9" s="1865"/>
      <c r="AT9" s="1866"/>
      <c r="AU9" s="1858"/>
      <c r="AV9" s="1858"/>
      <c r="AW9" s="1858"/>
      <c r="AX9" s="1858"/>
      <c r="AY9" s="1858"/>
      <c r="AZ9" s="1858"/>
      <c r="BA9" s="1858"/>
      <c r="BB9" s="1858"/>
      <c r="BC9" s="1858"/>
      <c r="BD9" s="1802" t="s">
        <v>793</v>
      </c>
      <c r="BE9" s="1803"/>
      <c r="BF9" s="1803"/>
      <c r="BG9" s="1803"/>
      <c r="BH9" s="1803"/>
      <c r="BI9" s="1803"/>
      <c r="BJ9" s="1803"/>
      <c r="BK9" s="1803"/>
      <c r="BL9" s="1803"/>
      <c r="BM9" s="1803"/>
      <c r="BN9" s="1803"/>
      <c r="BO9" s="1803"/>
      <c r="BP9" s="1804"/>
      <c r="BQ9" s="1868" t="s">
        <v>375</v>
      </c>
      <c r="BR9" s="1869"/>
      <c r="BS9" s="1869"/>
      <c r="BT9" s="1869"/>
      <c r="BU9" s="1870"/>
      <c r="BV9" s="1802" t="s">
        <v>791</v>
      </c>
      <c r="BW9" s="1853"/>
      <c r="BX9" s="1803" t="s">
        <v>792</v>
      </c>
      <c r="BY9" s="1804"/>
      <c r="BZ9" s="1802" t="s">
        <v>374</v>
      </c>
      <c r="CA9" s="1803"/>
      <c r="CB9" s="1803"/>
      <c r="CC9" s="1803"/>
      <c r="CD9" s="1803"/>
      <c r="CE9" s="1804"/>
      <c r="CF9" s="1858"/>
      <c r="CG9" s="1858"/>
      <c r="CH9" s="1858"/>
      <c r="CI9" s="1858"/>
      <c r="CJ9" s="1858"/>
      <c r="CK9" s="1858"/>
      <c r="CL9" s="1858"/>
    </row>
    <row r="10" spans="3:90" s="330" customFormat="1" ht="16.5" customHeight="1" x14ac:dyDescent="0.45">
      <c r="C10" s="1882">
        <v>1</v>
      </c>
      <c r="D10" s="1882"/>
      <c r="E10" s="1871"/>
      <c r="F10" s="1817"/>
      <c r="G10" s="1817"/>
      <c r="H10" s="1817"/>
      <c r="I10" s="1817"/>
      <c r="J10" s="1818"/>
      <c r="K10" s="1875"/>
      <c r="L10" s="1875"/>
      <c r="M10" s="1875"/>
      <c r="N10" s="1875"/>
      <c r="O10" s="1875"/>
      <c r="P10" s="1875"/>
      <c r="Q10" s="1875"/>
      <c r="R10" s="1875"/>
      <c r="S10" s="1875"/>
      <c r="T10" s="1871"/>
      <c r="U10" s="1872"/>
      <c r="V10" s="1817"/>
      <c r="W10" s="1818"/>
      <c r="X10" s="1873"/>
      <c r="Y10" s="1873"/>
      <c r="Z10" s="1873"/>
      <c r="AA10" s="1873"/>
      <c r="AB10" s="1873"/>
      <c r="AC10" s="1874"/>
      <c r="AD10" s="1875"/>
      <c r="AE10" s="1875"/>
      <c r="AF10" s="1875"/>
      <c r="AG10" s="1875"/>
      <c r="AH10" s="1875"/>
      <c r="AI10" s="1875"/>
      <c r="AJ10" s="1875"/>
      <c r="AK10" s="345"/>
      <c r="AM10" s="1882">
        <v>1</v>
      </c>
      <c r="AN10" s="1882"/>
      <c r="AO10" s="1871"/>
      <c r="AP10" s="1817"/>
      <c r="AQ10" s="1817"/>
      <c r="AR10" s="1817"/>
      <c r="AS10" s="1817"/>
      <c r="AT10" s="1818"/>
      <c r="AU10" s="1875"/>
      <c r="AV10" s="1875"/>
      <c r="AW10" s="1875"/>
      <c r="AX10" s="1875"/>
      <c r="AY10" s="1875"/>
      <c r="AZ10" s="1875"/>
      <c r="BA10" s="1875"/>
      <c r="BB10" s="1875"/>
      <c r="BC10" s="1875"/>
      <c r="BD10" s="1875"/>
      <c r="BE10" s="1875"/>
      <c r="BF10" s="1875"/>
      <c r="BG10" s="1875"/>
      <c r="BH10" s="1875"/>
      <c r="BI10" s="1875"/>
      <c r="BJ10" s="1875"/>
      <c r="BK10" s="1875"/>
      <c r="BL10" s="1875"/>
      <c r="BM10" s="1875"/>
      <c r="BN10" s="1875"/>
      <c r="BO10" s="1875"/>
      <c r="BP10" s="1875"/>
      <c r="BQ10" s="1875"/>
      <c r="BR10" s="1875"/>
      <c r="BS10" s="1875"/>
      <c r="BT10" s="1875"/>
      <c r="BU10" s="1875"/>
      <c r="BV10" s="1871"/>
      <c r="BW10" s="1872"/>
      <c r="BX10" s="1817"/>
      <c r="BY10" s="1818"/>
      <c r="BZ10" s="1873"/>
      <c r="CA10" s="1873"/>
      <c r="CB10" s="1873"/>
      <c r="CC10" s="1873"/>
      <c r="CD10" s="1873"/>
      <c r="CE10" s="1874"/>
      <c r="CF10" s="1875"/>
      <c r="CG10" s="1875"/>
      <c r="CH10" s="1875"/>
      <c r="CI10" s="1875"/>
      <c r="CJ10" s="1875"/>
      <c r="CK10" s="1875"/>
      <c r="CL10" s="1875"/>
    </row>
    <row r="11" spans="3:90" s="330" customFormat="1" ht="16.5" customHeight="1" x14ac:dyDescent="0.45">
      <c r="C11" s="1876">
        <v>2</v>
      </c>
      <c r="D11" s="1876"/>
      <c r="E11" s="1877"/>
      <c r="F11" s="1811"/>
      <c r="G11" s="1811"/>
      <c r="H11" s="1811"/>
      <c r="I11" s="1811"/>
      <c r="J11" s="1812"/>
      <c r="K11" s="1878"/>
      <c r="L11" s="1878"/>
      <c r="M11" s="1878"/>
      <c r="N11" s="1878"/>
      <c r="O11" s="1878"/>
      <c r="P11" s="1878"/>
      <c r="Q11" s="1878"/>
      <c r="R11" s="1878"/>
      <c r="S11" s="1878"/>
      <c r="T11" s="1877"/>
      <c r="U11" s="1879"/>
      <c r="V11" s="1811"/>
      <c r="W11" s="1812"/>
      <c r="X11" s="1880"/>
      <c r="Y11" s="1880"/>
      <c r="Z11" s="1880"/>
      <c r="AA11" s="1880"/>
      <c r="AB11" s="1880"/>
      <c r="AC11" s="1881"/>
      <c r="AD11" s="1878"/>
      <c r="AE11" s="1878"/>
      <c r="AF11" s="1878"/>
      <c r="AG11" s="1878"/>
      <c r="AH11" s="1878"/>
      <c r="AI11" s="1878"/>
      <c r="AJ11" s="1878"/>
      <c r="AK11" s="345"/>
      <c r="AM11" s="1876">
        <v>2</v>
      </c>
      <c r="AN11" s="1876"/>
      <c r="AO11" s="1877"/>
      <c r="AP11" s="1811"/>
      <c r="AQ11" s="1811"/>
      <c r="AR11" s="1811"/>
      <c r="AS11" s="1811"/>
      <c r="AT11" s="1812"/>
      <c r="AU11" s="1878"/>
      <c r="AV11" s="1878"/>
      <c r="AW11" s="1878"/>
      <c r="AX11" s="1878"/>
      <c r="AY11" s="1878"/>
      <c r="AZ11" s="1878"/>
      <c r="BA11" s="1878"/>
      <c r="BB11" s="1878"/>
      <c r="BC11" s="1878"/>
      <c r="BD11" s="1878"/>
      <c r="BE11" s="1878"/>
      <c r="BF11" s="1878"/>
      <c r="BG11" s="1878"/>
      <c r="BH11" s="1878"/>
      <c r="BI11" s="1878"/>
      <c r="BJ11" s="1878"/>
      <c r="BK11" s="1878"/>
      <c r="BL11" s="1878"/>
      <c r="BM11" s="1878"/>
      <c r="BN11" s="1878"/>
      <c r="BO11" s="1878"/>
      <c r="BP11" s="1878"/>
      <c r="BQ11" s="1878"/>
      <c r="BR11" s="1878"/>
      <c r="BS11" s="1878"/>
      <c r="BT11" s="1878"/>
      <c r="BU11" s="1878"/>
      <c r="BV11" s="1877"/>
      <c r="BW11" s="1879"/>
      <c r="BX11" s="1811"/>
      <c r="BY11" s="1812"/>
      <c r="BZ11" s="1880"/>
      <c r="CA11" s="1880"/>
      <c r="CB11" s="1880"/>
      <c r="CC11" s="1880"/>
      <c r="CD11" s="1880"/>
      <c r="CE11" s="1881"/>
      <c r="CF11" s="1878"/>
      <c r="CG11" s="1878"/>
      <c r="CH11" s="1878"/>
      <c r="CI11" s="1878"/>
      <c r="CJ11" s="1878"/>
      <c r="CK11" s="1878"/>
      <c r="CL11" s="1878"/>
    </row>
    <row r="12" spans="3:90" s="330" customFormat="1" ht="16.5" customHeight="1" x14ac:dyDescent="0.45">
      <c r="C12" s="1876">
        <v>3</v>
      </c>
      <c r="D12" s="1876"/>
      <c r="E12" s="1877"/>
      <c r="F12" s="1811"/>
      <c r="G12" s="1811"/>
      <c r="H12" s="1811"/>
      <c r="I12" s="1811"/>
      <c r="J12" s="1812"/>
      <c r="K12" s="1878"/>
      <c r="L12" s="1878"/>
      <c r="M12" s="1878"/>
      <c r="N12" s="1878"/>
      <c r="O12" s="1878"/>
      <c r="P12" s="1878"/>
      <c r="Q12" s="1878"/>
      <c r="R12" s="1878"/>
      <c r="S12" s="1878"/>
      <c r="T12" s="1877"/>
      <c r="U12" s="1879"/>
      <c r="V12" s="1811"/>
      <c r="W12" s="1812"/>
      <c r="X12" s="1880"/>
      <c r="Y12" s="1880"/>
      <c r="Z12" s="1880"/>
      <c r="AA12" s="1880"/>
      <c r="AB12" s="1880"/>
      <c r="AC12" s="1881"/>
      <c r="AD12" s="1878"/>
      <c r="AE12" s="1878"/>
      <c r="AF12" s="1878"/>
      <c r="AG12" s="1878"/>
      <c r="AH12" s="1878"/>
      <c r="AI12" s="1878"/>
      <c r="AJ12" s="1878"/>
      <c r="AK12" s="345"/>
      <c r="AM12" s="1876">
        <v>3</v>
      </c>
      <c r="AN12" s="1876"/>
      <c r="AO12" s="1877"/>
      <c r="AP12" s="1811"/>
      <c r="AQ12" s="1811"/>
      <c r="AR12" s="1811"/>
      <c r="AS12" s="1811"/>
      <c r="AT12" s="1812"/>
      <c r="AU12" s="1878"/>
      <c r="AV12" s="1878"/>
      <c r="AW12" s="1878"/>
      <c r="AX12" s="1878"/>
      <c r="AY12" s="1878"/>
      <c r="AZ12" s="1878"/>
      <c r="BA12" s="1878"/>
      <c r="BB12" s="1878"/>
      <c r="BC12" s="1878"/>
      <c r="BD12" s="1878"/>
      <c r="BE12" s="1878"/>
      <c r="BF12" s="1878"/>
      <c r="BG12" s="1878"/>
      <c r="BH12" s="1878"/>
      <c r="BI12" s="1878"/>
      <c r="BJ12" s="1878"/>
      <c r="BK12" s="1878"/>
      <c r="BL12" s="1878"/>
      <c r="BM12" s="1878"/>
      <c r="BN12" s="1878"/>
      <c r="BO12" s="1878"/>
      <c r="BP12" s="1878"/>
      <c r="BQ12" s="1878"/>
      <c r="BR12" s="1878"/>
      <c r="BS12" s="1878"/>
      <c r="BT12" s="1878"/>
      <c r="BU12" s="1878"/>
      <c r="BV12" s="1877"/>
      <c r="BW12" s="1879"/>
      <c r="BX12" s="1811"/>
      <c r="BY12" s="1812"/>
      <c r="BZ12" s="1880"/>
      <c r="CA12" s="1880"/>
      <c r="CB12" s="1880"/>
      <c r="CC12" s="1880"/>
      <c r="CD12" s="1880"/>
      <c r="CE12" s="1881"/>
      <c r="CF12" s="1878"/>
      <c r="CG12" s="1878"/>
      <c r="CH12" s="1878"/>
      <c r="CI12" s="1878"/>
      <c r="CJ12" s="1878"/>
      <c r="CK12" s="1878"/>
      <c r="CL12" s="1878"/>
    </row>
    <row r="13" spans="3:90" s="330" customFormat="1" ht="16.5" customHeight="1" x14ac:dyDescent="0.45">
      <c r="C13" s="1876">
        <v>4</v>
      </c>
      <c r="D13" s="1876"/>
      <c r="E13" s="1877"/>
      <c r="F13" s="1811"/>
      <c r="G13" s="1811"/>
      <c r="H13" s="1811"/>
      <c r="I13" s="1811"/>
      <c r="J13" s="1812"/>
      <c r="K13" s="1878"/>
      <c r="L13" s="1878"/>
      <c r="M13" s="1878"/>
      <c r="N13" s="1878"/>
      <c r="O13" s="1878"/>
      <c r="P13" s="1878"/>
      <c r="Q13" s="1878"/>
      <c r="R13" s="1878"/>
      <c r="S13" s="1878"/>
      <c r="T13" s="1877"/>
      <c r="U13" s="1879"/>
      <c r="V13" s="1811"/>
      <c r="W13" s="1812"/>
      <c r="X13" s="1880"/>
      <c r="Y13" s="1880"/>
      <c r="Z13" s="1880"/>
      <c r="AA13" s="1880"/>
      <c r="AB13" s="1880"/>
      <c r="AC13" s="1881"/>
      <c r="AD13" s="1878"/>
      <c r="AE13" s="1878"/>
      <c r="AF13" s="1878"/>
      <c r="AG13" s="1878"/>
      <c r="AH13" s="1878"/>
      <c r="AI13" s="1878"/>
      <c r="AJ13" s="1878"/>
      <c r="AK13" s="331"/>
      <c r="AM13" s="1876">
        <v>4</v>
      </c>
      <c r="AN13" s="1876"/>
      <c r="AO13" s="1877"/>
      <c r="AP13" s="1811"/>
      <c r="AQ13" s="1811"/>
      <c r="AR13" s="1811"/>
      <c r="AS13" s="1811"/>
      <c r="AT13" s="1812"/>
      <c r="AU13" s="1878"/>
      <c r="AV13" s="1878"/>
      <c r="AW13" s="1878"/>
      <c r="AX13" s="1878"/>
      <c r="AY13" s="1878"/>
      <c r="AZ13" s="1878"/>
      <c r="BA13" s="1878"/>
      <c r="BB13" s="1878"/>
      <c r="BC13" s="1878"/>
      <c r="BD13" s="1878"/>
      <c r="BE13" s="1878"/>
      <c r="BF13" s="1878"/>
      <c r="BG13" s="1878"/>
      <c r="BH13" s="1878"/>
      <c r="BI13" s="1878"/>
      <c r="BJ13" s="1878"/>
      <c r="BK13" s="1878"/>
      <c r="BL13" s="1878"/>
      <c r="BM13" s="1878"/>
      <c r="BN13" s="1878"/>
      <c r="BO13" s="1878"/>
      <c r="BP13" s="1878"/>
      <c r="BQ13" s="1878"/>
      <c r="BR13" s="1878"/>
      <c r="BS13" s="1878"/>
      <c r="BT13" s="1878"/>
      <c r="BU13" s="1878"/>
      <c r="BV13" s="1877"/>
      <c r="BW13" s="1879"/>
      <c r="BX13" s="1811"/>
      <c r="BY13" s="1812"/>
      <c r="BZ13" s="1880"/>
      <c r="CA13" s="1880"/>
      <c r="CB13" s="1880"/>
      <c r="CC13" s="1880"/>
      <c r="CD13" s="1880"/>
      <c r="CE13" s="1881"/>
      <c r="CF13" s="1878"/>
      <c r="CG13" s="1878"/>
      <c r="CH13" s="1878"/>
      <c r="CI13" s="1878"/>
      <c r="CJ13" s="1878"/>
      <c r="CK13" s="1878"/>
      <c r="CL13" s="1878"/>
    </row>
    <row r="14" spans="3:90" s="330" customFormat="1" ht="16.5" customHeight="1" x14ac:dyDescent="0.45">
      <c r="C14" s="1876">
        <v>5</v>
      </c>
      <c r="D14" s="1876"/>
      <c r="E14" s="1877"/>
      <c r="F14" s="1811"/>
      <c r="G14" s="1811"/>
      <c r="H14" s="1811"/>
      <c r="I14" s="1811"/>
      <c r="J14" s="1812"/>
      <c r="K14" s="1878"/>
      <c r="L14" s="1878"/>
      <c r="M14" s="1878"/>
      <c r="N14" s="1878"/>
      <c r="O14" s="1878"/>
      <c r="P14" s="1878"/>
      <c r="Q14" s="1878"/>
      <c r="R14" s="1878"/>
      <c r="S14" s="1878"/>
      <c r="T14" s="1877"/>
      <c r="U14" s="1879"/>
      <c r="V14" s="1811"/>
      <c r="W14" s="1812"/>
      <c r="X14" s="1880"/>
      <c r="Y14" s="1880"/>
      <c r="Z14" s="1880"/>
      <c r="AA14" s="1880"/>
      <c r="AB14" s="1880"/>
      <c r="AC14" s="1881"/>
      <c r="AD14" s="1878"/>
      <c r="AE14" s="1878"/>
      <c r="AF14" s="1878"/>
      <c r="AG14" s="1878"/>
      <c r="AH14" s="1878"/>
      <c r="AI14" s="1878"/>
      <c r="AJ14" s="1878"/>
      <c r="AK14" s="331"/>
      <c r="AM14" s="1876">
        <v>5</v>
      </c>
      <c r="AN14" s="1876"/>
      <c r="AO14" s="1877"/>
      <c r="AP14" s="1811"/>
      <c r="AQ14" s="1811"/>
      <c r="AR14" s="1811"/>
      <c r="AS14" s="1811"/>
      <c r="AT14" s="1812"/>
      <c r="AU14" s="1878"/>
      <c r="AV14" s="1878"/>
      <c r="AW14" s="1878"/>
      <c r="AX14" s="1878"/>
      <c r="AY14" s="1878"/>
      <c r="AZ14" s="1878"/>
      <c r="BA14" s="1878"/>
      <c r="BB14" s="1878"/>
      <c r="BC14" s="1878"/>
      <c r="BD14" s="1878"/>
      <c r="BE14" s="1878"/>
      <c r="BF14" s="1878"/>
      <c r="BG14" s="1878"/>
      <c r="BH14" s="1878"/>
      <c r="BI14" s="1878"/>
      <c r="BJ14" s="1878"/>
      <c r="BK14" s="1878"/>
      <c r="BL14" s="1878"/>
      <c r="BM14" s="1878"/>
      <c r="BN14" s="1878"/>
      <c r="BO14" s="1878"/>
      <c r="BP14" s="1878"/>
      <c r="BQ14" s="1878"/>
      <c r="BR14" s="1878"/>
      <c r="BS14" s="1878"/>
      <c r="BT14" s="1878"/>
      <c r="BU14" s="1878"/>
      <c r="BV14" s="1877"/>
      <c r="BW14" s="1879"/>
      <c r="BX14" s="1811"/>
      <c r="BY14" s="1812"/>
      <c r="BZ14" s="1880"/>
      <c r="CA14" s="1880"/>
      <c r="CB14" s="1880"/>
      <c r="CC14" s="1880"/>
      <c r="CD14" s="1880"/>
      <c r="CE14" s="1881"/>
      <c r="CF14" s="1878"/>
      <c r="CG14" s="1878"/>
      <c r="CH14" s="1878"/>
      <c r="CI14" s="1878"/>
      <c r="CJ14" s="1878"/>
      <c r="CK14" s="1878"/>
      <c r="CL14" s="1878"/>
    </row>
    <row r="15" spans="3:90" s="330" customFormat="1" ht="16.5" customHeight="1" x14ac:dyDescent="0.45">
      <c r="C15" s="1876">
        <v>6</v>
      </c>
      <c r="D15" s="1876"/>
      <c r="E15" s="1877"/>
      <c r="F15" s="1811"/>
      <c r="G15" s="1811"/>
      <c r="H15" s="1811"/>
      <c r="I15" s="1811"/>
      <c r="J15" s="1812"/>
      <c r="K15" s="1878"/>
      <c r="L15" s="1878"/>
      <c r="M15" s="1878"/>
      <c r="N15" s="1878"/>
      <c r="O15" s="1878"/>
      <c r="P15" s="1878"/>
      <c r="Q15" s="1878"/>
      <c r="R15" s="1878"/>
      <c r="S15" s="1878"/>
      <c r="T15" s="1877"/>
      <c r="U15" s="1879"/>
      <c r="V15" s="1811"/>
      <c r="W15" s="1812"/>
      <c r="X15" s="1880"/>
      <c r="Y15" s="1880"/>
      <c r="Z15" s="1880"/>
      <c r="AA15" s="1880"/>
      <c r="AB15" s="1880"/>
      <c r="AC15" s="1881"/>
      <c r="AD15" s="1878"/>
      <c r="AE15" s="1878"/>
      <c r="AF15" s="1878"/>
      <c r="AG15" s="1878"/>
      <c r="AH15" s="1878"/>
      <c r="AI15" s="1878"/>
      <c r="AJ15" s="1878"/>
      <c r="AK15" s="331"/>
      <c r="AM15" s="1876">
        <v>6</v>
      </c>
      <c r="AN15" s="1876"/>
      <c r="AO15" s="1877"/>
      <c r="AP15" s="1811"/>
      <c r="AQ15" s="1811"/>
      <c r="AR15" s="1811"/>
      <c r="AS15" s="1811"/>
      <c r="AT15" s="1812"/>
      <c r="AU15" s="1878"/>
      <c r="AV15" s="1878"/>
      <c r="AW15" s="1878"/>
      <c r="AX15" s="1878"/>
      <c r="AY15" s="1878"/>
      <c r="AZ15" s="1878"/>
      <c r="BA15" s="1878"/>
      <c r="BB15" s="1878"/>
      <c r="BC15" s="1878"/>
      <c r="BD15" s="1878"/>
      <c r="BE15" s="1878"/>
      <c r="BF15" s="1878"/>
      <c r="BG15" s="1878"/>
      <c r="BH15" s="1878"/>
      <c r="BI15" s="1878"/>
      <c r="BJ15" s="1878"/>
      <c r="BK15" s="1878"/>
      <c r="BL15" s="1878"/>
      <c r="BM15" s="1878"/>
      <c r="BN15" s="1878"/>
      <c r="BO15" s="1878"/>
      <c r="BP15" s="1878"/>
      <c r="BQ15" s="1878"/>
      <c r="BR15" s="1878"/>
      <c r="BS15" s="1878"/>
      <c r="BT15" s="1878"/>
      <c r="BU15" s="1878"/>
      <c r="BV15" s="1877"/>
      <c r="BW15" s="1879"/>
      <c r="BX15" s="1811"/>
      <c r="BY15" s="1812"/>
      <c r="BZ15" s="1880"/>
      <c r="CA15" s="1880"/>
      <c r="CB15" s="1880"/>
      <c r="CC15" s="1880"/>
      <c r="CD15" s="1880"/>
      <c r="CE15" s="1881"/>
      <c r="CF15" s="1878"/>
      <c r="CG15" s="1878"/>
      <c r="CH15" s="1878"/>
      <c r="CI15" s="1878"/>
      <c r="CJ15" s="1878"/>
      <c r="CK15" s="1878"/>
      <c r="CL15" s="1878"/>
    </row>
    <row r="16" spans="3:90" s="330" customFormat="1" ht="16.5" customHeight="1" x14ac:dyDescent="0.45">
      <c r="C16" s="1876">
        <v>7</v>
      </c>
      <c r="D16" s="1876"/>
      <c r="E16" s="1877"/>
      <c r="F16" s="1811"/>
      <c r="G16" s="1811"/>
      <c r="H16" s="1811"/>
      <c r="I16" s="1811"/>
      <c r="J16" s="1812"/>
      <c r="K16" s="1878"/>
      <c r="L16" s="1878"/>
      <c r="M16" s="1878"/>
      <c r="N16" s="1878"/>
      <c r="O16" s="1878"/>
      <c r="P16" s="1878"/>
      <c r="Q16" s="1878"/>
      <c r="R16" s="1878"/>
      <c r="S16" s="1878"/>
      <c r="T16" s="1877"/>
      <c r="U16" s="1879"/>
      <c r="V16" s="1811"/>
      <c r="W16" s="1812"/>
      <c r="X16" s="1880"/>
      <c r="Y16" s="1880"/>
      <c r="Z16" s="1880"/>
      <c r="AA16" s="1880"/>
      <c r="AB16" s="1880"/>
      <c r="AC16" s="1881"/>
      <c r="AD16" s="1878"/>
      <c r="AE16" s="1878"/>
      <c r="AF16" s="1878"/>
      <c r="AG16" s="1878"/>
      <c r="AH16" s="1878"/>
      <c r="AI16" s="1878"/>
      <c r="AJ16" s="1878"/>
      <c r="AM16" s="1876">
        <v>7</v>
      </c>
      <c r="AN16" s="1876"/>
      <c r="AO16" s="1877"/>
      <c r="AP16" s="1811"/>
      <c r="AQ16" s="1811"/>
      <c r="AR16" s="1811"/>
      <c r="AS16" s="1811"/>
      <c r="AT16" s="1812"/>
      <c r="AU16" s="1878"/>
      <c r="AV16" s="1878"/>
      <c r="AW16" s="1878"/>
      <c r="AX16" s="1878"/>
      <c r="AY16" s="1878"/>
      <c r="AZ16" s="1878"/>
      <c r="BA16" s="1878"/>
      <c r="BB16" s="1878"/>
      <c r="BC16" s="1878"/>
      <c r="BD16" s="1878"/>
      <c r="BE16" s="1878"/>
      <c r="BF16" s="1878"/>
      <c r="BG16" s="1878"/>
      <c r="BH16" s="1878"/>
      <c r="BI16" s="1878"/>
      <c r="BJ16" s="1878"/>
      <c r="BK16" s="1878"/>
      <c r="BL16" s="1878"/>
      <c r="BM16" s="1878"/>
      <c r="BN16" s="1878"/>
      <c r="BO16" s="1878"/>
      <c r="BP16" s="1878"/>
      <c r="BQ16" s="1878"/>
      <c r="BR16" s="1878"/>
      <c r="BS16" s="1878"/>
      <c r="BT16" s="1878"/>
      <c r="BU16" s="1878"/>
      <c r="BV16" s="1877"/>
      <c r="BW16" s="1879"/>
      <c r="BX16" s="1811"/>
      <c r="BY16" s="1812"/>
      <c r="BZ16" s="1880"/>
      <c r="CA16" s="1880"/>
      <c r="CB16" s="1880"/>
      <c r="CC16" s="1880"/>
      <c r="CD16" s="1880"/>
      <c r="CE16" s="1881"/>
      <c r="CF16" s="1878"/>
      <c r="CG16" s="1878"/>
      <c r="CH16" s="1878"/>
      <c r="CI16" s="1878"/>
      <c r="CJ16" s="1878"/>
      <c r="CK16" s="1878"/>
      <c r="CL16" s="1878"/>
    </row>
    <row r="17" spans="3:90" s="330" customFormat="1" ht="16.5" customHeight="1" x14ac:dyDescent="0.45">
      <c r="C17" s="1876">
        <v>8</v>
      </c>
      <c r="D17" s="1876"/>
      <c r="E17" s="1877"/>
      <c r="F17" s="1811"/>
      <c r="G17" s="1811"/>
      <c r="H17" s="1811"/>
      <c r="I17" s="1811"/>
      <c r="J17" s="1812"/>
      <c r="K17" s="1878"/>
      <c r="L17" s="1878"/>
      <c r="M17" s="1878"/>
      <c r="N17" s="1878"/>
      <c r="O17" s="1878"/>
      <c r="P17" s="1878"/>
      <c r="Q17" s="1878"/>
      <c r="R17" s="1878"/>
      <c r="S17" s="1878"/>
      <c r="T17" s="1877"/>
      <c r="U17" s="1879"/>
      <c r="V17" s="1811"/>
      <c r="W17" s="1812"/>
      <c r="X17" s="1880"/>
      <c r="Y17" s="1880"/>
      <c r="Z17" s="1880"/>
      <c r="AA17" s="1880"/>
      <c r="AB17" s="1880"/>
      <c r="AC17" s="1881"/>
      <c r="AD17" s="1878"/>
      <c r="AE17" s="1878"/>
      <c r="AF17" s="1878"/>
      <c r="AG17" s="1878"/>
      <c r="AH17" s="1878"/>
      <c r="AI17" s="1878"/>
      <c r="AJ17" s="1878"/>
      <c r="AM17" s="1876">
        <v>8</v>
      </c>
      <c r="AN17" s="1876"/>
      <c r="AO17" s="1877"/>
      <c r="AP17" s="1811"/>
      <c r="AQ17" s="1811"/>
      <c r="AR17" s="1811"/>
      <c r="AS17" s="1811"/>
      <c r="AT17" s="1812"/>
      <c r="AU17" s="1878"/>
      <c r="AV17" s="1878"/>
      <c r="AW17" s="1878"/>
      <c r="AX17" s="1878"/>
      <c r="AY17" s="1878"/>
      <c r="AZ17" s="1878"/>
      <c r="BA17" s="1878"/>
      <c r="BB17" s="1878"/>
      <c r="BC17" s="1878"/>
      <c r="BD17" s="1878"/>
      <c r="BE17" s="1878"/>
      <c r="BF17" s="1878"/>
      <c r="BG17" s="1878"/>
      <c r="BH17" s="1878"/>
      <c r="BI17" s="1878"/>
      <c r="BJ17" s="1878"/>
      <c r="BK17" s="1878"/>
      <c r="BL17" s="1878"/>
      <c r="BM17" s="1878"/>
      <c r="BN17" s="1878"/>
      <c r="BO17" s="1878"/>
      <c r="BP17" s="1878"/>
      <c r="BQ17" s="1878"/>
      <c r="BR17" s="1878"/>
      <c r="BS17" s="1878"/>
      <c r="BT17" s="1878"/>
      <c r="BU17" s="1878"/>
      <c r="BV17" s="1877"/>
      <c r="BW17" s="1879"/>
      <c r="BX17" s="1811"/>
      <c r="BY17" s="1812"/>
      <c r="BZ17" s="1880"/>
      <c r="CA17" s="1880"/>
      <c r="CB17" s="1880"/>
      <c r="CC17" s="1880"/>
      <c r="CD17" s="1880"/>
      <c r="CE17" s="1881"/>
      <c r="CF17" s="1878"/>
      <c r="CG17" s="1878"/>
      <c r="CH17" s="1878"/>
      <c r="CI17" s="1878"/>
      <c r="CJ17" s="1878"/>
      <c r="CK17" s="1878"/>
      <c r="CL17" s="1878"/>
    </row>
    <row r="18" spans="3:90" s="330" customFormat="1" ht="16.5" customHeight="1" x14ac:dyDescent="0.45">
      <c r="C18" s="1876">
        <v>9</v>
      </c>
      <c r="D18" s="1876"/>
      <c r="E18" s="1877"/>
      <c r="F18" s="1811"/>
      <c r="G18" s="1811"/>
      <c r="H18" s="1811"/>
      <c r="I18" s="1811"/>
      <c r="J18" s="1812"/>
      <c r="K18" s="1878"/>
      <c r="L18" s="1878"/>
      <c r="M18" s="1878"/>
      <c r="N18" s="1878"/>
      <c r="O18" s="1878"/>
      <c r="P18" s="1878"/>
      <c r="Q18" s="1878"/>
      <c r="R18" s="1878"/>
      <c r="S18" s="1878"/>
      <c r="T18" s="1877"/>
      <c r="U18" s="1879"/>
      <c r="V18" s="1811"/>
      <c r="W18" s="1812"/>
      <c r="X18" s="1880"/>
      <c r="Y18" s="1880"/>
      <c r="Z18" s="1880"/>
      <c r="AA18" s="1880"/>
      <c r="AB18" s="1880"/>
      <c r="AC18" s="1881"/>
      <c r="AD18" s="1878"/>
      <c r="AE18" s="1878"/>
      <c r="AF18" s="1878"/>
      <c r="AG18" s="1878"/>
      <c r="AH18" s="1878"/>
      <c r="AI18" s="1878"/>
      <c r="AJ18" s="1878"/>
      <c r="AM18" s="1876">
        <v>9</v>
      </c>
      <c r="AN18" s="1876"/>
      <c r="AO18" s="1877"/>
      <c r="AP18" s="1811"/>
      <c r="AQ18" s="1811"/>
      <c r="AR18" s="1811"/>
      <c r="AS18" s="1811"/>
      <c r="AT18" s="1812"/>
      <c r="AU18" s="1878"/>
      <c r="AV18" s="1878"/>
      <c r="AW18" s="1878"/>
      <c r="AX18" s="1878"/>
      <c r="AY18" s="1878"/>
      <c r="AZ18" s="1878"/>
      <c r="BA18" s="1878"/>
      <c r="BB18" s="1878"/>
      <c r="BC18" s="1878"/>
      <c r="BD18" s="1878"/>
      <c r="BE18" s="1878"/>
      <c r="BF18" s="1878"/>
      <c r="BG18" s="1878"/>
      <c r="BH18" s="1878"/>
      <c r="BI18" s="1878"/>
      <c r="BJ18" s="1878"/>
      <c r="BK18" s="1878"/>
      <c r="BL18" s="1878"/>
      <c r="BM18" s="1878"/>
      <c r="BN18" s="1878"/>
      <c r="BO18" s="1878"/>
      <c r="BP18" s="1878"/>
      <c r="BQ18" s="1878"/>
      <c r="BR18" s="1878"/>
      <c r="BS18" s="1878"/>
      <c r="BT18" s="1878"/>
      <c r="BU18" s="1878"/>
      <c r="BV18" s="1877"/>
      <c r="BW18" s="1879"/>
      <c r="BX18" s="1811"/>
      <c r="BY18" s="1812"/>
      <c r="BZ18" s="1880"/>
      <c r="CA18" s="1880"/>
      <c r="CB18" s="1880"/>
      <c r="CC18" s="1880"/>
      <c r="CD18" s="1880"/>
      <c r="CE18" s="1881"/>
      <c r="CF18" s="1878"/>
      <c r="CG18" s="1878"/>
      <c r="CH18" s="1878"/>
      <c r="CI18" s="1878"/>
      <c r="CJ18" s="1878"/>
      <c r="CK18" s="1878"/>
      <c r="CL18" s="1878"/>
    </row>
    <row r="19" spans="3:90" s="330" customFormat="1" ht="16.5" customHeight="1" x14ac:dyDescent="0.45">
      <c r="C19" s="1876">
        <v>10</v>
      </c>
      <c r="D19" s="1876"/>
      <c r="E19" s="1877"/>
      <c r="F19" s="1811"/>
      <c r="G19" s="1811"/>
      <c r="H19" s="1811"/>
      <c r="I19" s="1811"/>
      <c r="J19" s="1812"/>
      <c r="K19" s="1878"/>
      <c r="L19" s="1878"/>
      <c r="M19" s="1878"/>
      <c r="N19" s="1878"/>
      <c r="O19" s="1878"/>
      <c r="P19" s="1878"/>
      <c r="Q19" s="1878"/>
      <c r="R19" s="1878"/>
      <c r="S19" s="1878"/>
      <c r="T19" s="1877"/>
      <c r="U19" s="1879"/>
      <c r="V19" s="1811"/>
      <c r="W19" s="1812"/>
      <c r="X19" s="1880"/>
      <c r="Y19" s="1880"/>
      <c r="Z19" s="1880"/>
      <c r="AA19" s="1880"/>
      <c r="AB19" s="1880"/>
      <c r="AC19" s="1881"/>
      <c r="AD19" s="1878"/>
      <c r="AE19" s="1878"/>
      <c r="AF19" s="1878"/>
      <c r="AG19" s="1878"/>
      <c r="AH19" s="1878"/>
      <c r="AI19" s="1878"/>
      <c r="AJ19" s="1878"/>
      <c r="AM19" s="1876">
        <v>10</v>
      </c>
      <c r="AN19" s="1876"/>
      <c r="AO19" s="1877"/>
      <c r="AP19" s="1811"/>
      <c r="AQ19" s="1811"/>
      <c r="AR19" s="1811"/>
      <c r="AS19" s="1811"/>
      <c r="AT19" s="1812"/>
      <c r="AU19" s="1878"/>
      <c r="AV19" s="1878"/>
      <c r="AW19" s="1878"/>
      <c r="AX19" s="1878"/>
      <c r="AY19" s="1878"/>
      <c r="AZ19" s="1878"/>
      <c r="BA19" s="1878"/>
      <c r="BB19" s="1878"/>
      <c r="BC19" s="1878"/>
      <c r="BD19" s="1878"/>
      <c r="BE19" s="1878"/>
      <c r="BF19" s="1878"/>
      <c r="BG19" s="1878"/>
      <c r="BH19" s="1878"/>
      <c r="BI19" s="1878"/>
      <c r="BJ19" s="1878"/>
      <c r="BK19" s="1878"/>
      <c r="BL19" s="1878"/>
      <c r="BM19" s="1878"/>
      <c r="BN19" s="1878"/>
      <c r="BO19" s="1878"/>
      <c r="BP19" s="1878"/>
      <c r="BQ19" s="1878"/>
      <c r="BR19" s="1878"/>
      <c r="BS19" s="1878"/>
      <c r="BT19" s="1878"/>
      <c r="BU19" s="1878"/>
      <c r="BV19" s="1877"/>
      <c r="BW19" s="1879"/>
      <c r="BX19" s="1811"/>
      <c r="BY19" s="1812"/>
      <c r="BZ19" s="1880"/>
      <c r="CA19" s="1880"/>
      <c r="CB19" s="1880"/>
      <c r="CC19" s="1880"/>
      <c r="CD19" s="1880"/>
      <c r="CE19" s="1881"/>
      <c r="CF19" s="1878"/>
      <c r="CG19" s="1878"/>
      <c r="CH19" s="1878"/>
      <c r="CI19" s="1878"/>
      <c r="CJ19" s="1878"/>
      <c r="CK19" s="1878"/>
      <c r="CL19" s="1878"/>
    </row>
    <row r="20" spans="3:90" s="330" customFormat="1" ht="16.5" customHeight="1" x14ac:dyDescent="0.45">
      <c r="C20" s="1876">
        <v>11</v>
      </c>
      <c r="D20" s="1876"/>
      <c r="E20" s="1877"/>
      <c r="F20" s="1811"/>
      <c r="G20" s="1811"/>
      <c r="H20" s="1811"/>
      <c r="I20" s="1811"/>
      <c r="J20" s="1812"/>
      <c r="K20" s="1878"/>
      <c r="L20" s="1878"/>
      <c r="M20" s="1878"/>
      <c r="N20" s="1878"/>
      <c r="O20" s="1878"/>
      <c r="P20" s="1878"/>
      <c r="Q20" s="1878"/>
      <c r="R20" s="1878"/>
      <c r="S20" s="1878"/>
      <c r="T20" s="1877"/>
      <c r="U20" s="1879"/>
      <c r="V20" s="1811"/>
      <c r="W20" s="1812"/>
      <c r="X20" s="1880"/>
      <c r="Y20" s="1880"/>
      <c r="Z20" s="1880"/>
      <c r="AA20" s="1880"/>
      <c r="AB20" s="1880"/>
      <c r="AC20" s="1881"/>
      <c r="AD20" s="1878"/>
      <c r="AE20" s="1878"/>
      <c r="AF20" s="1878"/>
      <c r="AG20" s="1878"/>
      <c r="AH20" s="1878"/>
      <c r="AI20" s="1878"/>
      <c r="AJ20" s="1878"/>
      <c r="AM20" s="1876">
        <v>11</v>
      </c>
      <c r="AN20" s="1876"/>
      <c r="AO20" s="1877"/>
      <c r="AP20" s="1811"/>
      <c r="AQ20" s="1811"/>
      <c r="AR20" s="1811"/>
      <c r="AS20" s="1811"/>
      <c r="AT20" s="1812"/>
      <c r="AU20" s="1878"/>
      <c r="AV20" s="1878"/>
      <c r="AW20" s="1878"/>
      <c r="AX20" s="1878"/>
      <c r="AY20" s="1878"/>
      <c r="AZ20" s="1878"/>
      <c r="BA20" s="1878"/>
      <c r="BB20" s="1878"/>
      <c r="BC20" s="1878"/>
      <c r="BD20" s="1878"/>
      <c r="BE20" s="1878"/>
      <c r="BF20" s="1878"/>
      <c r="BG20" s="1878"/>
      <c r="BH20" s="1878"/>
      <c r="BI20" s="1878"/>
      <c r="BJ20" s="1878"/>
      <c r="BK20" s="1878"/>
      <c r="BL20" s="1878"/>
      <c r="BM20" s="1878"/>
      <c r="BN20" s="1878"/>
      <c r="BO20" s="1878"/>
      <c r="BP20" s="1878"/>
      <c r="BQ20" s="1878"/>
      <c r="BR20" s="1878"/>
      <c r="BS20" s="1878"/>
      <c r="BT20" s="1878"/>
      <c r="BU20" s="1878"/>
      <c r="BV20" s="1877"/>
      <c r="BW20" s="1879"/>
      <c r="BX20" s="1811"/>
      <c r="BY20" s="1812"/>
      <c r="BZ20" s="1880"/>
      <c r="CA20" s="1880"/>
      <c r="CB20" s="1880"/>
      <c r="CC20" s="1880"/>
      <c r="CD20" s="1880"/>
      <c r="CE20" s="1881"/>
      <c r="CF20" s="1878"/>
      <c r="CG20" s="1878"/>
      <c r="CH20" s="1878"/>
      <c r="CI20" s="1878"/>
      <c r="CJ20" s="1878"/>
      <c r="CK20" s="1878"/>
      <c r="CL20" s="1878"/>
    </row>
    <row r="21" spans="3:90" s="330" customFormat="1" ht="16.5" customHeight="1" x14ac:dyDescent="0.45">
      <c r="C21" s="1876">
        <v>12</v>
      </c>
      <c r="D21" s="1876"/>
      <c r="E21" s="1877"/>
      <c r="F21" s="1811"/>
      <c r="G21" s="1811"/>
      <c r="H21" s="1811"/>
      <c r="I21" s="1811"/>
      <c r="J21" s="1812"/>
      <c r="K21" s="1878"/>
      <c r="L21" s="1878"/>
      <c r="M21" s="1878"/>
      <c r="N21" s="1878"/>
      <c r="O21" s="1878"/>
      <c r="P21" s="1878"/>
      <c r="Q21" s="1878"/>
      <c r="R21" s="1878"/>
      <c r="S21" s="1878"/>
      <c r="T21" s="1877"/>
      <c r="U21" s="1879"/>
      <c r="V21" s="1811"/>
      <c r="W21" s="1812"/>
      <c r="X21" s="1880"/>
      <c r="Y21" s="1880"/>
      <c r="Z21" s="1880"/>
      <c r="AA21" s="1880"/>
      <c r="AB21" s="1880"/>
      <c r="AC21" s="1881"/>
      <c r="AD21" s="1878"/>
      <c r="AE21" s="1878"/>
      <c r="AF21" s="1878"/>
      <c r="AG21" s="1878"/>
      <c r="AH21" s="1878"/>
      <c r="AI21" s="1878"/>
      <c r="AJ21" s="1878"/>
      <c r="AM21" s="1876">
        <v>12</v>
      </c>
      <c r="AN21" s="1876"/>
      <c r="AO21" s="1877"/>
      <c r="AP21" s="1811"/>
      <c r="AQ21" s="1811"/>
      <c r="AR21" s="1811"/>
      <c r="AS21" s="1811"/>
      <c r="AT21" s="1812"/>
      <c r="AU21" s="1878"/>
      <c r="AV21" s="1878"/>
      <c r="AW21" s="1878"/>
      <c r="AX21" s="1878"/>
      <c r="AY21" s="1878"/>
      <c r="AZ21" s="1878"/>
      <c r="BA21" s="1878"/>
      <c r="BB21" s="1878"/>
      <c r="BC21" s="1878"/>
      <c r="BD21" s="1878"/>
      <c r="BE21" s="1878"/>
      <c r="BF21" s="1878"/>
      <c r="BG21" s="1878"/>
      <c r="BH21" s="1878"/>
      <c r="BI21" s="1878"/>
      <c r="BJ21" s="1878"/>
      <c r="BK21" s="1878"/>
      <c r="BL21" s="1878"/>
      <c r="BM21" s="1878"/>
      <c r="BN21" s="1878"/>
      <c r="BO21" s="1878"/>
      <c r="BP21" s="1878"/>
      <c r="BQ21" s="1878"/>
      <c r="BR21" s="1878"/>
      <c r="BS21" s="1878"/>
      <c r="BT21" s="1878"/>
      <c r="BU21" s="1878"/>
      <c r="BV21" s="1877"/>
      <c r="BW21" s="1879"/>
      <c r="BX21" s="1811"/>
      <c r="BY21" s="1812"/>
      <c r="BZ21" s="1880"/>
      <c r="CA21" s="1880"/>
      <c r="CB21" s="1880"/>
      <c r="CC21" s="1880"/>
      <c r="CD21" s="1880"/>
      <c r="CE21" s="1881"/>
      <c r="CF21" s="1878"/>
      <c r="CG21" s="1878"/>
      <c r="CH21" s="1878"/>
      <c r="CI21" s="1878"/>
      <c r="CJ21" s="1878"/>
      <c r="CK21" s="1878"/>
      <c r="CL21" s="1878"/>
    </row>
    <row r="22" spans="3:90" s="330" customFormat="1" ht="16.5" customHeight="1" x14ac:dyDescent="0.45">
      <c r="C22" s="1876">
        <v>13</v>
      </c>
      <c r="D22" s="1876"/>
      <c r="E22" s="1877"/>
      <c r="F22" s="1811"/>
      <c r="G22" s="1811"/>
      <c r="H22" s="1811"/>
      <c r="I22" s="1811"/>
      <c r="J22" s="1812"/>
      <c r="K22" s="1878"/>
      <c r="L22" s="1878"/>
      <c r="M22" s="1878"/>
      <c r="N22" s="1878"/>
      <c r="O22" s="1878"/>
      <c r="P22" s="1878"/>
      <c r="Q22" s="1878"/>
      <c r="R22" s="1878"/>
      <c r="S22" s="1878"/>
      <c r="T22" s="1877"/>
      <c r="U22" s="1879"/>
      <c r="V22" s="1811"/>
      <c r="W22" s="1812"/>
      <c r="X22" s="1880"/>
      <c r="Y22" s="1880"/>
      <c r="Z22" s="1880"/>
      <c r="AA22" s="1880"/>
      <c r="AB22" s="1880"/>
      <c r="AC22" s="1881"/>
      <c r="AD22" s="1878"/>
      <c r="AE22" s="1878"/>
      <c r="AF22" s="1878"/>
      <c r="AG22" s="1878"/>
      <c r="AH22" s="1878"/>
      <c r="AI22" s="1878"/>
      <c r="AJ22" s="1878"/>
      <c r="AM22" s="1876">
        <v>13</v>
      </c>
      <c r="AN22" s="1876"/>
      <c r="AO22" s="1877"/>
      <c r="AP22" s="1811"/>
      <c r="AQ22" s="1811"/>
      <c r="AR22" s="1811"/>
      <c r="AS22" s="1811"/>
      <c r="AT22" s="1812"/>
      <c r="AU22" s="1878"/>
      <c r="AV22" s="1878"/>
      <c r="AW22" s="1878"/>
      <c r="AX22" s="1878"/>
      <c r="AY22" s="1878"/>
      <c r="AZ22" s="1878"/>
      <c r="BA22" s="1878"/>
      <c r="BB22" s="1878"/>
      <c r="BC22" s="1878"/>
      <c r="BD22" s="1878"/>
      <c r="BE22" s="1878"/>
      <c r="BF22" s="1878"/>
      <c r="BG22" s="1878"/>
      <c r="BH22" s="1878"/>
      <c r="BI22" s="1878"/>
      <c r="BJ22" s="1878"/>
      <c r="BK22" s="1878"/>
      <c r="BL22" s="1878"/>
      <c r="BM22" s="1878"/>
      <c r="BN22" s="1878"/>
      <c r="BO22" s="1878"/>
      <c r="BP22" s="1878"/>
      <c r="BQ22" s="1878"/>
      <c r="BR22" s="1878"/>
      <c r="BS22" s="1878"/>
      <c r="BT22" s="1878"/>
      <c r="BU22" s="1878"/>
      <c r="BV22" s="1877"/>
      <c r="BW22" s="1879"/>
      <c r="BX22" s="1811"/>
      <c r="BY22" s="1812"/>
      <c r="BZ22" s="1880"/>
      <c r="CA22" s="1880"/>
      <c r="CB22" s="1880"/>
      <c r="CC22" s="1880"/>
      <c r="CD22" s="1880"/>
      <c r="CE22" s="1881"/>
      <c r="CF22" s="1878"/>
      <c r="CG22" s="1878"/>
      <c r="CH22" s="1878"/>
      <c r="CI22" s="1878"/>
      <c r="CJ22" s="1878"/>
      <c r="CK22" s="1878"/>
      <c r="CL22" s="1878"/>
    </row>
    <row r="23" spans="3:90" s="330" customFormat="1" ht="16.5" customHeight="1" x14ac:dyDescent="0.45">
      <c r="C23" s="1876">
        <v>14</v>
      </c>
      <c r="D23" s="1876"/>
      <c r="E23" s="1877"/>
      <c r="F23" s="1811"/>
      <c r="G23" s="1811"/>
      <c r="H23" s="1811"/>
      <c r="I23" s="1811"/>
      <c r="J23" s="1812"/>
      <c r="K23" s="1878"/>
      <c r="L23" s="1878"/>
      <c r="M23" s="1878"/>
      <c r="N23" s="1878"/>
      <c r="O23" s="1878"/>
      <c r="P23" s="1878"/>
      <c r="Q23" s="1878"/>
      <c r="R23" s="1878"/>
      <c r="S23" s="1878"/>
      <c r="T23" s="1877"/>
      <c r="U23" s="1879"/>
      <c r="V23" s="1811"/>
      <c r="W23" s="1812"/>
      <c r="X23" s="1880"/>
      <c r="Y23" s="1880"/>
      <c r="Z23" s="1880"/>
      <c r="AA23" s="1880"/>
      <c r="AB23" s="1880"/>
      <c r="AC23" s="1881"/>
      <c r="AD23" s="1878"/>
      <c r="AE23" s="1878"/>
      <c r="AF23" s="1878"/>
      <c r="AG23" s="1878"/>
      <c r="AH23" s="1878"/>
      <c r="AI23" s="1878"/>
      <c r="AJ23" s="1878"/>
      <c r="AM23" s="1876">
        <v>14</v>
      </c>
      <c r="AN23" s="1876"/>
      <c r="AO23" s="1877"/>
      <c r="AP23" s="1811"/>
      <c r="AQ23" s="1811"/>
      <c r="AR23" s="1811"/>
      <c r="AS23" s="1811"/>
      <c r="AT23" s="1812"/>
      <c r="AU23" s="1878"/>
      <c r="AV23" s="1878"/>
      <c r="AW23" s="1878"/>
      <c r="AX23" s="1878"/>
      <c r="AY23" s="1878"/>
      <c r="AZ23" s="1878"/>
      <c r="BA23" s="1878"/>
      <c r="BB23" s="1878"/>
      <c r="BC23" s="1878"/>
      <c r="BD23" s="1878"/>
      <c r="BE23" s="1878"/>
      <c r="BF23" s="1878"/>
      <c r="BG23" s="1878"/>
      <c r="BH23" s="1878"/>
      <c r="BI23" s="1878"/>
      <c r="BJ23" s="1878"/>
      <c r="BK23" s="1878"/>
      <c r="BL23" s="1878"/>
      <c r="BM23" s="1878"/>
      <c r="BN23" s="1878"/>
      <c r="BO23" s="1878"/>
      <c r="BP23" s="1878"/>
      <c r="BQ23" s="1878"/>
      <c r="BR23" s="1878"/>
      <c r="BS23" s="1878"/>
      <c r="BT23" s="1878"/>
      <c r="BU23" s="1878"/>
      <c r="BV23" s="1877"/>
      <c r="BW23" s="1879"/>
      <c r="BX23" s="1811"/>
      <c r="BY23" s="1812"/>
      <c r="BZ23" s="1880"/>
      <c r="CA23" s="1880"/>
      <c r="CB23" s="1880"/>
      <c r="CC23" s="1880"/>
      <c r="CD23" s="1880"/>
      <c r="CE23" s="1881"/>
      <c r="CF23" s="1878"/>
      <c r="CG23" s="1878"/>
      <c r="CH23" s="1878"/>
      <c r="CI23" s="1878"/>
      <c r="CJ23" s="1878"/>
      <c r="CK23" s="1878"/>
      <c r="CL23" s="1878"/>
    </row>
    <row r="24" spans="3:90" s="330" customFormat="1" ht="16.5" customHeight="1" x14ac:dyDescent="0.45">
      <c r="C24" s="1876">
        <v>15</v>
      </c>
      <c r="D24" s="1876"/>
      <c r="E24" s="1877"/>
      <c r="F24" s="1811"/>
      <c r="G24" s="1811"/>
      <c r="H24" s="1811"/>
      <c r="I24" s="1811"/>
      <c r="J24" s="1812"/>
      <c r="K24" s="1878"/>
      <c r="L24" s="1878"/>
      <c r="M24" s="1878"/>
      <c r="N24" s="1878"/>
      <c r="O24" s="1878"/>
      <c r="P24" s="1878"/>
      <c r="Q24" s="1878"/>
      <c r="R24" s="1878"/>
      <c r="S24" s="1878"/>
      <c r="T24" s="1877"/>
      <c r="U24" s="1879"/>
      <c r="V24" s="1811"/>
      <c r="W24" s="1812"/>
      <c r="X24" s="1880"/>
      <c r="Y24" s="1880"/>
      <c r="Z24" s="1880"/>
      <c r="AA24" s="1880"/>
      <c r="AB24" s="1880"/>
      <c r="AC24" s="1881"/>
      <c r="AD24" s="1878"/>
      <c r="AE24" s="1878"/>
      <c r="AF24" s="1878"/>
      <c r="AG24" s="1878"/>
      <c r="AH24" s="1878"/>
      <c r="AI24" s="1878"/>
      <c r="AJ24" s="1878"/>
      <c r="AM24" s="1876">
        <v>15</v>
      </c>
      <c r="AN24" s="1876"/>
      <c r="AO24" s="1877"/>
      <c r="AP24" s="1811"/>
      <c r="AQ24" s="1811"/>
      <c r="AR24" s="1811"/>
      <c r="AS24" s="1811"/>
      <c r="AT24" s="1812"/>
      <c r="AU24" s="1878"/>
      <c r="AV24" s="1878"/>
      <c r="AW24" s="1878"/>
      <c r="AX24" s="1878"/>
      <c r="AY24" s="1878"/>
      <c r="AZ24" s="1878"/>
      <c r="BA24" s="1878"/>
      <c r="BB24" s="1878"/>
      <c r="BC24" s="1878"/>
      <c r="BD24" s="1878"/>
      <c r="BE24" s="1878"/>
      <c r="BF24" s="1878"/>
      <c r="BG24" s="1878"/>
      <c r="BH24" s="1878"/>
      <c r="BI24" s="1878"/>
      <c r="BJ24" s="1878"/>
      <c r="BK24" s="1878"/>
      <c r="BL24" s="1878"/>
      <c r="BM24" s="1878"/>
      <c r="BN24" s="1878"/>
      <c r="BO24" s="1878"/>
      <c r="BP24" s="1878"/>
      <c r="BQ24" s="1878"/>
      <c r="BR24" s="1878"/>
      <c r="BS24" s="1878"/>
      <c r="BT24" s="1878"/>
      <c r="BU24" s="1878"/>
      <c r="BV24" s="1877"/>
      <c r="BW24" s="1879"/>
      <c r="BX24" s="1811"/>
      <c r="BY24" s="1812"/>
      <c r="BZ24" s="1880"/>
      <c r="CA24" s="1880"/>
      <c r="CB24" s="1880"/>
      <c r="CC24" s="1880"/>
      <c r="CD24" s="1880"/>
      <c r="CE24" s="1881"/>
      <c r="CF24" s="1878"/>
      <c r="CG24" s="1878"/>
      <c r="CH24" s="1878"/>
      <c r="CI24" s="1878"/>
      <c r="CJ24" s="1878"/>
      <c r="CK24" s="1878"/>
      <c r="CL24" s="1878"/>
    </row>
    <row r="25" spans="3:90" s="330" customFormat="1" ht="16.5" customHeight="1" x14ac:dyDescent="0.45">
      <c r="C25" s="1876">
        <v>16</v>
      </c>
      <c r="D25" s="1876"/>
      <c r="E25" s="1877"/>
      <c r="F25" s="1811"/>
      <c r="G25" s="1811"/>
      <c r="H25" s="1811"/>
      <c r="I25" s="1811"/>
      <c r="J25" s="1812"/>
      <c r="K25" s="1878"/>
      <c r="L25" s="1878"/>
      <c r="M25" s="1878"/>
      <c r="N25" s="1878"/>
      <c r="O25" s="1878"/>
      <c r="P25" s="1878"/>
      <c r="Q25" s="1878"/>
      <c r="R25" s="1878"/>
      <c r="S25" s="1878"/>
      <c r="T25" s="1877"/>
      <c r="U25" s="1879"/>
      <c r="V25" s="1811"/>
      <c r="W25" s="1812"/>
      <c r="X25" s="1880"/>
      <c r="Y25" s="1880"/>
      <c r="Z25" s="1880"/>
      <c r="AA25" s="1880"/>
      <c r="AB25" s="1880"/>
      <c r="AC25" s="1881"/>
      <c r="AD25" s="1878"/>
      <c r="AE25" s="1878"/>
      <c r="AF25" s="1878"/>
      <c r="AG25" s="1878"/>
      <c r="AH25" s="1878"/>
      <c r="AI25" s="1878"/>
      <c r="AJ25" s="1878"/>
      <c r="AM25" s="1876">
        <v>16</v>
      </c>
      <c r="AN25" s="1876"/>
      <c r="AO25" s="1877"/>
      <c r="AP25" s="1811"/>
      <c r="AQ25" s="1811"/>
      <c r="AR25" s="1811"/>
      <c r="AS25" s="1811"/>
      <c r="AT25" s="1812"/>
      <c r="AU25" s="1878"/>
      <c r="AV25" s="1878"/>
      <c r="AW25" s="1878"/>
      <c r="AX25" s="1878"/>
      <c r="AY25" s="1878"/>
      <c r="AZ25" s="1878"/>
      <c r="BA25" s="1878"/>
      <c r="BB25" s="1878"/>
      <c r="BC25" s="1878"/>
      <c r="BD25" s="1878"/>
      <c r="BE25" s="1878"/>
      <c r="BF25" s="1878"/>
      <c r="BG25" s="1878"/>
      <c r="BH25" s="1878"/>
      <c r="BI25" s="1878"/>
      <c r="BJ25" s="1878"/>
      <c r="BK25" s="1878"/>
      <c r="BL25" s="1878"/>
      <c r="BM25" s="1878"/>
      <c r="BN25" s="1878"/>
      <c r="BO25" s="1878"/>
      <c r="BP25" s="1878"/>
      <c r="BQ25" s="1878"/>
      <c r="BR25" s="1878"/>
      <c r="BS25" s="1878"/>
      <c r="BT25" s="1878"/>
      <c r="BU25" s="1878"/>
      <c r="BV25" s="1877"/>
      <c r="BW25" s="1879"/>
      <c r="BX25" s="1811"/>
      <c r="BY25" s="1812"/>
      <c r="BZ25" s="1880"/>
      <c r="CA25" s="1880"/>
      <c r="CB25" s="1880"/>
      <c r="CC25" s="1880"/>
      <c r="CD25" s="1880"/>
      <c r="CE25" s="1881"/>
      <c r="CF25" s="1878"/>
      <c r="CG25" s="1878"/>
      <c r="CH25" s="1878"/>
      <c r="CI25" s="1878"/>
      <c r="CJ25" s="1878"/>
      <c r="CK25" s="1878"/>
      <c r="CL25" s="1878"/>
    </row>
    <row r="26" spans="3:90" s="330" customFormat="1" ht="16.5" customHeight="1" x14ac:dyDescent="0.45">
      <c r="C26" s="1876">
        <v>17</v>
      </c>
      <c r="D26" s="1876"/>
      <c r="E26" s="1877"/>
      <c r="F26" s="1811"/>
      <c r="G26" s="1811"/>
      <c r="H26" s="1811"/>
      <c r="I26" s="1811"/>
      <c r="J26" s="1812"/>
      <c r="K26" s="1878"/>
      <c r="L26" s="1878"/>
      <c r="M26" s="1878"/>
      <c r="N26" s="1878"/>
      <c r="O26" s="1878"/>
      <c r="P26" s="1878"/>
      <c r="Q26" s="1878"/>
      <c r="R26" s="1878"/>
      <c r="S26" s="1878"/>
      <c r="T26" s="1877"/>
      <c r="U26" s="1879"/>
      <c r="V26" s="1811"/>
      <c r="W26" s="1812"/>
      <c r="X26" s="1880"/>
      <c r="Y26" s="1880"/>
      <c r="Z26" s="1880"/>
      <c r="AA26" s="1880"/>
      <c r="AB26" s="1880"/>
      <c r="AC26" s="1881"/>
      <c r="AD26" s="1878"/>
      <c r="AE26" s="1878"/>
      <c r="AF26" s="1878"/>
      <c r="AG26" s="1878"/>
      <c r="AH26" s="1878"/>
      <c r="AI26" s="1878"/>
      <c r="AJ26" s="1878"/>
      <c r="AM26" s="1876">
        <v>17</v>
      </c>
      <c r="AN26" s="1876"/>
      <c r="AO26" s="1877"/>
      <c r="AP26" s="1811"/>
      <c r="AQ26" s="1811"/>
      <c r="AR26" s="1811"/>
      <c r="AS26" s="1811"/>
      <c r="AT26" s="1812"/>
      <c r="AU26" s="1878"/>
      <c r="AV26" s="1878"/>
      <c r="AW26" s="1878"/>
      <c r="AX26" s="1878"/>
      <c r="AY26" s="1878"/>
      <c r="AZ26" s="1878"/>
      <c r="BA26" s="1878"/>
      <c r="BB26" s="1878"/>
      <c r="BC26" s="1878"/>
      <c r="BD26" s="1878"/>
      <c r="BE26" s="1878"/>
      <c r="BF26" s="1878"/>
      <c r="BG26" s="1878"/>
      <c r="BH26" s="1878"/>
      <c r="BI26" s="1878"/>
      <c r="BJ26" s="1878"/>
      <c r="BK26" s="1878"/>
      <c r="BL26" s="1878"/>
      <c r="BM26" s="1878"/>
      <c r="BN26" s="1878"/>
      <c r="BO26" s="1878"/>
      <c r="BP26" s="1878"/>
      <c r="BQ26" s="1878"/>
      <c r="BR26" s="1878"/>
      <c r="BS26" s="1878"/>
      <c r="BT26" s="1878"/>
      <c r="BU26" s="1878"/>
      <c r="BV26" s="1877"/>
      <c r="BW26" s="1879"/>
      <c r="BX26" s="1811"/>
      <c r="BY26" s="1812"/>
      <c r="BZ26" s="1880"/>
      <c r="CA26" s="1880"/>
      <c r="CB26" s="1880"/>
      <c r="CC26" s="1880"/>
      <c r="CD26" s="1880"/>
      <c r="CE26" s="1881"/>
      <c r="CF26" s="1878"/>
      <c r="CG26" s="1878"/>
      <c r="CH26" s="1878"/>
      <c r="CI26" s="1878"/>
      <c r="CJ26" s="1878"/>
      <c r="CK26" s="1878"/>
      <c r="CL26" s="1878"/>
    </row>
    <row r="27" spans="3:90" s="330" customFormat="1" ht="16.5" customHeight="1" x14ac:dyDescent="0.45">
      <c r="C27" s="1876">
        <v>18</v>
      </c>
      <c r="D27" s="1876"/>
      <c r="E27" s="1877"/>
      <c r="F27" s="1811"/>
      <c r="G27" s="1811"/>
      <c r="H27" s="1811"/>
      <c r="I27" s="1811"/>
      <c r="J27" s="1812"/>
      <c r="K27" s="1878"/>
      <c r="L27" s="1878"/>
      <c r="M27" s="1878"/>
      <c r="N27" s="1878"/>
      <c r="O27" s="1878"/>
      <c r="P27" s="1878"/>
      <c r="Q27" s="1878"/>
      <c r="R27" s="1878"/>
      <c r="S27" s="1878"/>
      <c r="T27" s="1877"/>
      <c r="U27" s="1879"/>
      <c r="V27" s="1811"/>
      <c r="W27" s="1812"/>
      <c r="X27" s="1880"/>
      <c r="Y27" s="1880"/>
      <c r="Z27" s="1880"/>
      <c r="AA27" s="1880"/>
      <c r="AB27" s="1880"/>
      <c r="AC27" s="1881"/>
      <c r="AD27" s="1878"/>
      <c r="AE27" s="1878"/>
      <c r="AF27" s="1878"/>
      <c r="AG27" s="1878"/>
      <c r="AH27" s="1878"/>
      <c r="AI27" s="1878"/>
      <c r="AJ27" s="1878"/>
      <c r="AM27" s="1876">
        <v>18</v>
      </c>
      <c r="AN27" s="1876"/>
      <c r="AO27" s="1877"/>
      <c r="AP27" s="1811"/>
      <c r="AQ27" s="1811"/>
      <c r="AR27" s="1811"/>
      <c r="AS27" s="1811"/>
      <c r="AT27" s="1812"/>
      <c r="AU27" s="1878"/>
      <c r="AV27" s="1878"/>
      <c r="AW27" s="1878"/>
      <c r="AX27" s="1878"/>
      <c r="AY27" s="1878"/>
      <c r="AZ27" s="1878"/>
      <c r="BA27" s="1878"/>
      <c r="BB27" s="1878"/>
      <c r="BC27" s="1878"/>
      <c r="BD27" s="1878"/>
      <c r="BE27" s="1878"/>
      <c r="BF27" s="1878"/>
      <c r="BG27" s="1878"/>
      <c r="BH27" s="1878"/>
      <c r="BI27" s="1878"/>
      <c r="BJ27" s="1878"/>
      <c r="BK27" s="1878"/>
      <c r="BL27" s="1878"/>
      <c r="BM27" s="1878"/>
      <c r="BN27" s="1878"/>
      <c r="BO27" s="1878"/>
      <c r="BP27" s="1878"/>
      <c r="BQ27" s="1878"/>
      <c r="BR27" s="1878"/>
      <c r="BS27" s="1878"/>
      <c r="BT27" s="1878"/>
      <c r="BU27" s="1878"/>
      <c r="BV27" s="1877"/>
      <c r="BW27" s="1879"/>
      <c r="BX27" s="1811"/>
      <c r="BY27" s="1812"/>
      <c r="BZ27" s="1880"/>
      <c r="CA27" s="1880"/>
      <c r="CB27" s="1880"/>
      <c r="CC27" s="1880"/>
      <c r="CD27" s="1880"/>
      <c r="CE27" s="1881"/>
      <c r="CF27" s="1878"/>
      <c r="CG27" s="1878"/>
      <c r="CH27" s="1878"/>
      <c r="CI27" s="1878"/>
      <c r="CJ27" s="1878"/>
      <c r="CK27" s="1878"/>
      <c r="CL27" s="1878"/>
    </row>
    <row r="28" spans="3:90" s="330" customFormat="1" ht="16.5" customHeight="1" x14ac:dyDescent="0.45">
      <c r="C28" s="1876">
        <v>19</v>
      </c>
      <c r="D28" s="1876"/>
      <c r="E28" s="1877"/>
      <c r="F28" s="1811"/>
      <c r="G28" s="1811"/>
      <c r="H28" s="1811"/>
      <c r="I28" s="1811"/>
      <c r="J28" s="1812"/>
      <c r="K28" s="1878"/>
      <c r="L28" s="1878"/>
      <c r="M28" s="1878"/>
      <c r="N28" s="1878"/>
      <c r="O28" s="1878"/>
      <c r="P28" s="1878"/>
      <c r="Q28" s="1878"/>
      <c r="R28" s="1878"/>
      <c r="S28" s="1878"/>
      <c r="T28" s="1877"/>
      <c r="U28" s="1879"/>
      <c r="V28" s="1811"/>
      <c r="W28" s="1812"/>
      <c r="X28" s="1880"/>
      <c r="Y28" s="1880"/>
      <c r="Z28" s="1880"/>
      <c r="AA28" s="1880"/>
      <c r="AB28" s="1880"/>
      <c r="AC28" s="1881"/>
      <c r="AD28" s="1878"/>
      <c r="AE28" s="1878"/>
      <c r="AF28" s="1878"/>
      <c r="AG28" s="1878"/>
      <c r="AH28" s="1878"/>
      <c r="AI28" s="1878"/>
      <c r="AJ28" s="1878"/>
      <c r="AM28" s="1876">
        <v>19</v>
      </c>
      <c r="AN28" s="1876"/>
      <c r="AO28" s="1877"/>
      <c r="AP28" s="1811"/>
      <c r="AQ28" s="1811"/>
      <c r="AR28" s="1811"/>
      <c r="AS28" s="1811"/>
      <c r="AT28" s="1812"/>
      <c r="AU28" s="1878"/>
      <c r="AV28" s="1878"/>
      <c r="AW28" s="1878"/>
      <c r="AX28" s="1878"/>
      <c r="AY28" s="1878"/>
      <c r="AZ28" s="1878"/>
      <c r="BA28" s="1878"/>
      <c r="BB28" s="1878"/>
      <c r="BC28" s="1878"/>
      <c r="BD28" s="1878"/>
      <c r="BE28" s="1878"/>
      <c r="BF28" s="1878"/>
      <c r="BG28" s="1878"/>
      <c r="BH28" s="1878"/>
      <c r="BI28" s="1878"/>
      <c r="BJ28" s="1878"/>
      <c r="BK28" s="1878"/>
      <c r="BL28" s="1878"/>
      <c r="BM28" s="1878"/>
      <c r="BN28" s="1878"/>
      <c r="BO28" s="1878"/>
      <c r="BP28" s="1878"/>
      <c r="BQ28" s="1878"/>
      <c r="BR28" s="1878"/>
      <c r="BS28" s="1878"/>
      <c r="BT28" s="1878"/>
      <c r="BU28" s="1878"/>
      <c r="BV28" s="1877"/>
      <c r="BW28" s="1879"/>
      <c r="BX28" s="1811"/>
      <c r="BY28" s="1812"/>
      <c r="BZ28" s="1880"/>
      <c r="CA28" s="1880"/>
      <c r="CB28" s="1880"/>
      <c r="CC28" s="1880"/>
      <c r="CD28" s="1880"/>
      <c r="CE28" s="1881"/>
      <c r="CF28" s="1878"/>
      <c r="CG28" s="1878"/>
      <c r="CH28" s="1878"/>
      <c r="CI28" s="1878"/>
      <c r="CJ28" s="1878"/>
      <c r="CK28" s="1878"/>
      <c r="CL28" s="1878"/>
    </row>
    <row r="29" spans="3:90" s="330" customFormat="1" ht="16.5" customHeight="1" thickBot="1" x14ac:dyDescent="0.5">
      <c r="C29" s="1883">
        <v>20</v>
      </c>
      <c r="D29" s="1883"/>
      <c r="E29" s="1884"/>
      <c r="F29" s="1885"/>
      <c r="G29" s="1885"/>
      <c r="H29" s="1885"/>
      <c r="I29" s="1885"/>
      <c r="J29" s="1886"/>
      <c r="K29" s="1887"/>
      <c r="L29" s="1887"/>
      <c r="M29" s="1887"/>
      <c r="N29" s="1887"/>
      <c r="O29" s="1887"/>
      <c r="P29" s="1887"/>
      <c r="Q29" s="1887"/>
      <c r="R29" s="1887"/>
      <c r="S29" s="1887"/>
      <c r="T29" s="1884"/>
      <c r="U29" s="1888"/>
      <c r="V29" s="1885"/>
      <c r="W29" s="1886"/>
      <c r="X29" s="1889"/>
      <c r="Y29" s="1889"/>
      <c r="Z29" s="1889"/>
      <c r="AA29" s="1889"/>
      <c r="AB29" s="1889"/>
      <c r="AC29" s="1890"/>
      <c r="AD29" s="1887"/>
      <c r="AE29" s="1887"/>
      <c r="AF29" s="1887"/>
      <c r="AG29" s="1887"/>
      <c r="AH29" s="1887"/>
      <c r="AI29" s="1887"/>
      <c r="AJ29" s="1887"/>
      <c r="AM29" s="1883">
        <v>20</v>
      </c>
      <c r="AN29" s="1883"/>
      <c r="AO29" s="1884"/>
      <c r="AP29" s="1885"/>
      <c r="AQ29" s="1885"/>
      <c r="AR29" s="1885"/>
      <c r="AS29" s="1885"/>
      <c r="AT29" s="1886"/>
      <c r="AU29" s="1887"/>
      <c r="AV29" s="1887"/>
      <c r="AW29" s="1887"/>
      <c r="AX29" s="1887"/>
      <c r="AY29" s="1887"/>
      <c r="AZ29" s="1887"/>
      <c r="BA29" s="1887"/>
      <c r="BB29" s="1887"/>
      <c r="BC29" s="1887"/>
      <c r="BD29" s="1887"/>
      <c r="BE29" s="1887"/>
      <c r="BF29" s="1887"/>
      <c r="BG29" s="1887"/>
      <c r="BH29" s="1887"/>
      <c r="BI29" s="1887"/>
      <c r="BJ29" s="1887"/>
      <c r="BK29" s="1887"/>
      <c r="BL29" s="1887"/>
      <c r="BM29" s="1887"/>
      <c r="BN29" s="1887"/>
      <c r="BO29" s="1887"/>
      <c r="BP29" s="1887"/>
      <c r="BQ29" s="1887"/>
      <c r="BR29" s="1887"/>
      <c r="BS29" s="1887"/>
      <c r="BT29" s="1887"/>
      <c r="BU29" s="1887"/>
      <c r="BV29" s="1884"/>
      <c r="BW29" s="1888"/>
      <c r="BX29" s="1885"/>
      <c r="BY29" s="1886"/>
      <c r="BZ29" s="1900"/>
      <c r="CA29" s="1901"/>
      <c r="CB29" s="1901"/>
      <c r="CC29" s="1901"/>
      <c r="CD29" s="1901"/>
      <c r="CE29" s="1902"/>
      <c r="CF29" s="1887"/>
      <c r="CG29" s="1887"/>
      <c r="CH29" s="1887"/>
      <c r="CI29" s="1887"/>
      <c r="CJ29" s="1887"/>
      <c r="CK29" s="1887"/>
      <c r="CL29" s="1887"/>
    </row>
    <row r="30" spans="3:90" s="330" customFormat="1" ht="16.5" customHeight="1" thickBot="1" x14ac:dyDescent="0.5">
      <c r="C30" s="1891" t="s">
        <v>376</v>
      </c>
      <c r="D30" s="1851"/>
      <c r="E30" s="1851"/>
      <c r="F30" s="1851"/>
      <c r="G30" s="1851"/>
      <c r="H30" s="1851"/>
      <c r="I30" s="1851"/>
      <c r="J30" s="1851"/>
      <c r="K30" s="1851"/>
      <c r="L30" s="1851"/>
      <c r="M30" s="1851"/>
      <c r="N30" s="1851"/>
      <c r="O30" s="1851"/>
      <c r="P30" s="1851"/>
      <c r="Q30" s="1851"/>
      <c r="R30" s="1851"/>
      <c r="S30" s="1851"/>
      <c r="T30" s="1851"/>
      <c r="U30" s="1851"/>
      <c r="V30" s="1851"/>
      <c r="W30" s="1851"/>
      <c r="X30" s="1838" t="str">
        <f>IF(COUNTA(K10:S29)=0,"",COUNTA(K10:S29))</f>
        <v/>
      </c>
      <c r="Y30" s="1839"/>
      <c r="Z30" s="1839"/>
      <c r="AA30" s="1839"/>
      <c r="AB30" s="1839" t="s">
        <v>295</v>
      </c>
      <c r="AC30" s="1892"/>
      <c r="AD30" s="1850" t="s">
        <v>794</v>
      </c>
      <c r="AE30" s="1831"/>
      <c r="AF30" s="1831"/>
      <c r="AG30" s="343"/>
      <c r="AH30" s="343"/>
      <c r="AI30" s="343"/>
      <c r="AM30" s="1893" t="s">
        <v>1300</v>
      </c>
      <c r="AN30" s="1893"/>
      <c r="AO30" s="1893"/>
      <c r="AP30" s="1893"/>
      <c r="AQ30" s="1893"/>
      <c r="AR30" s="1893"/>
      <c r="AS30" s="1893"/>
      <c r="AT30" s="1893"/>
      <c r="AU30" s="1893"/>
      <c r="AV30" s="1893"/>
      <c r="AW30" s="1893"/>
      <c r="AX30" s="1893"/>
      <c r="AY30" s="1893"/>
      <c r="AZ30" s="1893"/>
      <c r="BA30" s="1893"/>
      <c r="BB30" s="1893"/>
      <c r="BC30" s="1893"/>
      <c r="BD30" s="1893"/>
      <c r="BE30" s="1893"/>
      <c r="BF30" s="1893"/>
      <c r="BG30" s="1893"/>
      <c r="BH30" s="1893"/>
      <c r="BI30" s="1893"/>
      <c r="BJ30" s="1893"/>
      <c r="BK30" s="1893"/>
      <c r="BL30" s="1893"/>
      <c r="BM30" s="1893"/>
      <c r="BN30" s="1893"/>
      <c r="BO30" s="1893"/>
      <c r="BP30" s="1893"/>
      <c r="BQ30" s="1894" t="str">
        <f>IF(SUM(BQ10:BU29)=0,"",SUM(BQ10:BU29))</f>
        <v/>
      </c>
      <c r="BR30" s="1895"/>
      <c r="BS30" s="1895"/>
      <c r="BT30" s="1895"/>
      <c r="BU30" s="1895"/>
      <c r="BV30" s="331"/>
      <c r="BW30" s="331"/>
      <c r="BX30" s="331"/>
      <c r="BY30" s="331"/>
      <c r="BZ30" s="331"/>
      <c r="CA30" s="331"/>
    </row>
    <row r="31" spans="3:90" s="330" customFormat="1" ht="16.5" customHeight="1" thickBot="1" x14ac:dyDescent="0.5">
      <c r="O31" s="343"/>
      <c r="P31" s="343"/>
      <c r="Q31" s="343"/>
      <c r="R31" s="343"/>
      <c r="S31" s="343"/>
      <c r="T31" s="343"/>
      <c r="U31" s="343"/>
      <c r="V31" s="345"/>
      <c r="W31" s="345"/>
      <c r="X31" s="345"/>
      <c r="Y31" s="345"/>
      <c r="Z31" s="345"/>
      <c r="AA31" s="345"/>
      <c r="AB31" s="345"/>
      <c r="AC31" s="345"/>
      <c r="AD31" s="345"/>
      <c r="AE31" s="345"/>
      <c r="AM31" s="1858" t="s">
        <v>610</v>
      </c>
      <c r="AN31" s="1858"/>
      <c r="AO31" s="1858"/>
      <c r="AP31" s="1858"/>
      <c r="AQ31" s="1858"/>
      <c r="AR31" s="1858"/>
      <c r="AS31" s="1858"/>
      <c r="AT31" s="1858"/>
      <c r="AU31" s="1858"/>
      <c r="AV31" s="1858"/>
      <c r="AW31" s="1858"/>
      <c r="AX31" s="1858"/>
      <c r="AY31" s="1858"/>
      <c r="AZ31" s="1858"/>
      <c r="BA31" s="1858"/>
      <c r="BB31" s="1858"/>
      <c r="BC31" s="1858"/>
      <c r="BD31" s="1858"/>
      <c r="BE31" s="1858"/>
      <c r="BF31" s="1858"/>
      <c r="BG31" s="1858"/>
      <c r="BH31" s="1858"/>
      <c r="BI31" s="1858"/>
      <c r="BJ31" s="1858"/>
      <c r="BK31" s="1858"/>
      <c r="BL31" s="1858"/>
      <c r="BM31" s="1858"/>
      <c r="BN31" s="1858"/>
      <c r="BO31" s="1858"/>
      <c r="BP31" s="1858"/>
      <c r="BQ31" s="1896"/>
      <c r="BR31" s="1897"/>
      <c r="BS31" s="1897"/>
      <c r="BT31" s="1897"/>
      <c r="BU31" s="1897"/>
      <c r="BV31" s="331"/>
      <c r="BW31" s="331"/>
      <c r="BX31" s="331"/>
      <c r="BY31" s="331"/>
      <c r="BZ31" s="331"/>
      <c r="CA31" s="331"/>
    </row>
    <row r="32" spans="3:90" s="330" customFormat="1" ht="16.5" customHeight="1" thickBot="1" x14ac:dyDescent="0.5">
      <c r="O32" s="343"/>
      <c r="P32" s="343"/>
      <c r="Q32" s="343"/>
      <c r="R32" s="343"/>
      <c r="S32" s="343"/>
      <c r="T32" s="343"/>
      <c r="U32" s="343"/>
      <c r="V32" s="339"/>
      <c r="W32" s="339"/>
      <c r="X32" s="339"/>
      <c r="Y32" s="339"/>
      <c r="Z32" s="339"/>
      <c r="AA32" s="339"/>
      <c r="AB32" s="339"/>
      <c r="AC32" s="339"/>
      <c r="AD32" s="339"/>
      <c r="AE32" s="339"/>
      <c r="AM32" s="1898" t="s">
        <v>609</v>
      </c>
      <c r="AN32" s="1898"/>
      <c r="AO32" s="1898"/>
      <c r="AP32" s="1898"/>
      <c r="AQ32" s="1898"/>
      <c r="AR32" s="1898"/>
      <c r="AS32" s="1898"/>
      <c r="AT32" s="1898"/>
      <c r="AU32" s="1898"/>
      <c r="AV32" s="1898"/>
      <c r="AW32" s="1898"/>
      <c r="AX32" s="1898"/>
      <c r="AY32" s="1898"/>
      <c r="AZ32" s="1898"/>
      <c r="BA32" s="1898"/>
      <c r="BB32" s="1898"/>
      <c r="BC32" s="1898"/>
      <c r="BD32" s="1898"/>
      <c r="BE32" s="1898"/>
      <c r="BF32" s="1898"/>
      <c r="BG32" s="1898"/>
      <c r="BH32" s="1898"/>
      <c r="BI32" s="1898"/>
      <c r="BJ32" s="1898"/>
      <c r="BK32" s="1898"/>
      <c r="BL32" s="1898"/>
      <c r="BM32" s="1898"/>
      <c r="BN32" s="1898"/>
      <c r="BO32" s="1898"/>
      <c r="BP32" s="1899"/>
      <c r="BQ32" s="1838" t="str">
        <f>IFERROR(ROUNDDOWN(BQ30/BQ31,1),"")</f>
        <v/>
      </c>
      <c r="BR32" s="1839"/>
      <c r="BS32" s="1839"/>
      <c r="BT32" s="1839" t="s">
        <v>295</v>
      </c>
      <c r="BU32" s="1892"/>
      <c r="BV32" s="1850" t="s">
        <v>795</v>
      </c>
      <c r="BW32" s="1831"/>
      <c r="BX32" s="1831"/>
      <c r="BY32" s="343"/>
      <c r="BZ32" s="343"/>
      <c r="CA32" s="343"/>
    </row>
    <row r="33" spans="2:90" s="327" customFormat="1" ht="13.5" customHeight="1" x14ac:dyDescent="0.45">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25"/>
      <c r="BV33" s="325"/>
      <c r="BW33" s="325"/>
      <c r="BX33" s="325"/>
      <c r="BY33" s="325"/>
      <c r="BZ33" s="325"/>
    </row>
    <row r="34" spans="2:90" s="327" customFormat="1" ht="13.5" customHeight="1" x14ac:dyDescent="0.45">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25"/>
      <c r="BV34" s="325"/>
      <c r="BW34" s="325"/>
      <c r="BX34" s="325"/>
      <c r="BY34" s="325"/>
      <c r="BZ34" s="325"/>
    </row>
    <row r="35" spans="2:90" s="327" customFormat="1" ht="12" customHeight="1" x14ac:dyDescent="0.45">
      <c r="D35" s="1819" t="s">
        <v>1411</v>
      </c>
      <c r="E35" s="1819"/>
      <c r="F35" s="1819"/>
      <c r="G35" s="1819"/>
      <c r="H35" s="1819"/>
      <c r="I35" s="1819"/>
      <c r="J35" s="1819"/>
      <c r="K35" s="1819"/>
      <c r="L35" s="1819"/>
      <c r="M35" s="1819"/>
      <c r="N35" s="1819"/>
      <c r="O35" s="1819"/>
      <c r="P35" s="1819"/>
      <c r="Q35" s="1819"/>
      <c r="R35" s="1819"/>
      <c r="S35" s="1819"/>
      <c r="T35" s="1819"/>
      <c r="U35" s="1819"/>
      <c r="V35" s="1819"/>
      <c r="W35" s="1819"/>
      <c r="X35" s="1819"/>
      <c r="Y35" s="1819"/>
      <c r="Z35" s="1819"/>
      <c r="AA35" s="1819"/>
      <c r="AB35" s="1819"/>
      <c r="AC35" s="1819"/>
      <c r="AD35" s="1819"/>
      <c r="AE35" s="1819"/>
      <c r="AF35" s="1819"/>
      <c r="AG35" s="1819"/>
      <c r="AH35" s="1819"/>
      <c r="AI35" s="1819"/>
      <c r="AJ35" s="1819"/>
      <c r="AK35" s="1819"/>
      <c r="AL35" s="1819"/>
      <c r="AM35" s="1819"/>
      <c r="AN35" s="1819"/>
      <c r="AO35" s="1819"/>
      <c r="AP35" s="1819"/>
      <c r="AQ35" s="1819"/>
      <c r="AR35" s="1819"/>
      <c r="AS35" s="1819"/>
      <c r="AT35" s="1819"/>
      <c r="AU35" s="1819"/>
      <c r="AV35" s="1819"/>
      <c r="AW35" s="1819"/>
      <c r="AX35" s="1819"/>
      <c r="AY35" s="1819"/>
      <c r="AZ35" s="1819"/>
      <c r="BA35" s="1819"/>
      <c r="BB35" s="1819"/>
      <c r="BC35" s="1819"/>
      <c r="BD35" s="1819"/>
      <c r="BE35" s="1819"/>
      <c r="BF35" s="1819"/>
      <c r="BG35" s="1819"/>
      <c r="BH35" s="1819"/>
      <c r="BI35" s="1819"/>
      <c r="BJ35" s="1819"/>
      <c r="BK35" s="1819"/>
      <c r="BL35" s="1819"/>
      <c r="BM35" s="1819"/>
      <c r="BN35" s="1819"/>
      <c r="BO35" s="1819"/>
      <c r="BP35" s="1819"/>
      <c r="BQ35" s="1819"/>
      <c r="BR35" s="1819"/>
      <c r="BS35" s="1819"/>
      <c r="BT35" s="1819"/>
      <c r="BU35" s="1819"/>
      <c r="BV35" s="1819"/>
      <c r="BW35" s="1819"/>
      <c r="BX35" s="1819"/>
      <c r="BY35" s="1819"/>
      <c r="BZ35" s="1819"/>
      <c r="CA35" s="1819"/>
      <c r="CB35" s="1819"/>
      <c r="CC35" s="1819"/>
      <c r="CD35" s="1819"/>
      <c r="CE35" s="1819"/>
      <c r="CF35" s="1819"/>
      <c r="CG35" s="1819"/>
      <c r="CH35" s="1819"/>
      <c r="CI35" s="1819"/>
      <c r="CJ35" s="1819"/>
      <c r="CK35" s="1819"/>
      <c r="CL35" s="1819"/>
    </row>
    <row r="36" spans="2:90" s="327" customFormat="1" ht="12" customHeight="1" x14ac:dyDescent="0.45">
      <c r="D36" s="1819"/>
      <c r="E36" s="1819"/>
      <c r="F36" s="1819"/>
      <c r="G36" s="1819"/>
      <c r="H36" s="1819"/>
      <c r="I36" s="1819"/>
      <c r="J36" s="1819"/>
      <c r="K36" s="1819"/>
      <c r="L36" s="1819"/>
      <c r="M36" s="1819"/>
      <c r="N36" s="1819"/>
      <c r="O36" s="1819"/>
      <c r="P36" s="1819"/>
      <c r="Q36" s="1819"/>
      <c r="R36" s="1819"/>
      <c r="S36" s="1819"/>
      <c r="T36" s="1819"/>
      <c r="U36" s="1819"/>
      <c r="V36" s="1819"/>
      <c r="W36" s="1819"/>
      <c r="X36" s="1819"/>
      <c r="Y36" s="1819"/>
      <c r="Z36" s="1819"/>
      <c r="AA36" s="1819"/>
      <c r="AB36" s="1819"/>
      <c r="AC36" s="1819"/>
      <c r="AD36" s="1819"/>
      <c r="AE36" s="1819"/>
      <c r="AF36" s="1819"/>
      <c r="AG36" s="1819"/>
      <c r="AH36" s="1819"/>
      <c r="AI36" s="1819"/>
      <c r="AJ36" s="1819"/>
      <c r="AK36" s="1819"/>
      <c r="AL36" s="1819"/>
      <c r="AM36" s="1819"/>
      <c r="AN36" s="1819"/>
      <c r="AO36" s="1819"/>
      <c r="AP36" s="1819"/>
      <c r="AQ36" s="1819"/>
      <c r="AR36" s="1819"/>
      <c r="AS36" s="1819"/>
      <c r="AT36" s="1819"/>
      <c r="AU36" s="1819"/>
      <c r="AV36" s="1819"/>
      <c r="AW36" s="1819"/>
      <c r="AX36" s="1819"/>
      <c r="AY36" s="1819"/>
      <c r="AZ36" s="1819"/>
      <c r="BA36" s="1819"/>
      <c r="BB36" s="1819"/>
      <c r="BC36" s="1819"/>
      <c r="BD36" s="1819"/>
      <c r="BE36" s="1819"/>
      <c r="BF36" s="1819"/>
      <c r="BG36" s="1819"/>
      <c r="BH36" s="1819"/>
      <c r="BI36" s="1819"/>
      <c r="BJ36" s="1819"/>
      <c r="BK36" s="1819"/>
      <c r="BL36" s="1819"/>
      <c r="BM36" s="1819"/>
      <c r="BN36" s="1819"/>
      <c r="BO36" s="1819"/>
      <c r="BP36" s="1819"/>
      <c r="BQ36" s="1819"/>
      <c r="BR36" s="1819"/>
      <c r="BS36" s="1819"/>
      <c r="BT36" s="1819"/>
      <c r="BU36" s="1819"/>
      <c r="BV36" s="1819"/>
      <c r="BW36" s="1819"/>
      <c r="BX36" s="1819"/>
      <c r="BY36" s="1819"/>
      <c r="BZ36" s="1819"/>
      <c r="CA36" s="1819"/>
      <c r="CB36" s="1819"/>
      <c r="CC36" s="1819"/>
      <c r="CD36" s="1819"/>
      <c r="CE36" s="1819"/>
      <c r="CF36" s="1819"/>
      <c r="CG36" s="1819"/>
      <c r="CH36" s="1819"/>
      <c r="CI36" s="1819"/>
      <c r="CJ36" s="1819"/>
      <c r="CK36" s="1819"/>
      <c r="CL36" s="1819"/>
    </row>
    <row r="37" spans="2:90" s="327" customFormat="1" ht="12" customHeight="1" x14ac:dyDescent="0.45">
      <c r="D37" s="1819"/>
      <c r="E37" s="1819"/>
      <c r="F37" s="1819"/>
      <c r="G37" s="1819"/>
      <c r="H37" s="1819"/>
      <c r="I37" s="1819"/>
      <c r="J37" s="1819"/>
      <c r="K37" s="1819"/>
      <c r="L37" s="1819"/>
      <c r="M37" s="1819"/>
      <c r="N37" s="1819"/>
      <c r="O37" s="1819"/>
      <c r="P37" s="1819"/>
      <c r="Q37" s="1819"/>
      <c r="R37" s="1819"/>
      <c r="S37" s="1819"/>
      <c r="T37" s="1819"/>
      <c r="U37" s="1819"/>
      <c r="V37" s="1819"/>
      <c r="W37" s="1819"/>
      <c r="X37" s="1819"/>
      <c r="Y37" s="1819"/>
      <c r="Z37" s="1819"/>
      <c r="AA37" s="1819"/>
      <c r="AB37" s="1819"/>
      <c r="AC37" s="1819"/>
      <c r="AD37" s="1819"/>
      <c r="AE37" s="1819"/>
      <c r="AF37" s="1819"/>
      <c r="AG37" s="1819"/>
      <c r="AH37" s="1819"/>
      <c r="AI37" s="1819"/>
      <c r="AJ37" s="1819"/>
      <c r="AK37" s="1819"/>
      <c r="AL37" s="1819"/>
      <c r="AM37" s="1819"/>
      <c r="AN37" s="1819"/>
      <c r="AO37" s="1819"/>
      <c r="AP37" s="1819"/>
      <c r="AQ37" s="1819"/>
      <c r="AR37" s="1819"/>
      <c r="AS37" s="1819"/>
      <c r="AT37" s="1819"/>
      <c r="AU37" s="1819"/>
      <c r="AV37" s="1819"/>
      <c r="AW37" s="1819"/>
      <c r="AX37" s="1819"/>
      <c r="AY37" s="1819"/>
      <c r="AZ37" s="1819"/>
      <c r="BA37" s="1819"/>
      <c r="BB37" s="1819"/>
      <c r="BC37" s="1819"/>
      <c r="BD37" s="1819"/>
      <c r="BE37" s="1819"/>
      <c r="BF37" s="1819"/>
      <c r="BG37" s="1819"/>
      <c r="BH37" s="1819"/>
      <c r="BI37" s="1819"/>
      <c r="BJ37" s="1819"/>
      <c r="BK37" s="1819"/>
      <c r="BL37" s="1819"/>
      <c r="BM37" s="1819"/>
      <c r="BN37" s="1819"/>
      <c r="BO37" s="1819"/>
      <c r="BP37" s="1819"/>
      <c r="BQ37" s="1819"/>
      <c r="BR37" s="1819"/>
      <c r="BS37" s="1819"/>
      <c r="BT37" s="1819"/>
      <c r="BU37" s="1819"/>
      <c r="BV37" s="1819"/>
      <c r="BW37" s="1819"/>
      <c r="BX37" s="1819"/>
      <c r="BY37" s="1819"/>
      <c r="BZ37" s="1819"/>
      <c r="CA37" s="1819"/>
      <c r="CB37" s="1819"/>
      <c r="CC37" s="1819"/>
      <c r="CD37" s="1819"/>
      <c r="CE37" s="1819"/>
      <c r="CF37" s="1819"/>
      <c r="CG37" s="1819"/>
      <c r="CH37" s="1819"/>
      <c r="CI37" s="1819"/>
      <c r="CJ37" s="1819"/>
      <c r="CK37" s="1819"/>
      <c r="CL37" s="1819"/>
    </row>
    <row r="38" spans="2:90" s="327" customFormat="1" ht="12" customHeight="1" x14ac:dyDescent="0.45">
      <c r="D38" s="1819"/>
      <c r="E38" s="1819"/>
      <c r="F38" s="1819"/>
      <c r="G38" s="1819"/>
      <c r="H38" s="1819"/>
      <c r="I38" s="1819"/>
      <c r="J38" s="1819"/>
      <c r="K38" s="1819"/>
      <c r="L38" s="1819"/>
      <c r="M38" s="1819"/>
      <c r="N38" s="1819"/>
      <c r="O38" s="1819"/>
      <c r="P38" s="1819"/>
      <c r="Q38" s="1819"/>
      <c r="R38" s="1819"/>
      <c r="S38" s="1819"/>
      <c r="T38" s="1819"/>
      <c r="U38" s="1819"/>
      <c r="V38" s="1819"/>
      <c r="W38" s="1819"/>
      <c r="X38" s="1819"/>
      <c r="Y38" s="1819"/>
      <c r="Z38" s="1819"/>
      <c r="AA38" s="1819"/>
      <c r="AB38" s="1819"/>
      <c r="AC38" s="1819"/>
      <c r="AD38" s="1819"/>
      <c r="AE38" s="1819"/>
      <c r="AF38" s="1819"/>
      <c r="AG38" s="1819"/>
      <c r="AH38" s="1819"/>
      <c r="AI38" s="1819"/>
      <c r="AJ38" s="1819"/>
      <c r="AK38" s="1819"/>
      <c r="AL38" s="1819"/>
      <c r="AM38" s="1819"/>
      <c r="AN38" s="1819"/>
      <c r="AO38" s="1819"/>
      <c r="AP38" s="1819"/>
      <c r="AQ38" s="1819"/>
      <c r="AR38" s="1819"/>
      <c r="AS38" s="1819"/>
      <c r="AT38" s="1819"/>
      <c r="AU38" s="1819"/>
      <c r="AV38" s="1819"/>
      <c r="AW38" s="1819"/>
      <c r="AX38" s="1819"/>
      <c r="AY38" s="1819"/>
      <c r="AZ38" s="1819"/>
      <c r="BA38" s="1819"/>
      <c r="BB38" s="1819"/>
      <c r="BC38" s="1819"/>
      <c r="BD38" s="1819"/>
      <c r="BE38" s="1819"/>
      <c r="BF38" s="1819"/>
      <c r="BG38" s="1819"/>
      <c r="BH38" s="1819"/>
      <c r="BI38" s="1819"/>
      <c r="BJ38" s="1819"/>
      <c r="BK38" s="1819"/>
      <c r="BL38" s="1819"/>
      <c r="BM38" s="1819"/>
      <c r="BN38" s="1819"/>
      <c r="BO38" s="1819"/>
      <c r="BP38" s="1819"/>
      <c r="BQ38" s="1819"/>
      <c r="BR38" s="1819"/>
      <c r="BS38" s="1819"/>
      <c r="BT38" s="1819"/>
      <c r="BU38" s="1819"/>
      <c r="BV38" s="1819"/>
      <c r="BW38" s="1819"/>
      <c r="BX38" s="1819"/>
      <c r="BY38" s="1819"/>
      <c r="BZ38" s="1819"/>
      <c r="CA38" s="1819"/>
      <c r="CB38" s="1819"/>
      <c r="CC38" s="1819"/>
      <c r="CD38" s="1819"/>
      <c r="CE38" s="1819"/>
      <c r="CF38" s="1819"/>
      <c r="CG38" s="1819"/>
      <c r="CH38" s="1819"/>
      <c r="CI38" s="1819"/>
      <c r="CJ38" s="1819"/>
      <c r="CK38" s="1819"/>
      <c r="CL38" s="1819"/>
    </row>
    <row r="39" spans="2:90" s="327" customFormat="1" ht="12" customHeight="1" x14ac:dyDescent="0.45">
      <c r="D39" s="1819"/>
      <c r="E39" s="1819"/>
      <c r="F39" s="1819"/>
      <c r="G39" s="1819"/>
      <c r="H39" s="1819"/>
      <c r="I39" s="1819"/>
      <c r="J39" s="1819"/>
      <c r="K39" s="1819"/>
      <c r="L39" s="1819"/>
      <c r="M39" s="1819"/>
      <c r="N39" s="1819"/>
      <c r="O39" s="1819"/>
      <c r="P39" s="1819"/>
      <c r="Q39" s="1819"/>
      <c r="R39" s="1819"/>
      <c r="S39" s="1819"/>
      <c r="T39" s="1819"/>
      <c r="U39" s="1819"/>
      <c r="V39" s="1819"/>
      <c r="W39" s="1819"/>
      <c r="X39" s="1819"/>
      <c r="Y39" s="1819"/>
      <c r="Z39" s="1819"/>
      <c r="AA39" s="1819"/>
      <c r="AB39" s="1819"/>
      <c r="AC39" s="1819"/>
      <c r="AD39" s="1819"/>
      <c r="AE39" s="1819"/>
      <c r="AF39" s="1819"/>
      <c r="AG39" s="1819"/>
      <c r="AH39" s="1819"/>
      <c r="AI39" s="1819"/>
      <c r="AJ39" s="1819"/>
      <c r="AK39" s="1819"/>
      <c r="AL39" s="1819"/>
      <c r="AM39" s="1819"/>
      <c r="AN39" s="1819"/>
      <c r="AO39" s="1819"/>
      <c r="AP39" s="1819"/>
      <c r="AQ39" s="1819"/>
      <c r="AR39" s="1819"/>
      <c r="AS39" s="1819"/>
      <c r="AT39" s="1819"/>
      <c r="AU39" s="1819"/>
      <c r="AV39" s="1819"/>
      <c r="AW39" s="1819"/>
      <c r="AX39" s="1819"/>
      <c r="AY39" s="1819"/>
      <c r="AZ39" s="1819"/>
      <c r="BA39" s="1819"/>
      <c r="BB39" s="1819"/>
      <c r="BC39" s="1819"/>
      <c r="BD39" s="1819"/>
      <c r="BE39" s="1819"/>
      <c r="BF39" s="1819"/>
      <c r="BG39" s="1819"/>
      <c r="BH39" s="1819"/>
      <c r="BI39" s="1819"/>
      <c r="BJ39" s="1819"/>
      <c r="BK39" s="1819"/>
      <c r="BL39" s="1819"/>
      <c r="BM39" s="1819"/>
      <c r="BN39" s="1819"/>
      <c r="BO39" s="1819"/>
      <c r="BP39" s="1819"/>
      <c r="BQ39" s="1819"/>
      <c r="BR39" s="1819"/>
      <c r="BS39" s="1819"/>
      <c r="BT39" s="1819"/>
      <c r="BU39" s="1819"/>
      <c r="BV39" s="1819"/>
      <c r="BW39" s="1819"/>
      <c r="BX39" s="1819"/>
      <c r="BY39" s="1819"/>
      <c r="BZ39" s="1819"/>
      <c r="CA39" s="1819"/>
      <c r="CB39" s="1819"/>
      <c r="CC39" s="1819"/>
      <c r="CD39" s="1819"/>
      <c r="CE39" s="1819"/>
      <c r="CF39" s="1819"/>
      <c r="CG39" s="1819"/>
      <c r="CH39" s="1819"/>
      <c r="CI39" s="1819"/>
      <c r="CJ39" s="1819"/>
      <c r="CK39" s="1819"/>
      <c r="CL39" s="1819"/>
    </row>
    <row r="40" spans="2:90" s="327" customFormat="1" ht="12" customHeight="1" x14ac:dyDescent="0.45">
      <c r="D40" s="1819"/>
      <c r="E40" s="1819"/>
      <c r="F40" s="1819"/>
      <c r="G40" s="1819"/>
      <c r="H40" s="1819"/>
      <c r="I40" s="1819"/>
      <c r="J40" s="1819"/>
      <c r="K40" s="1819"/>
      <c r="L40" s="1819"/>
      <c r="M40" s="1819"/>
      <c r="N40" s="1819"/>
      <c r="O40" s="1819"/>
      <c r="P40" s="1819"/>
      <c r="Q40" s="1819"/>
      <c r="R40" s="1819"/>
      <c r="S40" s="1819"/>
      <c r="T40" s="1819"/>
      <c r="U40" s="1819"/>
      <c r="V40" s="1819"/>
      <c r="W40" s="1819"/>
      <c r="X40" s="1819"/>
      <c r="Y40" s="1819"/>
      <c r="Z40" s="1819"/>
      <c r="AA40" s="1819"/>
      <c r="AB40" s="1819"/>
      <c r="AC40" s="1819"/>
      <c r="AD40" s="1819"/>
      <c r="AE40" s="1819"/>
      <c r="AF40" s="1819"/>
      <c r="AG40" s="1819"/>
      <c r="AH40" s="1819"/>
      <c r="AI40" s="1819"/>
      <c r="AJ40" s="1819"/>
      <c r="AK40" s="1819"/>
      <c r="AL40" s="1819"/>
      <c r="AM40" s="1819"/>
      <c r="AN40" s="1819"/>
      <c r="AO40" s="1819"/>
      <c r="AP40" s="1819"/>
      <c r="AQ40" s="1819"/>
      <c r="AR40" s="1819"/>
      <c r="AS40" s="1819"/>
      <c r="AT40" s="1819"/>
      <c r="AU40" s="1819"/>
      <c r="AV40" s="1819"/>
      <c r="AW40" s="1819"/>
      <c r="AX40" s="1819"/>
      <c r="AY40" s="1819"/>
      <c r="AZ40" s="1819"/>
      <c r="BA40" s="1819"/>
      <c r="BB40" s="1819"/>
      <c r="BC40" s="1819"/>
      <c r="BD40" s="1819"/>
      <c r="BE40" s="1819"/>
      <c r="BF40" s="1819"/>
      <c r="BG40" s="1819"/>
      <c r="BH40" s="1819"/>
      <c r="BI40" s="1819"/>
      <c r="BJ40" s="1819"/>
      <c r="BK40" s="1819"/>
      <c r="BL40" s="1819"/>
      <c r="BM40" s="1819"/>
      <c r="BN40" s="1819"/>
      <c r="BO40" s="1819"/>
      <c r="BP40" s="1819"/>
      <c r="BQ40" s="1819"/>
      <c r="BR40" s="1819"/>
      <c r="BS40" s="1819"/>
      <c r="BT40" s="1819"/>
      <c r="BU40" s="1819"/>
      <c r="BV40" s="1819"/>
      <c r="BW40" s="1819"/>
      <c r="BX40" s="1819"/>
      <c r="BY40" s="1819"/>
      <c r="BZ40" s="1819"/>
      <c r="CA40" s="1819"/>
      <c r="CB40" s="1819"/>
      <c r="CC40" s="1819"/>
      <c r="CD40" s="1819"/>
      <c r="CE40" s="1819"/>
      <c r="CF40" s="1819"/>
      <c r="CG40" s="1819"/>
      <c r="CH40" s="1819"/>
      <c r="CI40" s="1819"/>
      <c r="CJ40" s="1819"/>
      <c r="CK40" s="1819"/>
      <c r="CL40" s="1819"/>
    </row>
    <row r="41" spans="2:90" s="327" customFormat="1" ht="12" customHeight="1" x14ac:dyDescent="0.45">
      <c r="D41" s="1819"/>
      <c r="E41" s="1819"/>
      <c r="F41" s="1819"/>
      <c r="G41" s="1819"/>
      <c r="H41" s="1819"/>
      <c r="I41" s="1819"/>
      <c r="J41" s="1819"/>
      <c r="K41" s="1819"/>
      <c r="L41" s="1819"/>
      <c r="M41" s="1819"/>
      <c r="N41" s="1819"/>
      <c r="O41" s="1819"/>
      <c r="P41" s="1819"/>
      <c r="Q41" s="1819"/>
      <c r="R41" s="1819"/>
      <c r="S41" s="1819"/>
      <c r="T41" s="1819"/>
      <c r="U41" s="1819"/>
      <c r="V41" s="1819"/>
      <c r="W41" s="1819"/>
      <c r="X41" s="1819"/>
      <c r="Y41" s="1819"/>
      <c r="Z41" s="1819"/>
      <c r="AA41" s="1819"/>
      <c r="AB41" s="1819"/>
      <c r="AC41" s="1819"/>
      <c r="AD41" s="1819"/>
      <c r="AE41" s="1819"/>
      <c r="AF41" s="1819"/>
      <c r="AG41" s="1819"/>
      <c r="AH41" s="1819"/>
      <c r="AI41" s="1819"/>
      <c r="AJ41" s="1819"/>
      <c r="AK41" s="1819"/>
      <c r="AL41" s="1819"/>
      <c r="AM41" s="1819"/>
      <c r="AN41" s="1819"/>
      <c r="AO41" s="1819"/>
      <c r="AP41" s="1819"/>
      <c r="AQ41" s="1819"/>
      <c r="AR41" s="1819"/>
      <c r="AS41" s="1819"/>
      <c r="AT41" s="1819"/>
      <c r="AU41" s="1819"/>
      <c r="AV41" s="1819"/>
      <c r="AW41" s="1819"/>
      <c r="AX41" s="1819"/>
      <c r="AY41" s="1819"/>
      <c r="AZ41" s="1819"/>
      <c r="BA41" s="1819"/>
      <c r="BB41" s="1819"/>
      <c r="BC41" s="1819"/>
      <c r="BD41" s="1819"/>
      <c r="BE41" s="1819"/>
      <c r="BF41" s="1819"/>
      <c r="BG41" s="1819"/>
      <c r="BH41" s="1819"/>
      <c r="BI41" s="1819"/>
      <c r="BJ41" s="1819"/>
      <c r="BK41" s="1819"/>
      <c r="BL41" s="1819"/>
      <c r="BM41" s="1819"/>
      <c r="BN41" s="1819"/>
      <c r="BO41" s="1819"/>
      <c r="BP41" s="1819"/>
      <c r="BQ41" s="1819"/>
      <c r="BR41" s="1819"/>
      <c r="BS41" s="1819"/>
      <c r="BT41" s="1819"/>
      <c r="BU41" s="1819"/>
      <c r="BV41" s="1819"/>
      <c r="BW41" s="1819"/>
      <c r="BX41" s="1819"/>
      <c r="BY41" s="1819"/>
      <c r="BZ41" s="1819"/>
      <c r="CA41" s="1819"/>
      <c r="CB41" s="1819"/>
      <c r="CC41" s="1819"/>
      <c r="CD41" s="1819"/>
      <c r="CE41" s="1819"/>
      <c r="CF41" s="1819"/>
      <c r="CG41" s="1819"/>
      <c r="CH41" s="1819"/>
      <c r="CI41" s="1819"/>
      <c r="CJ41" s="1819"/>
      <c r="CK41" s="1819"/>
      <c r="CL41" s="1819"/>
    </row>
    <row r="42" spans="2:90" s="327" customFormat="1" ht="12" customHeight="1" x14ac:dyDescent="0.45">
      <c r="D42" s="1819"/>
      <c r="E42" s="1819"/>
      <c r="F42" s="1819"/>
      <c r="G42" s="1819"/>
      <c r="H42" s="1819"/>
      <c r="I42" s="1819"/>
      <c r="J42" s="1819"/>
      <c r="K42" s="1819"/>
      <c r="L42" s="1819"/>
      <c r="M42" s="1819"/>
      <c r="N42" s="1819"/>
      <c r="O42" s="1819"/>
      <c r="P42" s="1819"/>
      <c r="Q42" s="1819"/>
      <c r="R42" s="1819"/>
      <c r="S42" s="1819"/>
      <c r="T42" s="1819"/>
      <c r="U42" s="1819"/>
      <c r="V42" s="1819"/>
      <c r="W42" s="1819"/>
      <c r="X42" s="1819"/>
      <c r="Y42" s="1819"/>
      <c r="Z42" s="1819"/>
      <c r="AA42" s="1819"/>
      <c r="AB42" s="1819"/>
      <c r="AC42" s="1819"/>
      <c r="AD42" s="1819"/>
      <c r="AE42" s="1819"/>
      <c r="AF42" s="1819"/>
      <c r="AG42" s="1819"/>
      <c r="AH42" s="1819"/>
      <c r="AI42" s="1819"/>
      <c r="AJ42" s="1819"/>
      <c r="AK42" s="1819"/>
      <c r="AL42" s="1819"/>
      <c r="AM42" s="1819"/>
      <c r="AN42" s="1819"/>
      <c r="AO42" s="1819"/>
      <c r="AP42" s="1819"/>
      <c r="AQ42" s="1819"/>
      <c r="AR42" s="1819"/>
      <c r="AS42" s="1819"/>
      <c r="AT42" s="1819"/>
      <c r="AU42" s="1819"/>
      <c r="AV42" s="1819"/>
      <c r="AW42" s="1819"/>
      <c r="AX42" s="1819"/>
      <c r="AY42" s="1819"/>
      <c r="AZ42" s="1819"/>
      <c r="BA42" s="1819"/>
      <c r="BB42" s="1819"/>
      <c r="BC42" s="1819"/>
      <c r="BD42" s="1819"/>
      <c r="BE42" s="1819"/>
      <c r="BF42" s="1819"/>
      <c r="BG42" s="1819"/>
      <c r="BH42" s="1819"/>
      <c r="BI42" s="1819"/>
      <c r="BJ42" s="1819"/>
      <c r="BK42" s="1819"/>
      <c r="BL42" s="1819"/>
      <c r="BM42" s="1819"/>
      <c r="BN42" s="1819"/>
      <c r="BO42" s="1819"/>
      <c r="BP42" s="1819"/>
      <c r="BQ42" s="1819"/>
      <c r="BR42" s="1819"/>
      <c r="BS42" s="1819"/>
      <c r="BT42" s="1819"/>
      <c r="BU42" s="1819"/>
      <c r="BV42" s="1819"/>
      <c r="BW42" s="1819"/>
      <c r="BX42" s="1819"/>
      <c r="BY42" s="1819"/>
      <c r="BZ42" s="1819"/>
      <c r="CA42" s="1819"/>
      <c r="CB42" s="1819"/>
      <c r="CC42" s="1819"/>
      <c r="CD42" s="1819"/>
      <c r="CE42" s="1819"/>
      <c r="CF42" s="1819"/>
      <c r="CG42" s="1819"/>
      <c r="CH42" s="1819"/>
      <c r="CI42" s="1819"/>
      <c r="CJ42" s="1819"/>
      <c r="CK42" s="1819"/>
      <c r="CL42" s="1819"/>
    </row>
    <row r="43" spans="2:90" s="327" customFormat="1" ht="12" customHeight="1" x14ac:dyDescent="0.45">
      <c r="D43" s="1819"/>
      <c r="E43" s="1819"/>
      <c r="F43" s="1819"/>
      <c r="G43" s="1819"/>
      <c r="H43" s="1819"/>
      <c r="I43" s="1819"/>
      <c r="J43" s="1819"/>
      <c r="K43" s="1819"/>
      <c r="L43" s="1819"/>
      <c r="M43" s="1819"/>
      <c r="N43" s="1819"/>
      <c r="O43" s="1819"/>
      <c r="P43" s="1819"/>
      <c r="Q43" s="1819"/>
      <c r="R43" s="1819"/>
      <c r="S43" s="1819"/>
      <c r="T43" s="1819"/>
      <c r="U43" s="1819"/>
      <c r="V43" s="1819"/>
      <c r="W43" s="1819"/>
      <c r="X43" s="1819"/>
      <c r="Y43" s="1819"/>
      <c r="Z43" s="1819"/>
      <c r="AA43" s="1819"/>
      <c r="AB43" s="1819"/>
      <c r="AC43" s="1819"/>
      <c r="AD43" s="1819"/>
      <c r="AE43" s="1819"/>
      <c r="AF43" s="1819"/>
      <c r="AG43" s="1819"/>
      <c r="AH43" s="1819"/>
      <c r="AI43" s="1819"/>
      <c r="AJ43" s="1819"/>
      <c r="AK43" s="1819"/>
      <c r="AL43" s="1819"/>
      <c r="AM43" s="1819"/>
      <c r="AN43" s="1819"/>
      <c r="AO43" s="1819"/>
      <c r="AP43" s="1819"/>
      <c r="AQ43" s="1819"/>
      <c r="AR43" s="1819"/>
      <c r="AS43" s="1819"/>
      <c r="AT43" s="1819"/>
      <c r="AU43" s="1819"/>
      <c r="AV43" s="1819"/>
      <c r="AW43" s="1819"/>
      <c r="AX43" s="1819"/>
      <c r="AY43" s="1819"/>
      <c r="AZ43" s="1819"/>
      <c r="BA43" s="1819"/>
      <c r="BB43" s="1819"/>
      <c r="BC43" s="1819"/>
      <c r="BD43" s="1819"/>
      <c r="BE43" s="1819"/>
      <c r="BF43" s="1819"/>
      <c r="BG43" s="1819"/>
      <c r="BH43" s="1819"/>
      <c r="BI43" s="1819"/>
      <c r="BJ43" s="1819"/>
      <c r="BK43" s="1819"/>
      <c r="BL43" s="1819"/>
      <c r="BM43" s="1819"/>
      <c r="BN43" s="1819"/>
      <c r="BO43" s="1819"/>
      <c r="BP43" s="1819"/>
      <c r="BQ43" s="1819"/>
      <c r="BR43" s="1819"/>
      <c r="BS43" s="1819"/>
      <c r="BT43" s="1819"/>
      <c r="BU43" s="1819"/>
      <c r="BV43" s="1819"/>
      <c r="BW43" s="1819"/>
      <c r="BX43" s="1819"/>
      <c r="BY43" s="1819"/>
      <c r="BZ43" s="1819"/>
      <c r="CA43" s="1819"/>
      <c r="CB43" s="1819"/>
      <c r="CC43" s="1819"/>
      <c r="CD43" s="1819"/>
      <c r="CE43" s="1819"/>
      <c r="CF43" s="1819"/>
      <c r="CG43" s="1819"/>
      <c r="CH43" s="1819"/>
      <c r="CI43" s="1819"/>
      <c r="CJ43" s="1819"/>
      <c r="CK43" s="1819"/>
      <c r="CL43" s="1819"/>
    </row>
    <row r="44" spans="2:90" s="327" customFormat="1" ht="18" customHeight="1" x14ac:dyDescent="0.45">
      <c r="D44" s="1819"/>
      <c r="E44" s="1819"/>
      <c r="F44" s="1819"/>
      <c r="G44" s="1819"/>
      <c r="H44" s="1819"/>
      <c r="I44" s="1819"/>
      <c r="J44" s="1819"/>
      <c r="K44" s="1819"/>
      <c r="L44" s="1819"/>
      <c r="M44" s="1819"/>
      <c r="N44" s="1819"/>
      <c r="O44" s="1819"/>
      <c r="P44" s="1819"/>
      <c r="Q44" s="1819"/>
      <c r="R44" s="1819"/>
      <c r="S44" s="1819"/>
      <c r="T44" s="1819"/>
      <c r="U44" s="1819"/>
      <c r="V44" s="1819"/>
      <c r="W44" s="1819"/>
      <c r="X44" s="1819"/>
      <c r="Y44" s="1819"/>
      <c r="Z44" s="1819"/>
      <c r="AA44" s="1819"/>
      <c r="AB44" s="1819"/>
      <c r="AC44" s="1819"/>
      <c r="AD44" s="1819"/>
      <c r="AE44" s="1819"/>
      <c r="AF44" s="1819"/>
      <c r="AG44" s="1819"/>
      <c r="AH44" s="1819"/>
      <c r="AI44" s="1819"/>
      <c r="AJ44" s="1819"/>
      <c r="AK44" s="1819"/>
      <c r="AL44" s="1819"/>
      <c r="AM44" s="1819"/>
      <c r="AN44" s="1819"/>
      <c r="AO44" s="1819"/>
      <c r="AP44" s="1819"/>
      <c r="AQ44" s="1819"/>
      <c r="AR44" s="1819"/>
      <c r="AS44" s="1819"/>
      <c r="AT44" s="1819"/>
      <c r="AU44" s="1819"/>
      <c r="AV44" s="1819"/>
      <c r="AW44" s="1819"/>
      <c r="AX44" s="1819"/>
      <c r="AY44" s="1819"/>
      <c r="AZ44" s="1819"/>
      <c r="BA44" s="1819"/>
      <c r="BB44" s="1819"/>
      <c r="BC44" s="1819"/>
      <c r="BD44" s="1819"/>
      <c r="BE44" s="1819"/>
      <c r="BF44" s="1819"/>
      <c r="BG44" s="1819"/>
      <c r="BH44" s="1819"/>
      <c r="BI44" s="1819"/>
      <c r="BJ44" s="1819"/>
      <c r="BK44" s="1819"/>
      <c r="BL44" s="1819"/>
      <c r="BM44" s="1819"/>
      <c r="BN44" s="1819"/>
      <c r="BO44" s="1819"/>
      <c r="BP44" s="1819"/>
      <c r="BQ44" s="1819"/>
      <c r="BR44" s="1819"/>
      <c r="BS44" s="1819"/>
      <c r="BT44" s="1819"/>
      <c r="BU44" s="1819"/>
      <c r="BV44" s="1819"/>
      <c r="BW44" s="1819"/>
      <c r="BX44" s="1819"/>
      <c r="BY44" s="1819"/>
      <c r="BZ44" s="1819"/>
      <c r="CA44" s="1819"/>
      <c r="CB44" s="1819"/>
      <c r="CC44" s="1819"/>
      <c r="CD44" s="1819"/>
      <c r="CE44" s="1819"/>
      <c r="CF44" s="1819"/>
      <c r="CG44" s="1819"/>
      <c r="CH44" s="1819"/>
      <c r="CI44" s="1819"/>
      <c r="CJ44" s="1819"/>
      <c r="CK44" s="1819"/>
      <c r="CL44" s="1819"/>
    </row>
    <row r="45" spans="2:90" s="327" customFormat="1" ht="18" customHeight="1" x14ac:dyDescent="0.45">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25"/>
      <c r="BV45" s="325"/>
      <c r="BW45" s="325"/>
      <c r="BX45" s="325"/>
      <c r="BY45" s="325"/>
      <c r="BZ45" s="325"/>
    </row>
    <row r="46" spans="2:90" s="327" customFormat="1" ht="18" customHeight="1" x14ac:dyDescent="0.45">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25"/>
      <c r="BV46" s="325"/>
      <c r="BW46" s="325"/>
      <c r="BX46" s="325"/>
      <c r="BY46" s="325"/>
      <c r="BZ46" s="325"/>
    </row>
    <row r="47" spans="2:90" s="327" customFormat="1" ht="18" customHeight="1" x14ac:dyDescent="0.45">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25"/>
      <c r="BV47" s="325"/>
      <c r="BW47" s="325"/>
      <c r="BX47" s="325"/>
      <c r="BY47" s="325"/>
      <c r="BZ47" s="325"/>
    </row>
    <row r="48" spans="2:90" ht="15.75" customHeight="1" x14ac:dyDescent="0.45">
      <c r="B48" s="1800" t="s">
        <v>1297</v>
      </c>
      <c r="C48" s="1800"/>
      <c r="D48" s="1800"/>
      <c r="E48" s="1800"/>
      <c r="F48" s="1800"/>
      <c r="G48" s="1800"/>
      <c r="H48" s="1800"/>
      <c r="I48" s="1800"/>
      <c r="J48" s="1800"/>
      <c r="K48" s="1800"/>
      <c r="L48" s="1800"/>
      <c r="M48" s="1800"/>
      <c r="N48" s="1800"/>
      <c r="O48" s="1800"/>
      <c r="P48" s="1800"/>
      <c r="Q48" s="1800"/>
      <c r="R48" s="1800"/>
      <c r="S48" s="1800"/>
      <c r="T48" s="1800"/>
      <c r="U48" s="1800"/>
      <c r="V48" s="1800"/>
      <c r="W48" s="1800"/>
      <c r="X48" s="1800"/>
      <c r="Y48" s="1800"/>
      <c r="Z48" s="1800"/>
      <c r="AA48" s="1800"/>
      <c r="AB48" s="1800"/>
      <c r="AC48" s="1800"/>
      <c r="AD48" s="1800"/>
      <c r="AE48" s="1800"/>
      <c r="AF48" s="1800"/>
      <c r="AG48" s="1800"/>
      <c r="AH48" s="1800"/>
      <c r="AI48" s="1800"/>
      <c r="AJ48" s="1800"/>
      <c r="AK48" s="1800"/>
      <c r="AL48" s="1800"/>
      <c r="AM48" s="1800"/>
      <c r="AN48" s="1800"/>
      <c r="AO48" s="1800"/>
      <c r="AP48" s="1800"/>
      <c r="AQ48" s="1800"/>
      <c r="AR48" s="1800"/>
      <c r="AS48" s="1800"/>
      <c r="AT48" s="1800"/>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CA48" s="327"/>
      <c r="CB48" s="327"/>
      <c r="CC48" s="327"/>
      <c r="CD48" s="327"/>
      <c r="CE48" s="327"/>
      <c r="CF48" s="327"/>
      <c r="CG48" s="327"/>
      <c r="CH48" s="347"/>
      <c r="CI48" s="347"/>
      <c r="CJ48" s="347"/>
      <c r="CK48" s="347"/>
      <c r="CL48" s="347"/>
    </row>
    <row r="49" spans="2:99" s="327" customFormat="1" ht="6" customHeight="1" x14ac:dyDescent="0.45">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25"/>
      <c r="BV49" s="325"/>
      <c r="BW49" s="325"/>
      <c r="BX49" s="325"/>
      <c r="BY49" s="325"/>
      <c r="BZ49" s="325"/>
      <c r="CH49" s="347"/>
      <c r="CI49" s="347"/>
      <c r="CJ49" s="347"/>
      <c r="CK49" s="347"/>
      <c r="CL49" s="347"/>
    </row>
    <row r="50" spans="2:99" s="330" customFormat="1" ht="15.75" customHeight="1" x14ac:dyDescent="0.45">
      <c r="C50" s="1903" t="s">
        <v>377</v>
      </c>
      <c r="D50" s="1903"/>
      <c r="E50" s="1903"/>
      <c r="F50" s="1903"/>
      <c r="G50" s="1903"/>
      <c r="H50" s="1903"/>
      <c r="I50" s="1903"/>
      <c r="J50" s="1903"/>
      <c r="K50" s="1903"/>
      <c r="L50" s="1903"/>
      <c r="M50" s="1903"/>
      <c r="N50" s="1903"/>
      <c r="O50" s="1903"/>
      <c r="P50" s="1903"/>
      <c r="Q50" s="1903"/>
      <c r="R50" s="1903"/>
      <c r="S50" s="1903"/>
      <c r="T50" s="1903"/>
      <c r="U50" s="1903"/>
      <c r="X50" s="1903" t="s">
        <v>378</v>
      </c>
      <c r="Y50" s="1903"/>
      <c r="Z50" s="1903"/>
      <c r="AA50" s="1903"/>
      <c r="AB50" s="1903"/>
      <c r="AC50" s="1903"/>
      <c r="AD50" s="1903"/>
      <c r="AE50" s="1903"/>
      <c r="AF50" s="1903"/>
      <c r="AG50" s="1903"/>
      <c r="AH50" s="1903"/>
      <c r="AI50" s="1903"/>
      <c r="AJ50" s="1903"/>
      <c r="AK50" s="1903"/>
      <c r="AL50" s="1903"/>
      <c r="AM50" s="1903"/>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25"/>
      <c r="BV50" s="325"/>
      <c r="BW50" s="325"/>
      <c r="BX50" s="325"/>
      <c r="BY50" s="325"/>
      <c r="BZ50" s="325"/>
      <c r="CA50" s="327"/>
      <c r="CB50" s="327"/>
      <c r="CC50" s="327"/>
      <c r="CD50" s="327"/>
      <c r="CE50" s="327"/>
      <c r="CF50" s="327"/>
      <c r="CG50" s="327"/>
      <c r="CH50" s="347"/>
      <c r="CI50" s="347"/>
      <c r="CJ50" s="347"/>
      <c r="CK50" s="347"/>
      <c r="CL50" s="347"/>
    </row>
    <row r="51" spans="2:99" s="330" customFormat="1" ht="24" customHeight="1" x14ac:dyDescent="0.45">
      <c r="C51" s="1904" t="s">
        <v>1412</v>
      </c>
      <c r="D51" s="1905"/>
      <c r="E51" s="1905"/>
      <c r="F51" s="1905"/>
      <c r="G51" s="1905"/>
      <c r="H51" s="1905"/>
      <c r="I51" s="1905"/>
      <c r="J51" s="1905"/>
      <c r="K51" s="1905"/>
      <c r="L51" s="1858" t="s">
        <v>495</v>
      </c>
      <c r="M51" s="1858"/>
      <c r="N51" s="1858"/>
      <c r="O51" s="1858"/>
      <c r="P51" s="1858"/>
      <c r="Q51" s="1858"/>
      <c r="R51" s="1858"/>
      <c r="S51" s="1858"/>
      <c r="T51" s="1858"/>
      <c r="U51" s="1858"/>
      <c r="V51" s="343"/>
      <c r="W51" s="343"/>
      <c r="X51" s="1802" t="s">
        <v>789</v>
      </c>
      <c r="Y51" s="1804"/>
      <c r="Z51" s="1802" t="s">
        <v>373</v>
      </c>
      <c r="AA51" s="1803"/>
      <c r="AB51" s="1803"/>
      <c r="AC51" s="1803"/>
      <c r="AD51" s="1803"/>
      <c r="AE51" s="1803"/>
      <c r="AF51" s="1803"/>
      <c r="AG51" s="1803"/>
      <c r="AH51" s="1803"/>
      <c r="AI51" s="1853"/>
      <c r="AJ51" s="1803" t="s">
        <v>379</v>
      </c>
      <c r="AK51" s="1803"/>
      <c r="AL51" s="1803"/>
      <c r="AM51" s="1803"/>
      <c r="AN51" s="1803"/>
      <c r="AO51" s="1803"/>
      <c r="AP51" s="1804"/>
      <c r="AQ51" s="1802" t="s">
        <v>789</v>
      </c>
      <c r="AR51" s="1804"/>
      <c r="AS51" s="1802" t="s">
        <v>373</v>
      </c>
      <c r="AT51" s="1803"/>
      <c r="AU51" s="1803"/>
      <c r="AV51" s="1803"/>
      <c r="AW51" s="1803"/>
      <c r="AX51" s="1803"/>
      <c r="AY51" s="1803"/>
      <c r="AZ51" s="1803"/>
      <c r="BA51" s="1803"/>
      <c r="BB51" s="1853"/>
      <c r="BC51" s="1803" t="s">
        <v>379</v>
      </c>
      <c r="BD51" s="1803"/>
      <c r="BE51" s="1803"/>
      <c r="BF51" s="1803"/>
      <c r="BG51" s="1803"/>
      <c r="BH51" s="1803"/>
      <c r="BI51" s="1804"/>
      <c r="BJ51" s="346"/>
      <c r="BK51" s="346"/>
      <c r="BL51" s="346"/>
      <c r="BM51" s="346"/>
      <c r="BN51" s="346"/>
      <c r="BO51" s="346"/>
      <c r="BP51" s="346"/>
      <c r="BQ51" s="346"/>
      <c r="BR51" s="346"/>
      <c r="BS51" s="346"/>
      <c r="BT51" s="346"/>
      <c r="BU51" s="346"/>
      <c r="BV51" s="346"/>
      <c r="BW51" s="346"/>
      <c r="BX51" s="325"/>
      <c r="BY51" s="325"/>
      <c r="BZ51" s="325"/>
      <c r="CA51" s="325"/>
      <c r="CB51" s="325"/>
      <c r="CC51" s="325"/>
      <c r="CD51" s="327"/>
      <c r="CE51" s="327"/>
      <c r="CF51" s="327"/>
      <c r="CG51" s="327"/>
      <c r="CH51" s="327"/>
      <c r="CI51" s="327"/>
      <c r="CJ51" s="327"/>
    </row>
    <row r="52" spans="2:99" s="330" customFormat="1" ht="18.75" customHeight="1" x14ac:dyDescent="0.45">
      <c r="B52" s="339"/>
      <c r="C52" s="1875" t="s">
        <v>380</v>
      </c>
      <c r="D52" s="1875"/>
      <c r="E52" s="1875"/>
      <c r="F52" s="1875"/>
      <c r="G52" s="1875"/>
      <c r="H52" s="1875"/>
      <c r="I52" s="1875"/>
      <c r="J52" s="1875"/>
      <c r="K52" s="1875"/>
      <c r="L52" s="1906" t="s">
        <v>513</v>
      </c>
      <c r="M52" s="1906"/>
      <c r="N52" s="1906"/>
      <c r="O52" s="1906"/>
      <c r="P52" s="1906"/>
      <c r="Q52" s="1906"/>
      <c r="R52" s="1906"/>
      <c r="S52" s="1906"/>
      <c r="T52" s="1906"/>
      <c r="U52" s="1906"/>
      <c r="V52" s="343"/>
      <c r="W52" s="343"/>
      <c r="X52" s="1871">
        <v>1</v>
      </c>
      <c r="Y52" s="1818"/>
      <c r="Z52" s="1871"/>
      <c r="AA52" s="1817"/>
      <c r="AB52" s="1817"/>
      <c r="AC52" s="1817"/>
      <c r="AD52" s="1817"/>
      <c r="AE52" s="1817"/>
      <c r="AF52" s="1817"/>
      <c r="AG52" s="1817"/>
      <c r="AH52" s="1817"/>
      <c r="AI52" s="1872"/>
      <c r="AJ52" s="1817"/>
      <c r="AK52" s="1817"/>
      <c r="AL52" s="1817"/>
      <c r="AM52" s="1817"/>
      <c r="AN52" s="1817"/>
      <c r="AO52" s="1817"/>
      <c r="AP52" s="1818"/>
      <c r="AQ52" s="1871">
        <v>5</v>
      </c>
      <c r="AR52" s="1818"/>
      <c r="AS52" s="1871"/>
      <c r="AT52" s="1817"/>
      <c r="AU52" s="1817"/>
      <c r="AV52" s="1817"/>
      <c r="AW52" s="1817"/>
      <c r="AX52" s="1817"/>
      <c r="AY52" s="1817"/>
      <c r="AZ52" s="1817"/>
      <c r="BA52" s="1817"/>
      <c r="BB52" s="1872"/>
      <c r="BC52" s="1817"/>
      <c r="BD52" s="1817"/>
      <c r="BE52" s="1817"/>
      <c r="BF52" s="1817"/>
      <c r="BG52" s="1817"/>
      <c r="BH52" s="1817"/>
      <c r="BI52" s="1818"/>
      <c r="BJ52" s="346"/>
      <c r="BK52" s="346"/>
      <c r="BL52" s="346"/>
      <c r="BM52" s="346"/>
      <c r="BN52" s="346"/>
      <c r="BO52" s="346"/>
      <c r="BP52" s="346"/>
      <c r="BQ52" s="346"/>
      <c r="BR52" s="346"/>
      <c r="BS52" s="346"/>
      <c r="BT52" s="346"/>
      <c r="BU52" s="346"/>
      <c r="BV52" s="346"/>
      <c r="BW52" s="346"/>
      <c r="BX52" s="325"/>
      <c r="BY52" s="325"/>
      <c r="BZ52" s="325"/>
      <c r="CA52" s="325"/>
      <c r="CB52" s="325"/>
      <c r="CC52" s="325"/>
      <c r="CD52" s="327"/>
      <c r="CE52" s="327"/>
      <c r="CF52" s="327"/>
      <c r="CG52" s="327"/>
      <c r="CH52" s="327"/>
      <c r="CI52" s="327"/>
      <c r="CJ52" s="327"/>
    </row>
    <row r="53" spans="2:99" s="330" customFormat="1" ht="18.75" customHeight="1" x14ac:dyDescent="0.45">
      <c r="B53" s="339"/>
      <c r="C53" s="1878" t="s">
        <v>381</v>
      </c>
      <c r="D53" s="1878"/>
      <c r="E53" s="1878"/>
      <c r="F53" s="1878"/>
      <c r="G53" s="1878"/>
      <c r="H53" s="1878"/>
      <c r="I53" s="1878"/>
      <c r="J53" s="1878"/>
      <c r="K53" s="1878"/>
      <c r="L53" s="1911" t="s">
        <v>514</v>
      </c>
      <c r="M53" s="1911"/>
      <c r="N53" s="1911"/>
      <c r="O53" s="1911"/>
      <c r="P53" s="1911"/>
      <c r="Q53" s="1911"/>
      <c r="R53" s="1911"/>
      <c r="S53" s="1911"/>
      <c r="T53" s="1911"/>
      <c r="U53" s="1911"/>
      <c r="V53" s="343"/>
      <c r="W53" s="343"/>
      <c r="X53" s="1877">
        <v>2</v>
      </c>
      <c r="Y53" s="1812"/>
      <c r="Z53" s="1877"/>
      <c r="AA53" s="1811"/>
      <c r="AB53" s="1811"/>
      <c r="AC53" s="1811"/>
      <c r="AD53" s="1811"/>
      <c r="AE53" s="1811"/>
      <c r="AF53" s="1811"/>
      <c r="AG53" s="1811"/>
      <c r="AH53" s="1811"/>
      <c r="AI53" s="1879"/>
      <c r="AJ53" s="1811"/>
      <c r="AK53" s="1811"/>
      <c r="AL53" s="1811"/>
      <c r="AM53" s="1811"/>
      <c r="AN53" s="1811"/>
      <c r="AO53" s="1811"/>
      <c r="AP53" s="1812"/>
      <c r="AQ53" s="1877">
        <v>6</v>
      </c>
      <c r="AR53" s="1812"/>
      <c r="AS53" s="1877"/>
      <c r="AT53" s="1811"/>
      <c r="AU53" s="1811"/>
      <c r="AV53" s="1811"/>
      <c r="AW53" s="1811"/>
      <c r="AX53" s="1811"/>
      <c r="AY53" s="1811"/>
      <c r="AZ53" s="1811"/>
      <c r="BA53" s="1811"/>
      <c r="BB53" s="1879"/>
      <c r="BC53" s="1811"/>
      <c r="BD53" s="1811"/>
      <c r="BE53" s="1811"/>
      <c r="BF53" s="1811"/>
      <c r="BG53" s="1811"/>
      <c r="BH53" s="1811"/>
      <c r="BI53" s="1812"/>
      <c r="BJ53" s="346"/>
      <c r="BK53" s="346"/>
      <c r="BL53" s="346"/>
      <c r="BM53" s="346"/>
      <c r="BN53" s="346"/>
      <c r="BO53" s="346"/>
      <c r="BP53" s="346"/>
      <c r="BQ53" s="346"/>
      <c r="BR53" s="346"/>
      <c r="BS53" s="346"/>
      <c r="BT53" s="346"/>
      <c r="BU53" s="346"/>
      <c r="BV53" s="346"/>
      <c r="BW53" s="346"/>
      <c r="BX53" s="325"/>
      <c r="BY53" s="325"/>
      <c r="BZ53" s="325"/>
      <c r="CA53" s="325"/>
      <c r="CB53" s="325"/>
      <c r="CC53" s="325"/>
      <c r="CD53" s="327"/>
      <c r="CE53" s="327"/>
      <c r="CF53" s="327"/>
      <c r="CG53" s="327"/>
      <c r="CH53" s="327"/>
      <c r="CI53" s="327"/>
      <c r="CJ53" s="327"/>
    </row>
    <row r="54" spans="2:99" s="330" customFormat="1" ht="18.75" customHeight="1" x14ac:dyDescent="0.45">
      <c r="B54" s="339"/>
      <c r="C54" s="1907" t="s">
        <v>382</v>
      </c>
      <c r="D54" s="1907"/>
      <c r="E54" s="1907"/>
      <c r="F54" s="1907"/>
      <c r="G54" s="1907"/>
      <c r="H54" s="1907"/>
      <c r="I54" s="1907"/>
      <c r="J54" s="1907"/>
      <c r="K54" s="1907"/>
      <c r="L54" s="1909" t="s">
        <v>1289</v>
      </c>
      <c r="M54" s="1909"/>
      <c r="N54" s="1909"/>
      <c r="O54" s="1909"/>
      <c r="P54" s="1909"/>
      <c r="Q54" s="1909"/>
      <c r="R54" s="1909"/>
      <c r="S54" s="1909"/>
      <c r="T54" s="1909"/>
      <c r="U54" s="1909"/>
      <c r="V54" s="343"/>
      <c r="W54" s="343"/>
      <c r="X54" s="1877">
        <v>3</v>
      </c>
      <c r="Y54" s="1812"/>
      <c r="Z54" s="1877"/>
      <c r="AA54" s="1811"/>
      <c r="AB54" s="1811"/>
      <c r="AC54" s="1811"/>
      <c r="AD54" s="1811"/>
      <c r="AE54" s="1811"/>
      <c r="AF54" s="1811"/>
      <c r="AG54" s="1811"/>
      <c r="AH54" s="1811"/>
      <c r="AI54" s="1879"/>
      <c r="AJ54" s="1811"/>
      <c r="AK54" s="1811"/>
      <c r="AL54" s="1811"/>
      <c r="AM54" s="1811"/>
      <c r="AN54" s="1811"/>
      <c r="AO54" s="1811"/>
      <c r="AP54" s="1812"/>
      <c r="AQ54" s="1877">
        <v>7</v>
      </c>
      <c r="AR54" s="1812"/>
      <c r="AS54" s="1877"/>
      <c r="AT54" s="1811"/>
      <c r="AU54" s="1811"/>
      <c r="AV54" s="1811"/>
      <c r="AW54" s="1811"/>
      <c r="AX54" s="1811"/>
      <c r="AY54" s="1811"/>
      <c r="AZ54" s="1811"/>
      <c r="BA54" s="1811"/>
      <c r="BB54" s="1879"/>
      <c r="BC54" s="1811"/>
      <c r="BD54" s="1811"/>
      <c r="BE54" s="1811"/>
      <c r="BF54" s="1811"/>
      <c r="BG54" s="1811"/>
      <c r="BH54" s="1811"/>
      <c r="BI54" s="1812"/>
      <c r="BJ54" s="346"/>
      <c r="BK54" s="346"/>
      <c r="BL54" s="346"/>
      <c r="BM54" s="346"/>
      <c r="BN54" s="346"/>
      <c r="BO54" s="346"/>
      <c r="BP54" s="346"/>
      <c r="BQ54" s="346"/>
      <c r="BR54" s="346"/>
      <c r="BS54" s="346"/>
      <c r="BT54" s="346"/>
      <c r="BU54" s="346"/>
      <c r="BV54" s="346"/>
      <c r="BW54" s="346"/>
      <c r="BX54" s="325"/>
      <c r="BY54" s="325"/>
      <c r="BZ54" s="325"/>
      <c r="CA54" s="325"/>
      <c r="CB54" s="325"/>
      <c r="CC54" s="325"/>
      <c r="CD54" s="327"/>
      <c r="CE54" s="327"/>
      <c r="CF54" s="327"/>
      <c r="CG54" s="327"/>
      <c r="CH54" s="327"/>
      <c r="CI54" s="327"/>
      <c r="CJ54" s="327"/>
    </row>
    <row r="55" spans="2:99" ht="18.75" customHeight="1" x14ac:dyDescent="0.45">
      <c r="B55" s="346"/>
      <c r="C55" s="1908"/>
      <c r="D55" s="1908"/>
      <c r="E55" s="1908"/>
      <c r="F55" s="1908"/>
      <c r="G55" s="1908"/>
      <c r="H55" s="1908"/>
      <c r="I55" s="1908"/>
      <c r="J55" s="1908"/>
      <c r="K55" s="1908"/>
      <c r="L55" s="1910"/>
      <c r="M55" s="1910"/>
      <c r="N55" s="1910"/>
      <c r="O55" s="1910"/>
      <c r="P55" s="1910"/>
      <c r="Q55" s="1910"/>
      <c r="R55" s="1910"/>
      <c r="S55" s="1910"/>
      <c r="T55" s="1910"/>
      <c r="U55" s="1910"/>
      <c r="V55" s="346"/>
      <c r="W55" s="346"/>
      <c r="X55" s="1917">
        <v>4</v>
      </c>
      <c r="Y55" s="1843"/>
      <c r="Z55" s="1917"/>
      <c r="AA55" s="1842"/>
      <c r="AB55" s="1842"/>
      <c r="AC55" s="1842"/>
      <c r="AD55" s="1842"/>
      <c r="AE55" s="1842"/>
      <c r="AF55" s="1842"/>
      <c r="AG55" s="1842"/>
      <c r="AH55" s="1842"/>
      <c r="AI55" s="1918"/>
      <c r="AJ55" s="1842"/>
      <c r="AK55" s="1842"/>
      <c r="AL55" s="1842"/>
      <c r="AM55" s="1842"/>
      <c r="AN55" s="1842"/>
      <c r="AO55" s="1842"/>
      <c r="AP55" s="1843"/>
      <c r="AQ55" s="1917">
        <v>8</v>
      </c>
      <c r="AR55" s="1843"/>
      <c r="AS55" s="1917"/>
      <c r="AT55" s="1842"/>
      <c r="AU55" s="1842"/>
      <c r="AV55" s="1842"/>
      <c r="AW55" s="1842"/>
      <c r="AX55" s="1842"/>
      <c r="AY55" s="1842"/>
      <c r="AZ55" s="1842"/>
      <c r="BA55" s="1842"/>
      <c r="BB55" s="1918"/>
      <c r="BC55" s="1842"/>
      <c r="BD55" s="1842"/>
      <c r="BE55" s="1842"/>
      <c r="BF55" s="1842"/>
      <c r="BG55" s="1842"/>
      <c r="BH55" s="1842"/>
      <c r="BI55" s="1843"/>
      <c r="BJ55" s="346"/>
      <c r="BK55" s="346"/>
      <c r="BL55" s="346"/>
      <c r="BM55" s="346"/>
      <c r="BN55" s="346"/>
      <c r="BO55" s="346"/>
      <c r="BP55" s="346"/>
      <c r="BQ55" s="346"/>
      <c r="BR55" s="346"/>
      <c r="BS55" s="346"/>
      <c r="BT55" s="346"/>
      <c r="BU55" s="346"/>
      <c r="BV55" s="346"/>
      <c r="BW55" s="346"/>
      <c r="CD55" s="327"/>
      <c r="CE55" s="327"/>
      <c r="CF55" s="327"/>
      <c r="CG55" s="327"/>
      <c r="CH55" s="327"/>
      <c r="CI55" s="327"/>
      <c r="CJ55" s="327"/>
    </row>
    <row r="56" spans="2:99" ht="18" customHeight="1" x14ac:dyDescent="0.45">
      <c r="B56" s="346"/>
      <c r="C56" s="1916" t="s">
        <v>505</v>
      </c>
      <c r="D56" s="1916"/>
      <c r="E56" s="1916"/>
      <c r="F56" s="1916"/>
      <c r="G56" s="1916"/>
      <c r="H56" s="1916"/>
      <c r="I56" s="1916"/>
      <c r="J56" s="1916"/>
      <c r="K56" s="1916"/>
      <c r="L56" s="1916"/>
      <c r="M56" s="1916"/>
      <c r="N56" s="1916"/>
      <c r="O56" s="1916"/>
      <c r="P56" s="1916"/>
      <c r="Q56" s="1916"/>
      <c r="R56" s="1916"/>
      <c r="S56" s="1916"/>
      <c r="T56" s="1916"/>
      <c r="U56" s="1916"/>
      <c r="V56" s="1916"/>
      <c r="W56" s="1916"/>
      <c r="X56" s="1916"/>
      <c r="Y56" s="1916"/>
      <c r="Z56" s="1916"/>
      <c r="AA56" s="1916"/>
      <c r="AB56" s="1916"/>
      <c r="AC56" s="1916"/>
      <c r="AD56" s="1916"/>
      <c r="AE56" s="1916"/>
      <c r="AF56" s="1916"/>
      <c r="AG56" s="1916"/>
      <c r="AH56" s="1916"/>
      <c r="AI56" s="1916"/>
      <c r="AJ56" s="1916"/>
      <c r="AK56" s="1916"/>
      <c r="AL56" s="1916"/>
      <c r="AM56" s="1916"/>
      <c r="AN56" s="1916"/>
      <c r="AO56" s="1916"/>
      <c r="AP56" s="1916"/>
      <c r="AQ56" s="1916"/>
      <c r="AR56" s="1916"/>
      <c r="AS56" s="1916"/>
      <c r="AT56" s="1916"/>
      <c r="AU56" s="1916"/>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row>
    <row r="57" spans="2:99" s="327" customFormat="1" ht="30" customHeight="1" x14ac:dyDescent="0.45">
      <c r="H57" s="332"/>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25"/>
      <c r="BV57" s="325"/>
      <c r="BW57" s="325"/>
      <c r="BX57" s="325"/>
      <c r="BY57" s="325"/>
      <c r="BZ57" s="325"/>
    </row>
    <row r="58" spans="2:99" ht="15.75" customHeight="1" x14ac:dyDescent="0.45">
      <c r="B58" s="1927" t="s">
        <v>1298</v>
      </c>
      <c r="C58" s="1927"/>
      <c r="D58" s="1927"/>
      <c r="E58" s="1927"/>
      <c r="F58" s="1927"/>
      <c r="G58" s="1927"/>
      <c r="H58" s="1927"/>
      <c r="I58" s="1927"/>
      <c r="J58" s="1927"/>
      <c r="K58" s="1927"/>
      <c r="L58" s="1927"/>
      <c r="M58" s="1927"/>
      <c r="N58" s="1927"/>
      <c r="O58" s="1927"/>
      <c r="P58" s="1927"/>
      <c r="Q58" s="1927"/>
      <c r="R58" s="1927"/>
      <c r="S58" s="1927"/>
      <c r="T58" s="1927"/>
      <c r="U58" s="1927"/>
      <c r="V58" s="1927"/>
      <c r="W58" s="1927"/>
      <c r="X58" s="1927"/>
      <c r="Y58" s="1927"/>
      <c r="Z58" s="1927"/>
      <c r="AA58" s="1927"/>
      <c r="AB58" s="1927"/>
      <c r="AC58" s="1927"/>
      <c r="AD58" s="1927"/>
      <c r="AE58" s="1927"/>
      <c r="AF58" s="1927"/>
      <c r="AG58" s="1927"/>
      <c r="AH58" s="1927"/>
      <c r="AI58" s="1927"/>
      <c r="AJ58" s="1927"/>
      <c r="AK58" s="1927"/>
      <c r="AL58" s="1927"/>
      <c r="AM58" s="1927"/>
      <c r="AN58" s="1927"/>
      <c r="AO58" s="1927"/>
      <c r="AP58" s="1927"/>
      <c r="AQ58" s="1927"/>
      <c r="AR58" s="347"/>
      <c r="AS58" s="347"/>
      <c r="AT58" s="1928" t="s">
        <v>1299</v>
      </c>
      <c r="AU58" s="1928"/>
      <c r="AV58" s="1928"/>
      <c r="AW58" s="1928"/>
      <c r="AX58" s="1928"/>
      <c r="AY58" s="1928"/>
      <c r="AZ58" s="1928"/>
      <c r="BA58" s="1928"/>
      <c r="BB58" s="1928"/>
      <c r="BC58" s="1928"/>
      <c r="BD58" s="1928"/>
      <c r="BE58" s="1928"/>
      <c r="BF58" s="1928"/>
      <c r="BG58" s="1928"/>
      <c r="BH58" s="1928"/>
      <c r="BI58" s="1928"/>
      <c r="BJ58" s="1928"/>
      <c r="BK58" s="1928"/>
      <c r="BL58" s="1928"/>
      <c r="BM58" s="1928"/>
      <c r="BN58" s="1928"/>
      <c r="BO58" s="1928"/>
      <c r="BP58" s="1928"/>
      <c r="BQ58" s="1928"/>
      <c r="BR58" s="1928"/>
      <c r="BS58" s="1928"/>
      <c r="BT58" s="1928"/>
      <c r="BU58" s="1928"/>
      <c r="BV58" s="1928"/>
      <c r="BW58" s="1928"/>
      <c r="BX58" s="192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row>
    <row r="59" spans="2:99" s="330" customFormat="1" ht="21" customHeight="1" x14ac:dyDescent="0.45">
      <c r="B59" s="1927"/>
      <c r="C59" s="1927"/>
      <c r="D59" s="1927"/>
      <c r="E59" s="1927"/>
      <c r="F59" s="1927"/>
      <c r="G59" s="1927"/>
      <c r="H59" s="1927"/>
      <c r="I59" s="1927"/>
      <c r="J59" s="1927"/>
      <c r="K59" s="1927"/>
      <c r="L59" s="1927"/>
      <c r="M59" s="1927"/>
      <c r="N59" s="1927"/>
      <c r="O59" s="1927"/>
      <c r="P59" s="1927"/>
      <c r="Q59" s="1927"/>
      <c r="R59" s="1927"/>
      <c r="S59" s="1927"/>
      <c r="T59" s="1927"/>
      <c r="U59" s="1927"/>
      <c r="V59" s="1927"/>
      <c r="W59" s="1927"/>
      <c r="X59" s="1927"/>
      <c r="Y59" s="1927"/>
      <c r="Z59" s="1927"/>
      <c r="AA59" s="1927"/>
      <c r="AB59" s="1927"/>
      <c r="AC59" s="1927"/>
      <c r="AD59" s="1927"/>
      <c r="AE59" s="1927"/>
      <c r="AF59" s="1927"/>
      <c r="AG59" s="1927"/>
      <c r="AH59" s="1927"/>
      <c r="AI59" s="1927"/>
      <c r="AJ59" s="1927"/>
      <c r="AK59" s="1927"/>
      <c r="AL59" s="1927"/>
      <c r="AM59" s="1927"/>
      <c r="AN59" s="1927"/>
      <c r="AO59" s="1927"/>
      <c r="AP59" s="1927"/>
      <c r="AQ59" s="1927"/>
      <c r="AR59" s="347"/>
      <c r="AS59" s="347"/>
      <c r="AT59" s="1928"/>
      <c r="AU59" s="1928"/>
      <c r="AV59" s="1928"/>
      <c r="AW59" s="1928"/>
      <c r="AX59" s="1928"/>
      <c r="AY59" s="1928"/>
      <c r="AZ59" s="1928"/>
      <c r="BA59" s="1928"/>
      <c r="BB59" s="1928"/>
      <c r="BC59" s="1928"/>
      <c r="BD59" s="1928"/>
      <c r="BE59" s="1928"/>
      <c r="BF59" s="1928"/>
      <c r="BG59" s="1928"/>
      <c r="BH59" s="1928"/>
      <c r="BI59" s="1928"/>
      <c r="BJ59" s="1928"/>
      <c r="BK59" s="1928"/>
      <c r="BL59" s="1928"/>
      <c r="BM59" s="1928"/>
      <c r="BN59" s="1928"/>
      <c r="BO59" s="1928"/>
      <c r="BP59" s="1928"/>
      <c r="BQ59" s="1928"/>
      <c r="BR59" s="1928"/>
      <c r="BS59" s="1928"/>
      <c r="BT59" s="1928"/>
      <c r="BU59" s="1928"/>
      <c r="BV59" s="1928"/>
      <c r="BW59" s="1928"/>
      <c r="BX59" s="1928"/>
    </row>
    <row r="60" spans="2:99" s="330" customFormat="1" ht="15.75" customHeight="1" x14ac:dyDescent="0.45">
      <c r="C60" s="1802" t="s">
        <v>790</v>
      </c>
      <c r="D60" s="1803"/>
      <c r="E60" s="1803"/>
      <c r="F60" s="1803"/>
      <c r="G60" s="1803"/>
      <c r="H60" s="1803"/>
      <c r="I60" s="1803"/>
      <c r="J60" s="1804"/>
      <c r="K60" s="1802" t="s">
        <v>796</v>
      </c>
      <c r="L60" s="1803"/>
      <c r="M60" s="1803"/>
      <c r="N60" s="1803"/>
      <c r="O60" s="1803"/>
      <c r="P60" s="1803"/>
      <c r="Q60" s="1803"/>
      <c r="R60" s="1803"/>
      <c r="S60" s="1853"/>
      <c r="T60" s="1851" t="s">
        <v>808</v>
      </c>
      <c r="U60" s="1851"/>
      <c r="V60" s="1851"/>
      <c r="W60" s="1851"/>
      <c r="X60" s="1851"/>
      <c r="Y60" s="1851"/>
      <c r="Z60" s="1851"/>
      <c r="AA60" s="1851"/>
      <c r="AB60" s="1851"/>
      <c r="AC60" s="1851"/>
      <c r="AD60" s="1851"/>
      <c r="AE60" s="1851"/>
      <c r="AF60" s="1851"/>
      <c r="AG60" s="1851"/>
      <c r="AH60" s="1851"/>
      <c r="AI60" s="1851"/>
      <c r="AJ60" s="1851"/>
      <c r="AK60" s="1851"/>
      <c r="AL60" s="1851"/>
      <c r="AM60" s="1851"/>
      <c r="AN60" s="1851"/>
      <c r="AO60" s="1851"/>
      <c r="AP60" s="1851"/>
      <c r="AQ60" s="1852"/>
      <c r="AV60" s="1802" t="s">
        <v>789</v>
      </c>
      <c r="AW60" s="1804"/>
      <c r="AX60" s="1802" t="s">
        <v>373</v>
      </c>
      <c r="AY60" s="1803"/>
      <c r="AZ60" s="1803"/>
      <c r="BA60" s="1803"/>
      <c r="BB60" s="1803"/>
      <c r="BC60" s="1803"/>
      <c r="BD60" s="1803"/>
      <c r="BE60" s="1803"/>
      <c r="BF60" s="1853"/>
      <c r="BG60" s="1803" t="s">
        <v>379</v>
      </c>
      <c r="BH60" s="1803"/>
      <c r="BI60" s="1803"/>
      <c r="BJ60" s="1803"/>
      <c r="BK60" s="1803"/>
      <c r="BL60" s="1803"/>
      <c r="BM60" s="1803"/>
      <c r="BN60" s="1802" t="s">
        <v>789</v>
      </c>
      <c r="BO60" s="1804"/>
      <c r="BP60" s="1802" t="s">
        <v>373</v>
      </c>
      <c r="BQ60" s="1803"/>
      <c r="BR60" s="1803"/>
      <c r="BS60" s="1803"/>
      <c r="BT60" s="1803"/>
      <c r="BU60" s="1803"/>
      <c r="BV60" s="1803"/>
      <c r="BW60" s="1803"/>
      <c r="BX60" s="1853"/>
      <c r="BY60" s="1803" t="s">
        <v>379</v>
      </c>
      <c r="BZ60" s="1803"/>
      <c r="CA60" s="1803"/>
      <c r="CB60" s="1803"/>
      <c r="CC60" s="1803"/>
      <c r="CD60" s="1803"/>
      <c r="CE60" s="1804"/>
    </row>
    <row r="61" spans="2:99" s="330" customFormat="1" ht="18.75" customHeight="1" x14ac:dyDescent="0.45">
      <c r="C61" s="1871" t="s">
        <v>797</v>
      </c>
      <c r="D61" s="1817"/>
      <c r="E61" s="1817"/>
      <c r="F61" s="1817"/>
      <c r="G61" s="1817"/>
      <c r="H61" s="1817"/>
      <c r="I61" s="1817"/>
      <c r="J61" s="1818"/>
      <c r="K61" s="1871"/>
      <c r="L61" s="1817"/>
      <c r="M61" s="1817"/>
      <c r="N61" s="1817"/>
      <c r="O61" s="1817"/>
      <c r="P61" s="1817"/>
      <c r="Q61" s="1817"/>
      <c r="R61" s="1817"/>
      <c r="S61" s="1872"/>
      <c r="T61" s="1921" t="s">
        <v>285</v>
      </c>
      <c r="U61" s="1921"/>
      <c r="V61" s="1921"/>
      <c r="W61" s="1921"/>
      <c r="X61" s="1921"/>
      <c r="Y61" s="1921"/>
      <c r="Z61" s="1921"/>
      <c r="AA61" s="1921"/>
      <c r="AB61" s="1921"/>
      <c r="AC61" s="1921"/>
      <c r="AD61" s="1921"/>
      <c r="AE61" s="1913" t="s">
        <v>798</v>
      </c>
      <c r="AF61" s="1913"/>
      <c r="AG61" s="1921" t="s">
        <v>285</v>
      </c>
      <c r="AH61" s="1921"/>
      <c r="AI61" s="1921"/>
      <c r="AJ61" s="1921"/>
      <c r="AK61" s="1921"/>
      <c r="AL61" s="1921"/>
      <c r="AM61" s="1921"/>
      <c r="AN61" s="1921"/>
      <c r="AO61" s="1921"/>
      <c r="AP61" s="1921"/>
      <c r="AQ61" s="1924"/>
      <c r="AV61" s="1871">
        <v>1</v>
      </c>
      <c r="AW61" s="1818"/>
      <c r="AX61" s="1871"/>
      <c r="AY61" s="1817"/>
      <c r="AZ61" s="1817"/>
      <c r="BA61" s="1817"/>
      <c r="BB61" s="1817"/>
      <c r="BC61" s="1817"/>
      <c r="BD61" s="1817"/>
      <c r="BE61" s="1817"/>
      <c r="BF61" s="1872"/>
      <c r="BG61" s="1817"/>
      <c r="BH61" s="1817"/>
      <c r="BI61" s="1817"/>
      <c r="BJ61" s="1817"/>
      <c r="BK61" s="1817"/>
      <c r="BL61" s="1817"/>
      <c r="BM61" s="1818"/>
      <c r="BN61" s="1871">
        <v>4</v>
      </c>
      <c r="BO61" s="1818"/>
      <c r="BP61" s="1871"/>
      <c r="BQ61" s="1817"/>
      <c r="BR61" s="1817"/>
      <c r="BS61" s="1817"/>
      <c r="BT61" s="1817"/>
      <c r="BU61" s="1817"/>
      <c r="BV61" s="1817"/>
      <c r="BW61" s="1817"/>
      <c r="BX61" s="1872"/>
      <c r="BY61" s="1817"/>
      <c r="BZ61" s="1817"/>
      <c r="CA61" s="1817"/>
      <c r="CB61" s="1817"/>
      <c r="CC61" s="1817"/>
      <c r="CD61" s="1817"/>
      <c r="CE61" s="1818"/>
    </row>
    <row r="62" spans="2:99" s="330" customFormat="1" ht="18.75" customHeight="1" x14ac:dyDescent="0.45">
      <c r="C62" s="1877" t="s">
        <v>799</v>
      </c>
      <c r="D62" s="1811"/>
      <c r="E62" s="1811"/>
      <c r="F62" s="1811"/>
      <c r="G62" s="1811"/>
      <c r="H62" s="1811"/>
      <c r="I62" s="1811"/>
      <c r="J62" s="1812"/>
      <c r="K62" s="1877"/>
      <c r="L62" s="1811"/>
      <c r="M62" s="1811"/>
      <c r="N62" s="1811"/>
      <c r="O62" s="1811"/>
      <c r="P62" s="1811"/>
      <c r="Q62" s="1811"/>
      <c r="R62" s="1811"/>
      <c r="S62" s="1879"/>
      <c r="T62" s="1922" t="s">
        <v>285</v>
      </c>
      <c r="U62" s="1922"/>
      <c r="V62" s="1922"/>
      <c r="W62" s="1922"/>
      <c r="X62" s="1922"/>
      <c r="Y62" s="1922"/>
      <c r="Z62" s="1922"/>
      <c r="AA62" s="1922"/>
      <c r="AB62" s="1922"/>
      <c r="AC62" s="1922"/>
      <c r="AD62" s="1922"/>
      <c r="AE62" s="1912" t="s">
        <v>800</v>
      </c>
      <c r="AF62" s="1912"/>
      <c r="AG62" s="1922" t="s">
        <v>285</v>
      </c>
      <c r="AH62" s="1922"/>
      <c r="AI62" s="1922"/>
      <c r="AJ62" s="1922"/>
      <c r="AK62" s="1922"/>
      <c r="AL62" s="1922"/>
      <c r="AM62" s="1922"/>
      <c r="AN62" s="1922"/>
      <c r="AO62" s="1922"/>
      <c r="AP62" s="1922"/>
      <c r="AQ62" s="1925"/>
      <c r="AV62" s="1877">
        <v>2</v>
      </c>
      <c r="AW62" s="1812"/>
      <c r="AX62" s="1877"/>
      <c r="AY62" s="1811"/>
      <c r="AZ62" s="1811"/>
      <c r="BA62" s="1811"/>
      <c r="BB62" s="1811"/>
      <c r="BC62" s="1811"/>
      <c r="BD62" s="1811"/>
      <c r="BE62" s="1811"/>
      <c r="BF62" s="1879"/>
      <c r="BG62" s="1811"/>
      <c r="BH62" s="1811"/>
      <c r="BI62" s="1811"/>
      <c r="BJ62" s="1811"/>
      <c r="BK62" s="1811"/>
      <c r="BL62" s="1811"/>
      <c r="BM62" s="1812"/>
      <c r="BN62" s="1877">
        <v>5</v>
      </c>
      <c r="BO62" s="1812"/>
      <c r="BP62" s="1877"/>
      <c r="BQ62" s="1811"/>
      <c r="BR62" s="1811"/>
      <c r="BS62" s="1811"/>
      <c r="BT62" s="1811"/>
      <c r="BU62" s="1811"/>
      <c r="BV62" s="1811"/>
      <c r="BW62" s="1811"/>
      <c r="BX62" s="1879"/>
      <c r="BY62" s="1811"/>
      <c r="BZ62" s="1811"/>
      <c r="CA62" s="1811"/>
      <c r="CB62" s="1811"/>
      <c r="CC62" s="1811"/>
      <c r="CD62" s="1811"/>
      <c r="CE62" s="1812"/>
    </row>
    <row r="63" spans="2:99" s="330" customFormat="1" ht="18.75" customHeight="1" x14ac:dyDescent="0.45">
      <c r="C63" s="1917" t="s">
        <v>801</v>
      </c>
      <c r="D63" s="1842"/>
      <c r="E63" s="1842"/>
      <c r="F63" s="1842"/>
      <c r="G63" s="1842"/>
      <c r="H63" s="1842"/>
      <c r="I63" s="1842"/>
      <c r="J63" s="1843"/>
      <c r="K63" s="1917"/>
      <c r="L63" s="1842"/>
      <c r="M63" s="1842"/>
      <c r="N63" s="1842"/>
      <c r="O63" s="1842"/>
      <c r="P63" s="1842"/>
      <c r="Q63" s="1842"/>
      <c r="R63" s="1842"/>
      <c r="S63" s="1918"/>
      <c r="T63" s="1923" t="s">
        <v>285</v>
      </c>
      <c r="U63" s="1923"/>
      <c r="V63" s="1923"/>
      <c r="W63" s="1923"/>
      <c r="X63" s="1923"/>
      <c r="Y63" s="1923"/>
      <c r="Z63" s="1923"/>
      <c r="AA63" s="1923"/>
      <c r="AB63" s="1923"/>
      <c r="AC63" s="1923"/>
      <c r="AD63" s="1923"/>
      <c r="AE63" s="1919" t="s">
        <v>773</v>
      </c>
      <c r="AF63" s="1919"/>
      <c r="AG63" s="1923" t="s">
        <v>285</v>
      </c>
      <c r="AH63" s="1923"/>
      <c r="AI63" s="1923"/>
      <c r="AJ63" s="1923"/>
      <c r="AK63" s="1923"/>
      <c r="AL63" s="1923"/>
      <c r="AM63" s="1923"/>
      <c r="AN63" s="1923"/>
      <c r="AO63" s="1923"/>
      <c r="AP63" s="1923"/>
      <c r="AQ63" s="1926"/>
      <c r="AV63" s="1917">
        <v>3</v>
      </c>
      <c r="AW63" s="1843"/>
      <c r="AX63" s="1884"/>
      <c r="AY63" s="1885"/>
      <c r="AZ63" s="1885"/>
      <c r="BA63" s="1885"/>
      <c r="BB63" s="1885"/>
      <c r="BC63" s="1885"/>
      <c r="BD63" s="1885"/>
      <c r="BE63" s="1885"/>
      <c r="BF63" s="1888"/>
      <c r="BG63" s="1842"/>
      <c r="BH63" s="1842"/>
      <c r="BI63" s="1842"/>
      <c r="BJ63" s="1842"/>
      <c r="BK63" s="1842"/>
      <c r="BL63" s="1842"/>
      <c r="BM63" s="1843"/>
      <c r="BN63" s="1917">
        <v>6</v>
      </c>
      <c r="BO63" s="1843"/>
      <c r="BP63" s="1884"/>
      <c r="BQ63" s="1885"/>
      <c r="BR63" s="1885"/>
      <c r="BS63" s="1885"/>
      <c r="BT63" s="1885"/>
      <c r="BU63" s="1885"/>
      <c r="BV63" s="1885"/>
      <c r="BW63" s="1885"/>
      <c r="BX63" s="1888"/>
      <c r="BY63" s="1842"/>
      <c r="BZ63" s="1842"/>
      <c r="CA63" s="1842"/>
      <c r="CB63" s="1842"/>
      <c r="CC63" s="1842"/>
      <c r="CD63" s="1842"/>
      <c r="CE63" s="1843"/>
      <c r="CF63" s="349"/>
      <c r="CG63" s="349"/>
      <c r="CH63" s="349"/>
      <c r="CI63" s="349"/>
      <c r="CJ63" s="349"/>
      <c r="CK63" s="349"/>
      <c r="CL63" s="349"/>
      <c r="CM63" s="349"/>
      <c r="CN63" s="349"/>
      <c r="CO63" s="349"/>
      <c r="CP63" s="349"/>
      <c r="CQ63" s="349"/>
      <c r="CR63" s="349"/>
      <c r="CS63" s="349"/>
      <c r="CT63" s="349"/>
    </row>
    <row r="64" spans="2:99" s="330" customFormat="1" ht="15.75" customHeight="1" x14ac:dyDescent="0.45">
      <c r="C64" s="1914"/>
      <c r="D64" s="1914"/>
      <c r="E64" s="1914"/>
      <c r="F64" s="1914"/>
      <c r="G64" s="1914"/>
      <c r="H64" s="1914"/>
      <c r="I64" s="1914"/>
      <c r="J64" s="1914"/>
      <c r="K64" s="1914"/>
      <c r="L64" s="1914"/>
      <c r="M64" s="1914"/>
      <c r="N64" s="1914"/>
      <c r="O64" s="1914"/>
      <c r="P64" s="1914"/>
      <c r="Q64" s="1914"/>
      <c r="R64" s="1914"/>
      <c r="S64" s="1914"/>
      <c r="T64" s="1915"/>
      <c r="U64" s="1915"/>
      <c r="V64" s="1915"/>
      <c r="W64" s="1915"/>
      <c r="X64" s="1915"/>
      <c r="Y64" s="1915"/>
      <c r="Z64" s="1915"/>
      <c r="AA64" s="1915"/>
      <c r="AB64" s="1915"/>
      <c r="AC64" s="1915"/>
      <c r="AD64" s="1915"/>
      <c r="AE64" s="1915"/>
      <c r="AF64" s="1915"/>
      <c r="AG64" s="1915"/>
      <c r="AH64" s="1915"/>
      <c r="AI64" s="1915"/>
      <c r="AJ64" s="1915"/>
      <c r="AK64" s="1915"/>
      <c r="AL64" s="1915"/>
      <c r="AM64" s="1915"/>
      <c r="AN64" s="327"/>
      <c r="AO64" s="325"/>
      <c r="AP64" s="325"/>
      <c r="AQ64" s="325"/>
      <c r="AR64" s="325"/>
      <c r="AS64" s="325"/>
      <c r="AT64" s="325"/>
      <c r="AV64" s="1916" t="s">
        <v>506</v>
      </c>
      <c r="AW64" s="1916"/>
      <c r="AX64" s="1916"/>
      <c r="AY64" s="1916"/>
      <c r="AZ64" s="1916"/>
      <c r="BA64" s="1916"/>
      <c r="BB64" s="1916"/>
      <c r="BC64" s="1916"/>
      <c r="BD64" s="1916"/>
      <c r="BE64" s="1916"/>
      <c r="BF64" s="1916"/>
      <c r="BG64" s="1916"/>
      <c r="BH64" s="1916"/>
      <c r="BI64" s="1916"/>
      <c r="BJ64" s="1916"/>
      <c r="BK64" s="1916"/>
      <c r="BL64" s="1916"/>
      <c r="BM64" s="1916"/>
      <c r="BN64" s="1916"/>
      <c r="BO64" s="1916"/>
      <c r="BP64" s="1916"/>
      <c r="BQ64" s="1916"/>
      <c r="BR64" s="1916"/>
      <c r="BS64" s="1916"/>
      <c r="BT64" s="1916"/>
      <c r="BU64" s="1916"/>
      <c r="BV64" s="1916"/>
      <c r="BW64" s="1916"/>
      <c r="BX64" s="1916"/>
      <c r="BY64" s="1916"/>
      <c r="BZ64" s="1916"/>
      <c r="CA64" s="1916"/>
      <c r="CB64" s="1916"/>
      <c r="CC64" s="1916"/>
      <c r="CD64" s="1916"/>
      <c r="CE64" s="1916"/>
      <c r="CF64" s="1916"/>
      <c r="CG64" s="1916"/>
      <c r="CH64" s="1916"/>
      <c r="CI64" s="1916"/>
      <c r="CJ64" s="1916"/>
      <c r="CK64" s="1916"/>
    </row>
    <row r="65" spans="1:78" s="330" customFormat="1" ht="15.75" customHeight="1" x14ac:dyDescent="0.45">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5"/>
      <c r="AM65" s="325"/>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25"/>
      <c r="BU65" s="325"/>
      <c r="BV65" s="325"/>
      <c r="BW65" s="325"/>
      <c r="BX65" s="325"/>
      <c r="BY65" s="325"/>
      <c r="BZ65" s="325"/>
    </row>
    <row r="66" spans="1:78" s="330" customFormat="1" ht="15.75" customHeight="1" x14ac:dyDescent="0.4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c r="BY66" s="325"/>
      <c r="BZ66" s="325"/>
    </row>
    <row r="67" spans="1:78" s="330" customFormat="1" ht="15.75" customHeight="1" x14ac:dyDescent="0.4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25"/>
      <c r="BX67" s="325"/>
      <c r="BY67" s="325"/>
      <c r="BZ67" s="325"/>
    </row>
    <row r="68" spans="1:78" s="330" customFormat="1" ht="15.75" customHeight="1" x14ac:dyDescent="0.4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25"/>
      <c r="BU68" s="325"/>
      <c r="BV68" s="325"/>
      <c r="BW68" s="325"/>
      <c r="BX68" s="325"/>
      <c r="BY68" s="325"/>
      <c r="BZ68" s="325"/>
    </row>
    <row r="69" spans="1:78" s="330" customFormat="1" ht="15.75" customHeight="1" x14ac:dyDescent="0.45">
      <c r="AH69" s="325"/>
      <c r="AI69" s="325"/>
      <c r="AJ69" s="325"/>
      <c r="AK69" s="325"/>
      <c r="AL69" s="325"/>
      <c r="AM69" s="325"/>
      <c r="AN69" s="325"/>
      <c r="AO69" s="325"/>
      <c r="AP69" s="325"/>
      <c r="AQ69" s="325"/>
      <c r="AR69" s="325"/>
      <c r="AS69" s="325"/>
      <c r="AT69" s="325"/>
      <c r="AU69" s="325"/>
      <c r="AV69" s="325"/>
      <c r="AW69" s="325"/>
      <c r="AX69" s="325"/>
      <c r="AY69" s="325"/>
      <c r="AZ69" s="325"/>
      <c r="BA69" s="325"/>
      <c r="BB69" s="325"/>
      <c r="BC69" s="325"/>
      <c r="BD69" s="325"/>
      <c r="BE69" s="325"/>
      <c r="BF69" s="325"/>
      <c r="BG69" s="325"/>
      <c r="BH69" s="325"/>
      <c r="BI69" s="325"/>
      <c r="BJ69" s="325"/>
      <c r="BK69" s="325"/>
      <c r="BL69" s="325"/>
      <c r="BM69" s="325"/>
      <c r="BN69" s="325"/>
      <c r="BO69" s="325"/>
      <c r="BP69" s="325"/>
      <c r="BQ69" s="325"/>
      <c r="BR69" s="325"/>
      <c r="BS69" s="325"/>
      <c r="BT69" s="325"/>
      <c r="BU69" s="325"/>
      <c r="BV69" s="325"/>
      <c r="BW69" s="325"/>
      <c r="BX69" s="325"/>
      <c r="BY69" s="325"/>
      <c r="BZ69" s="325"/>
    </row>
    <row r="70" spans="1:78" s="330" customFormat="1" ht="15.75" customHeight="1" x14ac:dyDescent="0.4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row>
    <row r="71" spans="1:78" s="330" customFormat="1" ht="15.75" customHeight="1" x14ac:dyDescent="0.4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c r="BZ71" s="325"/>
    </row>
    <row r="72" spans="1:78" s="330" customFormat="1" ht="15.75" customHeight="1" x14ac:dyDescent="0.4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row>
    <row r="73" spans="1:78" s="330" customFormat="1" ht="15.75" customHeight="1" x14ac:dyDescent="0.45">
      <c r="AH73" s="325"/>
      <c r="AI73" s="325"/>
      <c r="AJ73" s="325"/>
      <c r="AK73" s="325"/>
      <c r="AL73" s="325"/>
      <c r="AM73" s="325"/>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c r="BT73" s="325"/>
      <c r="BU73" s="325"/>
      <c r="BV73" s="325"/>
      <c r="BW73" s="325"/>
      <c r="BX73" s="325"/>
      <c r="BY73" s="325"/>
      <c r="BZ73" s="325"/>
    </row>
    <row r="74" spans="1:78" s="330" customFormat="1" ht="15.75" customHeight="1" x14ac:dyDescent="0.4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row>
    <row r="75" spans="1:78" s="330" customFormat="1" ht="15.75" customHeight="1" x14ac:dyDescent="0.4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5"/>
      <c r="BX75" s="325"/>
      <c r="BY75" s="325"/>
      <c r="BZ75" s="325"/>
    </row>
    <row r="76" spans="1:78" s="330" customFormat="1" ht="15.75" customHeight="1" x14ac:dyDescent="0.4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row>
    <row r="77" spans="1:78" s="330" customFormat="1" ht="15.75" customHeight="1" x14ac:dyDescent="0.4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row>
    <row r="78" spans="1:78" ht="15.75" customHeight="1" x14ac:dyDescent="0.45">
      <c r="A78" s="330"/>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row>
    <row r="79" spans="1:78" ht="15.75" customHeight="1" x14ac:dyDescent="0.45">
      <c r="A79" s="330"/>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row>
    <row r="80" spans="1:78" ht="15.75" customHeight="1" x14ac:dyDescent="0.45">
      <c r="A80" s="330"/>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row>
    <row r="81" spans="1:33" ht="15.75" customHeight="1" x14ac:dyDescent="0.45">
      <c r="A81" s="330"/>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row>
    <row r="82" spans="1:33" ht="15.75" customHeight="1" x14ac:dyDescent="0.45">
      <c r="A82" s="330"/>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row>
  </sheetData>
  <mergeCells count="451">
    <mergeCell ref="D4:AD4"/>
    <mergeCell ref="AE4:AK4"/>
    <mergeCell ref="AX61:BF61"/>
    <mergeCell ref="AX62:BF62"/>
    <mergeCell ref="AX63:BF63"/>
    <mergeCell ref="Z51:AI51"/>
    <mergeCell ref="Z52:AI52"/>
    <mergeCell ref="Z53:AI53"/>
    <mergeCell ref="Z54:AI54"/>
    <mergeCell ref="Z55:AI55"/>
    <mergeCell ref="T61:AD61"/>
    <mergeCell ref="T62:AD62"/>
    <mergeCell ref="T63:AD63"/>
    <mergeCell ref="AG61:AQ61"/>
    <mergeCell ref="AG62:AQ62"/>
    <mergeCell ref="AG63:AQ63"/>
    <mergeCell ref="C56:AU56"/>
    <mergeCell ref="B58:AQ59"/>
    <mergeCell ref="AT58:BX59"/>
    <mergeCell ref="X55:Y55"/>
    <mergeCell ref="AJ55:AP55"/>
    <mergeCell ref="AQ55:AR55"/>
    <mergeCell ref="AS55:BB55"/>
    <mergeCell ref="BC55:BI55"/>
    <mergeCell ref="BY63:CE63"/>
    <mergeCell ref="C64:AM64"/>
    <mergeCell ref="AV64:CK64"/>
    <mergeCell ref="BG62:BM62"/>
    <mergeCell ref="BN62:BO62"/>
    <mergeCell ref="BY62:CE62"/>
    <mergeCell ref="C63:J63"/>
    <mergeCell ref="K63:S63"/>
    <mergeCell ref="AE63:AF63"/>
    <mergeCell ref="AV63:AW63"/>
    <mergeCell ref="BP62:BX62"/>
    <mergeCell ref="BP63:BX63"/>
    <mergeCell ref="BG63:BM63"/>
    <mergeCell ref="BN63:BO63"/>
    <mergeCell ref="BY61:CE61"/>
    <mergeCell ref="C62:J62"/>
    <mergeCell ref="K62:S62"/>
    <mergeCell ref="AE62:AF62"/>
    <mergeCell ref="AV62:AW62"/>
    <mergeCell ref="BY60:CE60"/>
    <mergeCell ref="C61:J61"/>
    <mergeCell ref="K61:S61"/>
    <mergeCell ref="AE61:AF61"/>
    <mergeCell ref="AV61:AW61"/>
    <mergeCell ref="BG61:BM61"/>
    <mergeCell ref="BP61:BX61"/>
    <mergeCell ref="BN61:BO61"/>
    <mergeCell ref="C60:J60"/>
    <mergeCell ref="K60:S60"/>
    <mergeCell ref="AV60:AW60"/>
    <mergeCell ref="BG60:BM60"/>
    <mergeCell ref="BN60:BO60"/>
    <mergeCell ref="C54:K55"/>
    <mergeCell ref="L54:U55"/>
    <mergeCell ref="X54:Y54"/>
    <mergeCell ref="AJ54:AP54"/>
    <mergeCell ref="AQ54:AR54"/>
    <mergeCell ref="AS54:BB54"/>
    <mergeCell ref="BC54:BI54"/>
    <mergeCell ref="C53:K53"/>
    <mergeCell ref="L53:U53"/>
    <mergeCell ref="X53:Y53"/>
    <mergeCell ref="AJ53:AP53"/>
    <mergeCell ref="AQ53:AR53"/>
    <mergeCell ref="BC51:BI51"/>
    <mergeCell ref="C52:K52"/>
    <mergeCell ref="L52:U52"/>
    <mergeCell ref="X52:Y52"/>
    <mergeCell ref="AJ52:AP52"/>
    <mergeCell ref="AQ52:AR52"/>
    <mergeCell ref="AS52:BB52"/>
    <mergeCell ref="BC52:BI52"/>
    <mergeCell ref="AS53:BB53"/>
    <mergeCell ref="BC53:BI53"/>
    <mergeCell ref="B48:AT48"/>
    <mergeCell ref="C50:U50"/>
    <mergeCell ref="X50:AM50"/>
    <mergeCell ref="C51:K51"/>
    <mergeCell ref="L51:U51"/>
    <mergeCell ref="X51:Y51"/>
    <mergeCell ref="AJ51:AP51"/>
    <mergeCell ref="AQ51:AR51"/>
    <mergeCell ref="AS51:BB51"/>
    <mergeCell ref="AM31:BP31"/>
    <mergeCell ref="BQ31:BU31"/>
    <mergeCell ref="AM32:BP32"/>
    <mergeCell ref="BQ32:BS32"/>
    <mergeCell ref="BT32:BU32"/>
    <mergeCell ref="BV32:BX32"/>
    <mergeCell ref="BV29:BW29"/>
    <mergeCell ref="BX29:BY29"/>
    <mergeCell ref="BZ29:CE29"/>
    <mergeCell ref="C30:W30"/>
    <mergeCell ref="X30:AA30"/>
    <mergeCell ref="AB30:AC30"/>
    <mergeCell ref="AD30:AF30"/>
    <mergeCell ref="AM30:BP30"/>
    <mergeCell ref="BQ30:BU30"/>
    <mergeCell ref="AD29:AJ29"/>
    <mergeCell ref="AM29:AN29"/>
    <mergeCell ref="AO29:AT29"/>
    <mergeCell ref="AU29:BC29"/>
    <mergeCell ref="BD29:BP29"/>
    <mergeCell ref="BQ29:BU29"/>
    <mergeCell ref="BV28:BW28"/>
    <mergeCell ref="BX28:BY28"/>
    <mergeCell ref="BZ28:CE28"/>
    <mergeCell ref="CF28:CL28"/>
    <mergeCell ref="C29:D29"/>
    <mergeCell ref="E29:J29"/>
    <mergeCell ref="K29:S29"/>
    <mergeCell ref="T29:U29"/>
    <mergeCell ref="V29:W29"/>
    <mergeCell ref="X29:AC29"/>
    <mergeCell ref="AD28:AJ28"/>
    <mergeCell ref="AM28:AN28"/>
    <mergeCell ref="AO28:AT28"/>
    <mergeCell ref="AU28:BC28"/>
    <mergeCell ref="BD28:BP28"/>
    <mergeCell ref="BQ28:BU28"/>
    <mergeCell ref="CF29:CL29"/>
    <mergeCell ref="C28:D28"/>
    <mergeCell ref="E28:J28"/>
    <mergeCell ref="K28:S28"/>
    <mergeCell ref="T28:U28"/>
    <mergeCell ref="V28:W28"/>
    <mergeCell ref="X28:AC28"/>
    <mergeCell ref="BV26:BW26"/>
    <mergeCell ref="BX26:BY26"/>
    <mergeCell ref="BZ26:CE26"/>
    <mergeCell ref="CF26:CL26"/>
    <mergeCell ref="C27:D27"/>
    <mergeCell ref="E27:J27"/>
    <mergeCell ref="K27:S27"/>
    <mergeCell ref="T27:U27"/>
    <mergeCell ref="V27:W27"/>
    <mergeCell ref="X27:AC27"/>
    <mergeCell ref="AD26:AJ26"/>
    <mergeCell ref="AM26:AN26"/>
    <mergeCell ref="AO26:AT26"/>
    <mergeCell ref="AU26:BC26"/>
    <mergeCell ref="BD26:BP26"/>
    <mergeCell ref="BQ26:BU26"/>
    <mergeCell ref="BV27:BW27"/>
    <mergeCell ref="BX27:BY27"/>
    <mergeCell ref="BZ27:CE27"/>
    <mergeCell ref="CF27:CL27"/>
    <mergeCell ref="AU27:BC27"/>
    <mergeCell ref="BD27:BP27"/>
    <mergeCell ref="BQ27:BU27"/>
    <mergeCell ref="C26:D26"/>
    <mergeCell ref="E26:J26"/>
    <mergeCell ref="K26:S26"/>
    <mergeCell ref="T26:U26"/>
    <mergeCell ref="V26:W26"/>
    <mergeCell ref="X26:AC26"/>
    <mergeCell ref="AD25:AJ25"/>
    <mergeCell ref="AM25:AN25"/>
    <mergeCell ref="AO25:AT25"/>
    <mergeCell ref="AD27:AJ27"/>
    <mergeCell ref="AM27:AN27"/>
    <mergeCell ref="AO27:AT27"/>
    <mergeCell ref="BX24:BY24"/>
    <mergeCell ref="BZ24:CE24"/>
    <mergeCell ref="CF24:CL24"/>
    <mergeCell ref="C25:D25"/>
    <mergeCell ref="E25:J25"/>
    <mergeCell ref="K25:S25"/>
    <mergeCell ref="T25:U25"/>
    <mergeCell ref="V25:W25"/>
    <mergeCell ref="X25:AC25"/>
    <mergeCell ref="AD24:AJ24"/>
    <mergeCell ref="AM24:AN24"/>
    <mergeCell ref="AO24:AT24"/>
    <mergeCell ref="AU24:BC24"/>
    <mergeCell ref="BD24:BP24"/>
    <mergeCell ref="BQ24:BU24"/>
    <mergeCell ref="BV25:BW25"/>
    <mergeCell ref="BX25:BY25"/>
    <mergeCell ref="BZ25:CE25"/>
    <mergeCell ref="CF25:CL25"/>
    <mergeCell ref="AU25:BC25"/>
    <mergeCell ref="BD25:BP25"/>
    <mergeCell ref="BQ25:BU25"/>
    <mergeCell ref="C24:D24"/>
    <mergeCell ref="E24:J24"/>
    <mergeCell ref="K24:S24"/>
    <mergeCell ref="T24:U24"/>
    <mergeCell ref="V24:W24"/>
    <mergeCell ref="X24:AC24"/>
    <mergeCell ref="AD23:AJ23"/>
    <mergeCell ref="AM23:AN23"/>
    <mergeCell ref="AO23:AT23"/>
    <mergeCell ref="BV22:BW22"/>
    <mergeCell ref="K22:S22"/>
    <mergeCell ref="T22:U22"/>
    <mergeCell ref="V22:W22"/>
    <mergeCell ref="X22:AC22"/>
    <mergeCell ref="BV24:BW24"/>
    <mergeCell ref="BX22:BY22"/>
    <mergeCell ref="BZ22:CE22"/>
    <mergeCell ref="CF22:CL22"/>
    <mergeCell ref="C23:D23"/>
    <mergeCell ref="E23:J23"/>
    <mergeCell ref="K23:S23"/>
    <mergeCell ref="T23:U23"/>
    <mergeCell ref="V23:W23"/>
    <mergeCell ref="X23:AC23"/>
    <mergeCell ref="AD22:AJ22"/>
    <mergeCell ref="AM22:AN22"/>
    <mergeCell ref="AO22:AT22"/>
    <mergeCell ref="AU22:BC22"/>
    <mergeCell ref="BD22:BP22"/>
    <mergeCell ref="BQ22:BU22"/>
    <mergeCell ref="BV23:BW23"/>
    <mergeCell ref="BX23:BY23"/>
    <mergeCell ref="BZ23:CE23"/>
    <mergeCell ref="CF23:CL23"/>
    <mergeCell ref="AU23:BC23"/>
    <mergeCell ref="BD23:BP23"/>
    <mergeCell ref="BQ23:BU23"/>
    <mergeCell ref="C22:D22"/>
    <mergeCell ref="E22:J22"/>
    <mergeCell ref="BV20:BW20"/>
    <mergeCell ref="BX20:BY20"/>
    <mergeCell ref="BZ20:CE20"/>
    <mergeCell ref="CF20:CL20"/>
    <mergeCell ref="C21:D21"/>
    <mergeCell ref="E21:J21"/>
    <mergeCell ref="K21:S21"/>
    <mergeCell ref="T21:U21"/>
    <mergeCell ref="V21:W21"/>
    <mergeCell ref="X21:AC21"/>
    <mergeCell ref="AD20:AJ20"/>
    <mergeCell ref="AM20:AN20"/>
    <mergeCell ref="AO20:AT20"/>
    <mergeCell ref="AU20:BC20"/>
    <mergeCell ref="BD20:BP20"/>
    <mergeCell ref="BQ20:BU20"/>
    <mergeCell ref="BV21:BW21"/>
    <mergeCell ref="BX21:BY21"/>
    <mergeCell ref="BZ21:CE21"/>
    <mergeCell ref="CF21:CL21"/>
    <mergeCell ref="AU21:BC21"/>
    <mergeCell ref="BD21:BP21"/>
    <mergeCell ref="BQ21:BU21"/>
    <mergeCell ref="C20:D20"/>
    <mergeCell ref="E20:J20"/>
    <mergeCell ref="K20:S20"/>
    <mergeCell ref="T20:U20"/>
    <mergeCell ref="V20:W20"/>
    <mergeCell ref="X20:AC20"/>
    <mergeCell ref="AD19:AJ19"/>
    <mergeCell ref="AM19:AN19"/>
    <mergeCell ref="AO19:AT19"/>
    <mergeCell ref="AD21:AJ21"/>
    <mergeCell ref="AM21:AN21"/>
    <mergeCell ref="AO21:AT21"/>
    <mergeCell ref="BV18:BW18"/>
    <mergeCell ref="BX18:BY18"/>
    <mergeCell ref="BZ18:CE18"/>
    <mergeCell ref="CF18:CL18"/>
    <mergeCell ref="C19:D19"/>
    <mergeCell ref="E19:J19"/>
    <mergeCell ref="K19:S19"/>
    <mergeCell ref="T19:U19"/>
    <mergeCell ref="V19:W19"/>
    <mergeCell ref="X19:AC19"/>
    <mergeCell ref="AD18:AJ18"/>
    <mergeCell ref="AM18:AN18"/>
    <mergeCell ref="AO18:AT18"/>
    <mergeCell ref="AU18:BC18"/>
    <mergeCell ref="BD18:BP18"/>
    <mergeCell ref="BQ18:BU18"/>
    <mergeCell ref="BV19:BW19"/>
    <mergeCell ref="BX19:BY19"/>
    <mergeCell ref="BZ19:CE19"/>
    <mergeCell ref="CF19:CL19"/>
    <mergeCell ref="AU19:BC19"/>
    <mergeCell ref="BD19:BP19"/>
    <mergeCell ref="BQ19:BU19"/>
    <mergeCell ref="C18:D18"/>
    <mergeCell ref="E18:J18"/>
    <mergeCell ref="K18:S18"/>
    <mergeCell ref="T18:U18"/>
    <mergeCell ref="V18:W18"/>
    <mergeCell ref="X18:AC18"/>
    <mergeCell ref="AD17:AJ17"/>
    <mergeCell ref="AM17:AN17"/>
    <mergeCell ref="AO17:AT17"/>
    <mergeCell ref="BQ15:BU15"/>
    <mergeCell ref="E16:J16"/>
    <mergeCell ref="K16:S16"/>
    <mergeCell ref="T16:U16"/>
    <mergeCell ref="V16:W16"/>
    <mergeCell ref="X16:AC16"/>
    <mergeCell ref="AD15:AJ15"/>
    <mergeCell ref="AM15:AN15"/>
    <mergeCell ref="AO15:AT15"/>
    <mergeCell ref="BV16:BW16"/>
    <mergeCell ref="BX16:BY16"/>
    <mergeCell ref="BZ16:CE16"/>
    <mergeCell ref="CF16:CL16"/>
    <mergeCell ref="C17:D17"/>
    <mergeCell ref="E17:J17"/>
    <mergeCell ref="K17:S17"/>
    <mergeCell ref="T17:U17"/>
    <mergeCell ref="V17:W17"/>
    <mergeCell ref="X17:AC17"/>
    <mergeCell ref="AD16:AJ16"/>
    <mergeCell ref="AM16:AN16"/>
    <mergeCell ref="AO16:AT16"/>
    <mergeCell ref="AU16:BC16"/>
    <mergeCell ref="BD16:BP16"/>
    <mergeCell ref="BQ16:BU16"/>
    <mergeCell ref="BV17:BW17"/>
    <mergeCell ref="BX17:BY17"/>
    <mergeCell ref="BZ17:CE17"/>
    <mergeCell ref="CF17:CL17"/>
    <mergeCell ref="AU17:BC17"/>
    <mergeCell ref="BD17:BP17"/>
    <mergeCell ref="BQ17:BU17"/>
    <mergeCell ref="C16:D16"/>
    <mergeCell ref="BD13:BP13"/>
    <mergeCell ref="BQ13:BU13"/>
    <mergeCell ref="BV14:BW14"/>
    <mergeCell ref="BX14:BY14"/>
    <mergeCell ref="BZ14:CE14"/>
    <mergeCell ref="CF14:CL14"/>
    <mergeCell ref="C15:D15"/>
    <mergeCell ref="E15:J15"/>
    <mergeCell ref="K15:S15"/>
    <mergeCell ref="T15:U15"/>
    <mergeCell ref="V15:W15"/>
    <mergeCell ref="X15:AC15"/>
    <mergeCell ref="AD14:AJ14"/>
    <mergeCell ref="AM14:AN14"/>
    <mergeCell ref="AO14:AT14"/>
    <mergeCell ref="AU14:BC14"/>
    <mergeCell ref="BD14:BP14"/>
    <mergeCell ref="BQ14:BU14"/>
    <mergeCell ref="BV15:BW15"/>
    <mergeCell ref="BX15:BY15"/>
    <mergeCell ref="BZ15:CE15"/>
    <mergeCell ref="CF15:CL15"/>
    <mergeCell ref="AU15:BC15"/>
    <mergeCell ref="BD15:BP15"/>
    <mergeCell ref="C14:D14"/>
    <mergeCell ref="E14:J14"/>
    <mergeCell ref="K14:S14"/>
    <mergeCell ref="T14:U14"/>
    <mergeCell ref="V14:W14"/>
    <mergeCell ref="X14:AC14"/>
    <mergeCell ref="AD13:AJ13"/>
    <mergeCell ref="AM13:AN13"/>
    <mergeCell ref="AO13:AT13"/>
    <mergeCell ref="AU11:BC11"/>
    <mergeCell ref="BD11:BP11"/>
    <mergeCell ref="BQ11:BU11"/>
    <mergeCell ref="BV12:BW12"/>
    <mergeCell ref="BX12:BY12"/>
    <mergeCell ref="BZ12:CE12"/>
    <mergeCell ref="CF12:CL12"/>
    <mergeCell ref="C13:D13"/>
    <mergeCell ref="E13:J13"/>
    <mergeCell ref="K13:S13"/>
    <mergeCell ref="T13:U13"/>
    <mergeCell ref="V13:W13"/>
    <mergeCell ref="X13:AC13"/>
    <mergeCell ref="AD12:AJ12"/>
    <mergeCell ref="AM12:AN12"/>
    <mergeCell ref="AO12:AT12"/>
    <mergeCell ref="AU12:BC12"/>
    <mergeCell ref="BD12:BP12"/>
    <mergeCell ref="BQ12:BU12"/>
    <mergeCell ref="BV13:BW13"/>
    <mergeCell ref="BX13:BY13"/>
    <mergeCell ref="BZ13:CE13"/>
    <mergeCell ref="CF13:CL13"/>
    <mergeCell ref="AU13:BC13"/>
    <mergeCell ref="C12:D12"/>
    <mergeCell ref="E12:J12"/>
    <mergeCell ref="K12:S12"/>
    <mergeCell ref="T12:U12"/>
    <mergeCell ref="V12:W12"/>
    <mergeCell ref="X12:AC12"/>
    <mergeCell ref="AD11:AJ11"/>
    <mergeCell ref="AM11:AN11"/>
    <mergeCell ref="AO11:AT11"/>
    <mergeCell ref="BZ10:CE10"/>
    <mergeCell ref="CF10:CL10"/>
    <mergeCell ref="C11:D11"/>
    <mergeCell ref="E11:J11"/>
    <mergeCell ref="K11:S11"/>
    <mergeCell ref="T11:U11"/>
    <mergeCell ref="V11:W11"/>
    <mergeCell ref="X11:AC11"/>
    <mergeCell ref="AD10:AJ10"/>
    <mergeCell ref="AM10:AN10"/>
    <mergeCell ref="AO10:AT10"/>
    <mergeCell ref="AU10:BC10"/>
    <mergeCell ref="BD10:BP10"/>
    <mergeCell ref="BQ10:BU10"/>
    <mergeCell ref="C10:D10"/>
    <mergeCell ref="E10:J10"/>
    <mergeCell ref="K10:S10"/>
    <mergeCell ref="T10:U10"/>
    <mergeCell ref="V10:W10"/>
    <mergeCell ref="X10:AC10"/>
    <mergeCell ref="BV11:BW11"/>
    <mergeCell ref="BX11:BY11"/>
    <mergeCell ref="BZ11:CE11"/>
    <mergeCell ref="CF11:CL11"/>
    <mergeCell ref="X9:AC9"/>
    <mergeCell ref="BD9:BP9"/>
    <mergeCell ref="BQ9:BU9"/>
    <mergeCell ref="BV9:BW9"/>
    <mergeCell ref="AO8:AT9"/>
    <mergeCell ref="AU8:BC9"/>
    <mergeCell ref="BD8:BU8"/>
    <mergeCell ref="BV8:BY8"/>
    <mergeCell ref="BV10:BW10"/>
    <mergeCell ref="BX10:BY10"/>
    <mergeCell ref="BJ1:CL1"/>
    <mergeCell ref="C2:CD2"/>
    <mergeCell ref="AL4:AM4"/>
    <mergeCell ref="AN4:AT4"/>
    <mergeCell ref="T60:AQ60"/>
    <mergeCell ref="AX60:BF60"/>
    <mergeCell ref="BP60:BX60"/>
    <mergeCell ref="D35:CL44"/>
    <mergeCell ref="BZ8:CE8"/>
    <mergeCell ref="CF8:CL9"/>
    <mergeCell ref="BX9:BY9"/>
    <mergeCell ref="BZ9:CE9"/>
    <mergeCell ref="C6:O6"/>
    <mergeCell ref="AM6:BH6"/>
    <mergeCell ref="D7:AJ7"/>
    <mergeCell ref="C8:D9"/>
    <mergeCell ref="E8:J9"/>
    <mergeCell ref="K8:S9"/>
    <mergeCell ref="T8:W8"/>
    <mergeCell ref="X8:AC8"/>
    <mergeCell ref="AD8:AJ9"/>
    <mergeCell ref="AM8:AN9"/>
    <mergeCell ref="T9:U9"/>
    <mergeCell ref="V9:W9"/>
  </mergeCells>
  <phoneticPr fontId="3"/>
  <dataValidations count="3">
    <dataValidation type="list" allowBlank="1" showInputMessage="1" showErrorMessage="1" sqref="BZ10:CE29 X10:AC29" xr:uid="{00000000-0002-0000-0700-000000000000}">
      <formula1>"①,②ア,②イ,②ウ,　"</formula1>
    </dataValidation>
    <dataValidation type="list" allowBlank="1" showInputMessage="1" showErrorMessage="1" sqref="T10:W29 BV10:BY29" xr:uid="{00000000-0002-0000-0700-000001000000}">
      <formula1>"○,　"</formula1>
    </dataValidation>
    <dataValidation type="list" allowBlank="1" showInputMessage="1" showErrorMessage="1" sqref="AJ52:AP55 BC52:BI55 BG61:BM63 BY61:CE63" xr:uid="{00000000-0002-0000-0700-000003000000}">
      <formula1>"常勤,非常勤,　"</formula1>
    </dataValidation>
  </dataValidations>
  <printOptions horizontalCentered="1"/>
  <pageMargins left="0.39370078740157483" right="0.35433070866141736" top="0.43307086614173229" bottom="0.39370078740157483" header="0.23622047244094491" footer="0.15748031496062992"/>
  <pageSetup paperSize="9" scale="95" firstPageNumber="3" fitToHeight="0" orientation="landscape" useFirstPageNumber="1" r:id="rId1"/>
  <headerFooter>
    <oddFooter>&amp;C&amp;"AR丸ゴシック体M,標準"&amp;12- 別表1-1　&amp;P -</oddFooter>
  </headerFooter>
  <rowBreaks count="1" manualBreakCount="1">
    <brk id="33" max="8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A159"/>
  <sheetViews>
    <sheetView showGridLines="0" view="pageBreakPreview" zoomScaleNormal="85" zoomScaleSheetLayoutView="100" workbookViewId="0">
      <selection sqref="A1:K1"/>
    </sheetView>
  </sheetViews>
  <sheetFormatPr defaultColWidth="1.3984375" defaultRowHeight="15.75" customHeight="1" x14ac:dyDescent="0.45"/>
  <cols>
    <col min="1" max="2" width="1.3984375" style="321"/>
    <col min="3" max="3" width="1.3984375" style="321" customWidth="1"/>
    <col min="4" max="72" width="1.3984375" style="321"/>
    <col min="73" max="74" width="1.3984375" style="321" customWidth="1"/>
    <col min="75" max="16384" width="1.3984375" style="321"/>
  </cols>
  <sheetData>
    <row r="1" spans="1:79" ht="15.75" customHeight="1" x14ac:dyDescent="0.45">
      <c r="A1" s="1977" t="s">
        <v>383</v>
      </c>
      <c r="B1" s="1977"/>
      <c r="C1" s="1977"/>
      <c r="D1" s="1977"/>
      <c r="E1" s="1977"/>
      <c r="F1" s="1977"/>
      <c r="G1" s="1977"/>
      <c r="H1" s="1977"/>
      <c r="I1" s="1977"/>
      <c r="J1" s="1977"/>
      <c r="K1" s="1977"/>
    </row>
    <row r="2" spans="1:79" ht="18.75" customHeight="1" x14ac:dyDescent="0.45">
      <c r="A2" s="791" t="s">
        <v>384</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c r="BB2" s="791"/>
      <c r="BC2" s="791"/>
      <c r="BD2" s="791"/>
      <c r="BE2" s="791"/>
      <c r="BF2" s="791"/>
      <c r="BG2" s="791"/>
      <c r="BH2" s="791"/>
      <c r="BI2" s="791"/>
      <c r="BJ2" s="791"/>
      <c r="BK2" s="791"/>
      <c r="BL2" s="791"/>
      <c r="BM2" s="791"/>
      <c r="BN2" s="791"/>
      <c r="BO2" s="791"/>
      <c r="BP2" s="791"/>
      <c r="BQ2" s="791"/>
      <c r="BR2" s="791"/>
      <c r="BS2" s="791"/>
      <c r="BT2" s="791"/>
      <c r="BU2" s="791"/>
      <c r="BV2" s="791"/>
    </row>
    <row r="3" spans="1:79" ht="15.75" customHeight="1" x14ac:dyDescent="0.45">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1978" t="str">
        <f>IF('別表1-1①'!BB3=0,"",'別表1-1①'!BB3)</f>
        <v/>
      </c>
      <c r="BE3" s="1978"/>
      <c r="BF3" s="1978"/>
      <c r="BG3" s="1978"/>
      <c r="BH3" s="1979" t="str">
        <f>IF('別表1-1①'!BF3=0,"",'別表1-1①'!BF3)</f>
        <v/>
      </c>
      <c r="BI3" s="1979"/>
      <c r="BJ3" s="1978" t="s">
        <v>201</v>
      </c>
      <c r="BK3" s="1978"/>
      <c r="BL3" s="1979" t="str">
        <f>IF('別表1-1①'!BJ3=0,"",'別表1-1①'!BJ3)</f>
        <v/>
      </c>
      <c r="BM3" s="1979"/>
      <c r="BN3" s="1978" t="s">
        <v>204</v>
      </c>
      <c r="BO3" s="1978"/>
      <c r="BP3" s="1979" t="str">
        <f>IF('別表1-1①'!BN3=0,"",'別表1-1①'!BN3)</f>
        <v/>
      </c>
      <c r="BQ3" s="1979"/>
      <c r="BR3" s="1980" t="s">
        <v>343</v>
      </c>
      <c r="BS3" s="1980"/>
      <c r="BT3" s="1980"/>
      <c r="BU3" s="1980"/>
      <c r="BV3" s="1980"/>
      <c r="BW3" s="1981"/>
      <c r="BX3" s="1981"/>
    </row>
    <row r="4" spans="1:79" ht="21" customHeight="1" x14ac:dyDescent="0.45">
      <c r="A4" s="1405" t="s">
        <v>385</v>
      </c>
      <c r="B4" s="1405"/>
      <c r="C4" s="1405"/>
      <c r="D4" s="1405"/>
      <c r="E4" s="1405"/>
      <c r="F4" s="1405"/>
      <c r="G4" s="1405"/>
      <c r="H4" s="1032"/>
      <c r="I4" s="1033"/>
      <c r="J4" s="1033"/>
      <c r="K4" s="1033"/>
      <c r="L4" s="1033"/>
      <c r="M4" s="1033"/>
      <c r="N4" s="1033"/>
      <c r="O4" s="1033"/>
      <c r="P4" s="1033"/>
      <c r="Q4" s="1033"/>
      <c r="R4" s="1033"/>
      <c r="S4" s="1033" t="s">
        <v>386</v>
      </c>
      <c r="T4" s="1033"/>
      <c r="U4" s="1033"/>
      <c r="V4" s="1033"/>
      <c r="W4" s="1033"/>
      <c r="X4" s="1033" t="s">
        <v>387</v>
      </c>
      <c r="Y4" s="1033"/>
      <c r="Z4" s="1036"/>
      <c r="AA4" s="1167" t="s">
        <v>1007</v>
      </c>
      <c r="AB4" s="883"/>
      <c r="AC4" s="883"/>
      <c r="AD4" s="883"/>
      <c r="AE4" s="883"/>
      <c r="AF4" s="883"/>
      <c r="AG4" s="883"/>
      <c r="AH4" s="883"/>
      <c r="AI4" s="883"/>
      <c r="AJ4" s="883"/>
      <c r="AK4" s="883"/>
      <c r="AL4" s="883"/>
      <c r="AM4" s="884"/>
      <c r="AN4" s="1993"/>
      <c r="AO4" s="1994"/>
      <c r="AP4" s="1994"/>
      <c r="AQ4" s="1994"/>
      <c r="AR4" s="1994"/>
      <c r="AS4" s="1994"/>
      <c r="AT4" s="1994"/>
      <c r="AU4" s="1033" t="s">
        <v>82</v>
      </c>
      <c r="AV4" s="1036"/>
      <c r="AW4" s="1167" t="s">
        <v>388</v>
      </c>
      <c r="AX4" s="883"/>
      <c r="AY4" s="883"/>
      <c r="AZ4" s="883"/>
      <c r="BA4" s="883"/>
      <c r="BB4" s="883"/>
      <c r="BC4" s="883"/>
      <c r="BD4" s="883"/>
      <c r="BE4" s="883"/>
      <c r="BF4" s="883"/>
      <c r="BG4" s="884"/>
      <c r="BH4" s="1032"/>
      <c r="BI4" s="1033"/>
      <c r="BJ4" s="1033"/>
      <c r="BK4" s="1033"/>
      <c r="BL4" s="1033"/>
      <c r="BM4" s="1033" t="s">
        <v>201</v>
      </c>
      <c r="BN4" s="1033"/>
      <c r="BO4" s="1033"/>
      <c r="BP4" s="1033"/>
      <c r="BQ4" s="1033" t="s">
        <v>204</v>
      </c>
      <c r="BR4" s="1033"/>
      <c r="BS4" s="1033"/>
      <c r="BT4" s="1033"/>
      <c r="BU4" s="1033" t="s">
        <v>203</v>
      </c>
      <c r="BV4" s="1036"/>
      <c r="BW4" s="355"/>
      <c r="BY4" s="3"/>
    </row>
    <row r="5" spans="1:79" ht="15.75" customHeight="1" x14ac:dyDescent="0.45">
      <c r="A5" s="1079" t="s">
        <v>389</v>
      </c>
      <c r="B5" s="1080"/>
      <c r="C5" s="1080"/>
      <c r="D5" s="1080"/>
      <c r="E5" s="1080"/>
      <c r="F5" s="1080"/>
      <c r="G5" s="1080"/>
      <c r="H5" s="1080"/>
      <c r="I5" s="1080"/>
      <c r="J5" s="1080"/>
      <c r="K5" s="1080"/>
      <c r="L5" s="1080"/>
      <c r="M5" s="1081"/>
      <c r="N5" s="1079" t="s">
        <v>390</v>
      </c>
      <c r="O5" s="1080"/>
      <c r="P5" s="1080"/>
      <c r="Q5" s="1080"/>
      <c r="R5" s="1080"/>
      <c r="S5" s="1080"/>
      <c r="T5" s="1080"/>
      <c r="U5" s="1081"/>
      <c r="V5" s="965" t="s">
        <v>391</v>
      </c>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c r="BM5" s="966"/>
      <c r="BN5" s="966"/>
      <c r="BO5" s="966"/>
      <c r="BP5" s="967"/>
      <c r="BQ5" s="1982" t="s">
        <v>392</v>
      </c>
      <c r="BR5" s="1983"/>
      <c r="BS5" s="1983"/>
      <c r="BT5" s="1983"/>
      <c r="BU5" s="1983"/>
      <c r="BV5" s="1984"/>
    </row>
    <row r="6" spans="1:79" ht="12.75" customHeight="1" x14ac:dyDescent="0.45">
      <c r="A6" s="1082"/>
      <c r="B6" s="987"/>
      <c r="C6" s="987"/>
      <c r="D6" s="987"/>
      <c r="E6" s="987"/>
      <c r="F6" s="987"/>
      <c r="G6" s="987"/>
      <c r="H6" s="987"/>
      <c r="I6" s="987"/>
      <c r="J6" s="987"/>
      <c r="K6" s="987"/>
      <c r="L6" s="987"/>
      <c r="M6" s="988"/>
      <c r="N6" s="1082"/>
      <c r="O6" s="987"/>
      <c r="P6" s="987"/>
      <c r="Q6" s="987"/>
      <c r="R6" s="987"/>
      <c r="S6" s="987"/>
      <c r="T6" s="987"/>
      <c r="U6" s="988"/>
      <c r="V6" s="1988" t="s">
        <v>887</v>
      </c>
      <c r="W6" s="1989"/>
      <c r="X6" s="1989"/>
      <c r="Y6" s="1989"/>
      <c r="Z6" s="1989"/>
      <c r="AA6" s="1989"/>
      <c r="AB6" s="1989"/>
      <c r="AC6" s="1989"/>
      <c r="AD6" s="1989"/>
      <c r="AE6" s="1989"/>
      <c r="AF6" s="1989"/>
      <c r="AG6" s="1989"/>
      <c r="AH6" s="1989"/>
      <c r="AI6" s="1989"/>
      <c r="AJ6" s="1989"/>
      <c r="AK6" s="1989"/>
      <c r="AL6" s="1989"/>
      <c r="AM6" s="1989"/>
      <c r="AN6" s="1989"/>
      <c r="AO6" s="1989"/>
      <c r="AP6" s="1989"/>
      <c r="AQ6" s="1989"/>
      <c r="AR6" s="1989"/>
      <c r="AS6" s="1989"/>
      <c r="AT6" s="1990"/>
      <c r="AU6" s="1991" t="s">
        <v>575</v>
      </c>
      <c r="AV6" s="1991"/>
      <c r="AW6" s="1991"/>
      <c r="AX6" s="1991"/>
      <c r="AY6" s="1991"/>
      <c r="AZ6" s="1991"/>
      <c r="BA6" s="1991"/>
      <c r="BB6" s="1991"/>
      <c r="BC6" s="1991"/>
      <c r="BD6" s="1991"/>
      <c r="BE6" s="1991"/>
      <c r="BF6" s="1991"/>
      <c r="BG6" s="1991"/>
      <c r="BH6" s="1991"/>
      <c r="BI6" s="1991"/>
      <c r="BJ6" s="1991"/>
      <c r="BK6" s="1991"/>
      <c r="BL6" s="1991"/>
      <c r="BM6" s="1991"/>
      <c r="BN6" s="1991"/>
      <c r="BO6" s="1991"/>
      <c r="BP6" s="1992"/>
      <c r="BQ6" s="1985"/>
      <c r="BR6" s="1986"/>
      <c r="BS6" s="1986"/>
      <c r="BT6" s="1986"/>
      <c r="BU6" s="1986"/>
      <c r="BV6" s="1987"/>
    </row>
    <row r="7" spans="1:79" ht="28.5" customHeight="1" x14ac:dyDescent="0.45">
      <c r="A7" s="1552" t="s">
        <v>393</v>
      </c>
      <c r="B7" s="1552"/>
      <c r="C7" s="1995" t="s">
        <v>394</v>
      </c>
      <c r="D7" s="1996"/>
      <c r="E7" s="1996"/>
      <c r="F7" s="1996"/>
      <c r="G7" s="1996"/>
      <c r="H7" s="1996"/>
      <c r="I7" s="1996"/>
      <c r="J7" s="1996"/>
      <c r="K7" s="1996"/>
      <c r="L7" s="1996"/>
      <c r="M7" s="1997"/>
      <c r="N7" s="1998"/>
      <c r="O7" s="1999"/>
      <c r="P7" s="1999"/>
      <c r="Q7" s="1999"/>
      <c r="R7" s="1999"/>
      <c r="S7" s="1999"/>
      <c r="T7" s="999" t="s">
        <v>82</v>
      </c>
      <c r="U7" s="1326"/>
      <c r="V7" s="2000" t="s">
        <v>1652</v>
      </c>
      <c r="W7" s="2001"/>
      <c r="X7" s="2001"/>
      <c r="Y7" s="2001"/>
      <c r="Z7" s="2001"/>
      <c r="AA7" s="2001"/>
      <c r="AB7" s="2001"/>
      <c r="AC7" s="2001"/>
      <c r="AD7" s="2001"/>
      <c r="AE7" s="2001"/>
      <c r="AF7" s="2001"/>
      <c r="AG7" s="2001"/>
      <c r="AH7" s="2001"/>
      <c r="AI7" s="2001"/>
      <c r="AJ7" s="2001"/>
      <c r="AK7" s="2001"/>
      <c r="AL7" s="2001"/>
      <c r="AM7" s="2001"/>
      <c r="AN7" s="2001"/>
      <c r="AO7" s="2001"/>
      <c r="AP7" s="2001"/>
      <c r="AQ7" s="2001"/>
      <c r="AR7" s="2001"/>
      <c r="AS7" s="2001"/>
      <c r="AT7" s="2002"/>
      <c r="AU7" s="2006"/>
      <c r="AV7" s="2006"/>
      <c r="AW7" s="2006"/>
      <c r="AX7" s="2006"/>
      <c r="AY7" s="2006"/>
      <c r="AZ7" s="2006"/>
      <c r="BA7" s="2006"/>
      <c r="BB7" s="2006"/>
      <c r="BC7" s="2006"/>
      <c r="BD7" s="2006"/>
      <c r="BE7" s="2006"/>
      <c r="BF7" s="2006"/>
      <c r="BG7" s="2006"/>
      <c r="BH7" s="2006"/>
      <c r="BI7" s="2006"/>
      <c r="BJ7" s="2006"/>
      <c r="BK7" s="2006"/>
      <c r="BL7" s="2006"/>
      <c r="BM7" s="2006"/>
      <c r="BN7" s="2006"/>
      <c r="BO7" s="2006"/>
      <c r="BP7" s="2007"/>
      <c r="BQ7" s="2019" t="s">
        <v>395</v>
      </c>
      <c r="BR7" s="2020"/>
      <c r="BS7" s="2020"/>
      <c r="BT7" s="2020"/>
      <c r="BU7" s="2020"/>
      <c r="BV7" s="2021"/>
    </row>
    <row r="8" spans="1:79" ht="9.75" customHeight="1" x14ac:dyDescent="0.45">
      <c r="A8" s="1552"/>
      <c r="B8" s="1552"/>
      <c r="C8" s="1000" t="s">
        <v>396</v>
      </c>
      <c r="D8" s="1001"/>
      <c r="E8" s="1001"/>
      <c r="F8" s="1001"/>
      <c r="G8" s="1001"/>
      <c r="H8" s="1001"/>
      <c r="I8" s="1001"/>
      <c r="J8" s="1001"/>
      <c r="K8" s="1001"/>
      <c r="L8" s="1001"/>
      <c r="M8" s="1002"/>
      <c r="N8" s="2028"/>
      <c r="O8" s="2029"/>
      <c r="P8" s="2029"/>
      <c r="Q8" s="2029"/>
      <c r="R8" s="2029"/>
      <c r="S8" s="2029"/>
      <c r="T8" s="1011" t="s">
        <v>82</v>
      </c>
      <c r="U8" s="2030"/>
      <c r="V8" s="2003"/>
      <c r="W8" s="2004"/>
      <c r="X8" s="2004"/>
      <c r="Y8" s="2004"/>
      <c r="Z8" s="2004"/>
      <c r="AA8" s="2004"/>
      <c r="AB8" s="2004"/>
      <c r="AC8" s="2004"/>
      <c r="AD8" s="2004"/>
      <c r="AE8" s="2004"/>
      <c r="AF8" s="2004"/>
      <c r="AG8" s="2004"/>
      <c r="AH8" s="2004"/>
      <c r="AI8" s="2004"/>
      <c r="AJ8" s="2004"/>
      <c r="AK8" s="2004"/>
      <c r="AL8" s="2004"/>
      <c r="AM8" s="2004"/>
      <c r="AN8" s="2004"/>
      <c r="AO8" s="2004"/>
      <c r="AP8" s="2004"/>
      <c r="AQ8" s="2004"/>
      <c r="AR8" s="2004"/>
      <c r="AS8" s="2004"/>
      <c r="AT8" s="2005"/>
      <c r="AU8" s="2008"/>
      <c r="AV8" s="2008"/>
      <c r="AW8" s="2008"/>
      <c r="AX8" s="2008"/>
      <c r="AY8" s="2008"/>
      <c r="AZ8" s="2008"/>
      <c r="BA8" s="2008"/>
      <c r="BB8" s="2008"/>
      <c r="BC8" s="2008"/>
      <c r="BD8" s="2008"/>
      <c r="BE8" s="2008"/>
      <c r="BF8" s="2008"/>
      <c r="BG8" s="2008"/>
      <c r="BH8" s="2008"/>
      <c r="BI8" s="2008"/>
      <c r="BJ8" s="2008"/>
      <c r="BK8" s="2008"/>
      <c r="BL8" s="2008"/>
      <c r="BM8" s="2008"/>
      <c r="BN8" s="2008"/>
      <c r="BO8" s="2008"/>
      <c r="BP8" s="2009"/>
      <c r="BQ8" s="2022"/>
      <c r="BR8" s="2023"/>
      <c r="BS8" s="2023"/>
      <c r="BT8" s="2023"/>
      <c r="BU8" s="2023"/>
      <c r="BV8" s="2024"/>
      <c r="BW8" s="356"/>
      <c r="BX8" s="356"/>
      <c r="BY8" s="356"/>
      <c r="BZ8" s="356"/>
      <c r="CA8" s="356"/>
    </row>
    <row r="9" spans="1:79" ht="27" customHeight="1" x14ac:dyDescent="0.45">
      <c r="A9" s="1552"/>
      <c r="B9" s="1552"/>
      <c r="C9" s="1000"/>
      <c r="D9" s="1001"/>
      <c r="E9" s="1001"/>
      <c r="F9" s="1001"/>
      <c r="G9" s="1001"/>
      <c r="H9" s="1001"/>
      <c r="I9" s="1001"/>
      <c r="J9" s="1001"/>
      <c r="K9" s="1001"/>
      <c r="L9" s="1001"/>
      <c r="M9" s="1002"/>
      <c r="N9" s="2028"/>
      <c r="O9" s="2029"/>
      <c r="P9" s="2029"/>
      <c r="Q9" s="2029"/>
      <c r="R9" s="2029"/>
      <c r="S9" s="2029"/>
      <c r="T9" s="1011"/>
      <c r="U9" s="2030"/>
      <c r="V9" s="2031" t="s">
        <v>1032</v>
      </c>
      <c r="W9" s="2032"/>
      <c r="X9" s="2032"/>
      <c r="Y9" s="2032"/>
      <c r="Z9" s="2032"/>
      <c r="AA9" s="2032"/>
      <c r="AB9" s="2032"/>
      <c r="AC9" s="2032"/>
      <c r="AD9" s="2032"/>
      <c r="AE9" s="2032"/>
      <c r="AF9" s="2032"/>
      <c r="AG9" s="2032"/>
      <c r="AH9" s="2032"/>
      <c r="AI9" s="2032"/>
      <c r="AJ9" s="2032"/>
      <c r="AK9" s="2032"/>
      <c r="AL9" s="2032"/>
      <c r="AM9" s="2032"/>
      <c r="AN9" s="2032"/>
      <c r="AO9" s="2032"/>
      <c r="AP9" s="2033"/>
      <c r="AQ9" s="2034"/>
      <c r="AR9" s="2035"/>
      <c r="AS9" s="2032" t="s">
        <v>367</v>
      </c>
      <c r="AT9" s="2032"/>
      <c r="AU9" s="2036" t="s">
        <v>1033</v>
      </c>
      <c r="AV9" s="2037"/>
      <c r="AW9" s="2037"/>
      <c r="AX9" s="2037"/>
      <c r="AY9" s="2037"/>
      <c r="AZ9" s="2037"/>
      <c r="BA9" s="2037"/>
      <c r="BB9" s="2037"/>
      <c r="BC9" s="2037"/>
      <c r="BD9" s="2037"/>
      <c r="BE9" s="2037"/>
      <c r="BF9" s="2037"/>
      <c r="BG9" s="2037"/>
      <c r="BH9" s="2038" t="str">
        <f>IFERROR((N7+N8)/AP9,"")</f>
        <v/>
      </c>
      <c r="BI9" s="2039"/>
      <c r="BJ9" s="2039"/>
      <c r="BK9" s="2039"/>
      <c r="BL9" s="2040"/>
      <c r="BM9" s="2037" t="s">
        <v>889</v>
      </c>
      <c r="BN9" s="2037"/>
      <c r="BO9" s="2037"/>
      <c r="BP9" s="2041"/>
      <c r="BQ9" s="2025"/>
      <c r="BR9" s="2026"/>
      <c r="BS9" s="2026"/>
      <c r="BT9" s="2026"/>
      <c r="BU9" s="2026"/>
      <c r="BV9" s="2027"/>
      <c r="BW9" s="356"/>
      <c r="BX9" s="356"/>
      <c r="BY9" s="356"/>
      <c r="BZ9" s="356"/>
      <c r="CA9" s="356"/>
    </row>
    <row r="10" spans="1:79" ht="26.25" customHeight="1" x14ac:dyDescent="0.45">
      <c r="A10" s="1552"/>
      <c r="B10" s="1552"/>
      <c r="C10" s="2010" t="s">
        <v>397</v>
      </c>
      <c r="D10" s="2011"/>
      <c r="E10" s="2011"/>
      <c r="F10" s="2011"/>
      <c r="G10" s="2011"/>
      <c r="H10" s="2011"/>
      <c r="I10" s="2011"/>
      <c r="J10" s="2011"/>
      <c r="K10" s="2011"/>
      <c r="L10" s="2011"/>
      <c r="M10" s="2012"/>
      <c r="N10" s="2013"/>
      <c r="O10" s="2014"/>
      <c r="P10" s="2014"/>
      <c r="Q10" s="2014"/>
      <c r="R10" s="2014"/>
      <c r="S10" s="2014"/>
      <c r="T10" s="938" t="s">
        <v>82</v>
      </c>
      <c r="U10" s="939"/>
      <c r="V10" s="2015"/>
      <c r="W10" s="2016"/>
      <c r="X10" s="2016"/>
      <c r="Y10" s="2016"/>
      <c r="Z10" s="2016"/>
      <c r="AA10" s="2016"/>
      <c r="AB10" s="2016"/>
      <c r="AC10" s="2016"/>
      <c r="AD10" s="2016"/>
      <c r="AE10" s="2016"/>
      <c r="AF10" s="2016"/>
      <c r="AG10" s="2016"/>
      <c r="AH10" s="2016"/>
      <c r="AI10" s="2016"/>
      <c r="AJ10" s="2016"/>
      <c r="AK10" s="2016"/>
      <c r="AL10" s="2016"/>
      <c r="AM10" s="2016"/>
      <c r="AN10" s="2016"/>
      <c r="AO10" s="2016"/>
      <c r="AP10" s="2016"/>
      <c r="AQ10" s="2016"/>
      <c r="AR10" s="2016"/>
      <c r="AS10" s="2016"/>
      <c r="AT10" s="2017"/>
      <c r="AU10" s="2045" t="s">
        <v>1302</v>
      </c>
      <c r="AV10" s="2016"/>
      <c r="AW10" s="2016"/>
      <c r="AX10" s="2016"/>
      <c r="AY10" s="2016"/>
      <c r="AZ10" s="2016"/>
      <c r="BA10" s="2016"/>
      <c r="BB10" s="2016"/>
      <c r="BC10" s="2016"/>
      <c r="BD10" s="2016"/>
      <c r="BE10" s="2016"/>
      <c r="BF10" s="2016"/>
      <c r="BG10" s="2016"/>
      <c r="BH10" s="2016"/>
      <c r="BI10" s="2016"/>
      <c r="BJ10" s="2016"/>
      <c r="BK10" s="2016"/>
      <c r="BL10" s="2016"/>
      <c r="BM10" s="2016"/>
      <c r="BN10" s="2016"/>
      <c r="BO10" s="2016"/>
      <c r="BP10" s="2018"/>
      <c r="BQ10" s="2042" t="s">
        <v>395</v>
      </c>
      <c r="BR10" s="2043"/>
      <c r="BS10" s="2043"/>
      <c r="BT10" s="2043"/>
      <c r="BU10" s="2043"/>
      <c r="BV10" s="2044"/>
    </row>
    <row r="11" spans="1:79" ht="23.25" customHeight="1" x14ac:dyDescent="0.45">
      <c r="A11" s="1552"/>
      <c r="B11" s="1552"/>
      <c r="C11" s="2010" t="s">
        <v>398</v>
      </c>
      <c r="D11" s="2011"/>
      <c r="E11" s="2011"/>
      <c r="F11" s="2011"/>
      <c r="G11" s="2011"/>
      <c r="H11" s="2011"/>
      <c r="I11" s="2011"/>
      <c r="J11" s="2011"/>
      <c r="K11" s="2011"/>
      <c r="L11" s="2011"/>
      <c r="M11" s="2012"/>
      <c r="N11" s="2013"/>
      <c r="O11" s="2014"/>
      <c r="P11" s="2014"/>
      <c r="Q11" s="2014"/>
      <c r="R11" s="2014"/>
      <c r="S11" s="2014"/>
      <c r="T11" s="938" t="s">
        <v>82</v>
      </c>
      <c r="U11" s="939"/>
      <c r="V11" s="2015"/>
      <c r="W11" s="2016"/>
      <c r="X11" s="2016"/>
      <c r="Y11" s="2016"/>
      <c r="Z11" s="2016"/>
      <c r="AA11" s="2016"/>
      <c r="AB11" s="2016"/>
      <c r="AC11" s="2016"/>
      <c r="AD11" s="2016"/>
      <c r="AE11" s="2016"/>
      <c r="AF11" s="2016"/>
      <c r="AG11" s="2016"/>
      <c r="AH11" s="2016"/>
      <c r="AI11" s="2016"/>
      <c r="AJ11" s="2016"/>
      <c r="AK11" s="2016"/>
      <c r="AL11" s="2016"/>
      <c r="AM11" s="2016"/>
      <c r="AN11" s="2016"/>
      <c r="AO11" s="2016"/>
      <c r="AP11" s="2016"/>
      <c r="AQ11" s="2016"/>
      <c r="AR11" s="2016"/>
      <c r="AS11" s="2016"/>
      <c r="AT11" s="2017"/>
      <c r="AU11" s="2016" t="s">
        <v>1303</v>
      </c>
      <c r="AV11" s="2016"/>
      <c r="AW11" s="2016"/>
      <c r="AX11" s="2016"/>
      <c r="AY11" s="2016"/>
      <c r="AZ11" s="2016"/>
      <c r="BA11" s="2016"/>
      <c r="BB11" s="2016"/>
      <c r="BC11" s="2016"/>
      <c r="BD11" s="2016"/>
      <c r="BE11" s="2016"/>
      <c r="BF11" s="2016"/>
      <c r="BG11" s="2016"/>
      <c r="BH11" s="2016"/>
      <c r="BI11" s="2016"/>
      <c r="BJ11" s="2016"/>
      <c r="BK11" s="2016"/>
      <c r="BL11" s="2016"/>
      <c r="BM11" s="2016"/>
      <c r="BN11" s="2016"/>
      <c r="BO11" s="2016"/>
      <c r="BP11" s="2018"/>
      <c r="BQ11" s="2042" t="s">
        <v>395</v>
      </c>
      <c r="BR11" s="2043"/>
      <c r="BS11" s="2043"/>
      <c r="BT11" s="2043"/>
      <c r="BU11" s="2043"/>
      <c r="BV11" s="2044"/>
    </row>
    <row r="12" spans="1:79" ht="36" customHeight="1" x14ac:dyDescent="0.45">
      <c r="A12" s="1552"/>
      <c r="B12" s="1552"/>
      <c r="C12" s="2010" t="s">
        <v>399</v>
      </c>
      <c r="D12" s="2011"/>
      <c r="E12" s="2011"/>
      <c r="F12" s="2011"/>
      <c r="G12" s="2011"/>
      <c r="H12" s="2011"/>
      <c r="I12" s="2011"/>
      <c r="J12" s="2011"/>
      <c r="K12" s="2011"/>
      <c r="L12" s="2011"/>
      <c r="M12" s="2012"/>
      <c r="N12" s="2013"/>
      <c r="O12" s="2014"/>
      <c r="P12" s="2014"/>
      <c r="Q12" s="2014"/>
      <c r="R12" s="2014"/>
      <c r="S12" s="2014"/>
      <c r="T12" s="938" t="s">
        <v>82</v>
      </c>
      <c r="U12" s="939"/>
      <c r="V12" s="2015" t="s">
        <v>890</v>
      </c>
      <c r="W12" s="2016"/>
      <c r="X12" s="2016"/>
      <c r="Y12" s="2016"/>
      <c r="Z12" s="2016"/>
      <c r="AA12" s="2016"/>
      <c r="AB12" s="2016"/>
      <c r="AC12" s="2016"/>
      <c r="AD12" s="2016"/>
      <c r="AE12" s="2016"/>
      <c r="AF12" s="2016"/>
      <c r="AG12" s="2016"/>
      <c r="AH12" s="2016"/>
      <c r="AI12" s="2016"/>
      <c r="AJ12" s="2016"/>
      <c r="AK12" s="2016"/>
      <c r="AL12" s="2016"/>
      <c r="AM12" s="2016"/>
      <c r="AN12" s="2016"/>
      <c r="AO12" s="2016"/>
      <c r="AP12" s="2016"/>
      <c r="AQ12" s="2016"/>
      <c r="AR12" s="2016"/>
      <c r="AS12" s="2016"/>
      <c r="AT12" s="2017"/>
      <c r="AU12" s="2016" t="s">
        <v>1304</v>
      </c>
      <c r="AV12" s="2016"/>
      <c r="AW12" s="2016"/>
      <c r="AX12" s="2016"/>
      <c r="AY12" s="2016"/>
      <c r="AZ12" s="2016"/>
      <c r="BA12" s="2016"/>
      <c r="BB12" s="2016"/>
      <c r="BC12" s="2016"/>
      <c r="BD12" s="2016"/>
      <c r="BE12" s="2016"/>
      <c r="BF12" s="2016"/>
      <c r="BG12" s="2016"/>
      <c r="BH12" s="2016"/>
      <c r="BI12" s="2016"/>
      <c r="BJ12" s="2016"/>
      <c r="BK12" s="2016"/>
      <c r="BL12" s="2016"/>
      <c r="BM12" s="2016"/>
      <c r="BN12" s="2016"/>
      <c r="BO12" s="2016"/>
      <c r="BP12" s="2018"/>
      <c r="BQ12" s="2042" t="s">
        <v>395</v>
      </c>
      <c r="BR12" s="2043"/>
      <c r="BS12" s="2043"/>
      <c r="BT12" s="2043"/>
      <c r="BU12" s="2043"/>
      <c r="BV12" s="2044"/>
    </row>
    <row r="13" spans="1:79" ht="40.5" customHeight="1" x14ac:dyDescent="0.45">
      <c r="A13" s="1142" t="s">
        <v>400</v>
      </c>
      <c r="B13" s="1142"/>
      <c r="C13" s="1995" t="s">
        <v>401</v>
      </c>
      <c r="D13" s="1996"/>
      <c r="E13" s="1996"/>
      <c r="F13" s="1996"/>
      <c r="G13" s="1996"/>
      <c r="H13" s="1996"/>
      <c r="I13" s="1996"/>
      <c r="J13" s="1996"/>
      <c r="K13" s="1996"/>
      <c r="L13" s="1996"/>
      <c r="M13" s="1997"/>
      <c r="N13" s="1998"/>
      <c r="O13" s="1999"/>
      <c r="P13" s="1999"/>
      <c r="Q13" s="1999"/>
      <c r="R13" s="1999"/>
      <c r="S13" s="1999"/>
      <c r="T13" s="999" t="s">
        <v>82</v>
      </c>
      <c r="U13" s="1326"/>
      <c r="V13" s="2000" t="s">
        <v>1305</v>
      </c>
      <c r="W13" s="2001"/>
      <c r="X13" s="2001"/>
      <c r="Y13" s="2001"/>
      <c r="Z13" s="2001"/>
      <c r="AA13" s="2001"/>
      <c r="AB13" s="2001"/>
      <c r="AC13" s="2001"/>
      <c r="AD13" s="2001"/>
      <c r="AE13" s="2001"/>
      <c r="AF13" s="2001"/>
      <c r="AG13" s="2001"/>
      <c r="AH13" s="2001"/>
      <c r="AI13" s="2001"/>
      <c r="AJ13" s="2001"/>
      <c r="AK13" s="2001"/>
      <c r="AL13" s="2001"/>
      <c r="AM13" s="2001"/>
      <c r="AN13" s="2001"/>
      <c r="AO13" s="2001"/>
      <c r="AP13" s="2001"/>
      <c r="AQ13" s="2001"/>
      <c r="AR13" s="2001"/>
      <c r="AS13" s="2001"/>
      <c r="AT13" s="2002"/>
      <c r="AU13" s="2059" t="s">
        <v>891</v>
      </c>
      <c r="AV13" s="2059"/>
      <c r="AW13" s="2059"/>
      <c r="AX13" s="2059"/>
      <c r="AY13" s="2059"/>
      <c r="AZ13" s="2059"/>
      <c r="BA13" s="2059"/>
      <c r="BB13" s="2059"/>
      <c r="BC13" s="2059"/>
      <c r="BD13" s="2059"/>
      <c r="BE13" s="2059"/>
      <c r="BF13" s="2059"/>
      <c r="BG13" s="2059"/>
      <c r="BH13" s="2059"/>
      <c r="BI13" s="2059"/>
      <c r="BJ13" s="2059"/>
      <c r="BK13" s="2059"/>
      <c r="BL13" s="2059"/>
      <c r="BM13" s="2059"/>
      <c r="BN13" s="2059"/>
      <c r="BO13" s="2059"/>
      <c r="BP13" s="2060"/>
      <c r="BQ13" s="1482" t="s">
        <v>395</v>
      </c>
      <c r="BR13" s="1483"/>
      <c r="BS13" s="1483"/>
      <c r="BT13" s="1483"/>
      <c r="BU13" s="1483"/>
      <c r="BV13" s="1484"/>
    </row>
    <row r="14" spans="1:79" ht="20.25" customHeight="1" x14ac:dyDescent="0.45">
      <c r="A14" s="1142"/>
      <c r="B14" s="1142"/>
      <c r="C14" s="1000" t="s">
        <v>402</v>
      </c>
      <c r="D14" s="1001"/>
      <c r="E14" s="1001"/>
      <c r="F14" s="1001"/>
      <c r="G14" s="1001"/>
      <c r="H14" s="1001"/>
      <c r="I14" s="1001"/>
      <c r="J14" s="1001"/>
      <c r="K14" s="1001"/>
      <c r="L14" s="1001"/>
      <c r="M14" s="1002"/>
      <c r="N14" s="2028"/>
      <c r="O14" s="2029"/>
      <c r="P14" s="2029"/>
      <c r="Q14" s="2029"/>
      <c r="R14" s="2029"/>
      <c r="S14" s="2029"/>
      <c r="T14" s="1011" t="s">
        <v>82</v>
      </c>
      <c r="U14" s="2030"/>
      <c r="V14" s="2003"/>
      <c r="W14" s="2004"/>
      <c r="X14" s="2004"/>
      <c r="Y14" s="2004"/>
      <c r="Z14" s="2004"/>
      <c r="AA14" s="2004"/>
      <c r="AB14" s="2004"/>
      <c r="AC14" s="2004"/>
      <c r="AD14" s="2004"/>
      <c r="AE14" s="2004"/>
      <c r="AF14" s="2004"/>
      <c r="AG14" s="2004"/>
      <c r="AH14" s="2004"/>
      <c r="AI14" s="2004"/>
      <c r="AJ14" s="2004"/>
      <c r="AK14" s="2004"/>
      <c r="AL14" s="2004"/>
      <c r="AM14" s="2004"/>
      <c r="AN14" s="2004"/>
      <c r="AO14" s="2004"/>
      <c r="AP14" s="2004"/>
      <c r="AQ14" s="2004"/>
      <c r="AR14" s="2004"/>
      <c r="AS14" s="2004"/>
      <c r="AT14" s="2005"/>
      <c r="AU14" s="2061"/>
      <c r="AV14" s="2061"/>
      <c r="AW14" s="2061"/>
      <c r="AX14" s="2061"/>
      <c r="AY14" s="2061"/>
      <c r="AZ14" s="2061"/>
      <c r="BA14" s="2061"/>
      <c r="BB14" s="2061"/>
      <c r="BC14" s="2061"/>
      <c r="BD14" s="2061"/>
      <c r="BE14" s="2061"/>
      <c r="BF14" s="2061"/>
      <c r="BG14" s="2061"/>
      <c r="BH14" s="2061"/>
      <c r="BI14" s="2061"/>
      <c r="BJ14" s="2061"/>
      <c r="BK14" s="2061"/>
      <c r="BL14" s="2061"/>
      <c r="BM14" s="2061"/>
      <c r="BN14" s="2061"/>
      <c r="BO14" s="2061"/>
      <c r="BP14" s="2062"/>
      <c r="BQ14" s="2046"/>
      <c r="BR14" s="2047"/>
      <c r="BS14" s="2047"/>
      <c r="BT14" s="2047"/>
      <c r="BU14" s="2047"/>
      <c r="BV14" s="2048"/>
    </row>
    <row r="15" spans="1:79" ht="27.75" customHeight="1" x14ac:dyDescent="0.45">
      <c r="A15" s="1142"/>
      <c r="B15" s="1142"/>
      <c r="C15" s="1003"/>
      <c r="D15" s="1004"/>
      <c r="E15" s="1004"/>
      <c r="F15" s="1004"/>
      <c r="G15" s="1004"/>
      <c r="H15" s="1004"/>
      <c r="I15" s="1004"/>
      <c r="J15" s="1004"/>
      <c r="K15" s="1004"/>
      <c r="L15" s="1004"/>
      <c r="M15" s="1005"/>
      <c r="N15" s="2028"/>
      <c r="O15" s="2029"/>
      <c r="P15" s="2029"/>
      <c r="Q15" s="2029"/>
      <c r="R15" s="2029"/>
      <c r="S15" s="2029"/>
      <c r="T15" s="1011"/>
      <c r="U15" s="2030"/>
      <c r="V15" s="2052" t="s">
        <v>1005</v>
      </c>
      <c r="W15" s="2053"/>
      <c r="X15" s="2053"/>
      <c r="Y15" s="2053"/>
      <c r="Z15" s="2053"/>
      <c r="AA15" s="2053"/>
      <c r="AB15" s="2053"/>
      <c r="AC15" s="2053"/>
      <c r="AD15" s="2053"/>
      <c r="AE15" s="2053"/>
      <c r="AF15" s="2053"/>
      <c r="AG15" s="2053"/>
      <c r="AH15" s="2053"/>
      <c r="AI15" s="2053"/>
      <c r="AJ15" s="2053"/>
      <c r="AK15" s="2053"/>
      <c r="AL15" s="2053"/>
      <c r="AM15" s="2053"/>
      <c r="AN15" s="2053"/>
      <c r="AO15" s="2053"/>
      <c r="AP15" s="2033"/>
      <c r="AQ15" s="2034"/>
      <c r="AR15" s="2035"/>
      <c r="AS15" s="2032" t="s">
        <v>367</v>
      </c>
      <c r="AT15" s="2032"/>
      <c r="AU15" s="2054" t="s">
        <v>888</v>
      </c>
      <c r="AV15" s="2054"/>
      <c r="AW15" s="2054"/>
      <c r="AX15" s="2054"/>
      <c r="AY15" s="2054"/>
      <c r="AZ15" s="2054"/>
      <c r="BA15" s="2054"/>
      <c r="BB15" s="2054"/>
      <c r="BC15" s="2054"/>
      <c r="BD15" s="2054"/>
      <c r="BE15" s="2054"/>
      <c r="BF15" s="2054"/>
      <c r="BG15" s="2054"/>
      <c r="BH15" s="2055" t="str">
        <f>IFERROR((N13+N14)/AP15,"")</f>
        <v/>
      </c>
      <c r="BI15" s="2056"/>
      <c r="BJ15" s="2056"/>
      <c r="BK15" s="2056"/>
      <c r="BL15" s="2057"/>
      <c r="BM15" s="2054" t="s">
        <v>889</v>
      </c>
      <c r="BN15" s="2054"/>
      <c r="BO15" s="2054"/>
      <c r="BP15" s="2058"/>
      <c r="BQ15" s="2049"/>
      <c r="BR15" s="2050"/>
      <c r="BS15" s="2050"/>
      <c r="BT15" s="2050"/>
      <c r="BU15" s="2050"/>
      <c r="BV15" s="2051"/>
      <c r="BW15" s="356"/>
      <c r="BX15" s="356"/>
      <c r="BY15" s="356"/>
      <c r="BZ15" s="356"/>
      <c r="CA15" s="356"/>
    </row>
    <row r="16" spans="1:79" ht="49.5" customHeight="1" x14ac:dyDescent="0.45">
      <c r="A16" s="1142"/>
      <c r="B16" s="1142"/>
      <c r="C16" s="2010" t="s">
        <v>399</v>
      </c>
      <c r="D16" s="2011"/>
      <c r="E16" s="2011"/>
      <c r="F16" s="2011"/>
      <c r="G16" s="2011"/>
      <c r="H16" s="2011"/>
      <c r="I16" s="2011"/>
      <c r="J16" s="2011"/>
      <c r="K16" s="2011"/>
      <c r="L16" s="2011"/>
      <c r="M16" s="2012"/>
      <c r="N16" s="2013"/>
      <c r="O16" s="2014"/>
      <c r="P16" s="2014"/>
      <c r="Q16" s="2014"/>
      <c r="R16" s="2014"/>
      <c r="S16" s="2014"/>
      <c r="T16" s="938" t="s">
        <v>82</v>
      </c>
      <c r="U16" s="939"/>
      <c r="V16" s="2015" t="s">
        <v>892</v>
      </c>
      <c r="W16" s="2016"/>
      <c r="X16" s="2016"/>
      <c r="Y16" s="2016"/>
      <c r="Z16" s="2016"/>
      <c r="AA16" s="2016"/>
      <c r="AB16" s="2016"/>
      <c r="AC16" s="2016"/>
      <c r="AD16" s="2016"/>
      <c r="AE16" s="2016"/>
      <c r="AF16" s="2016"/>
      <c r="AG16" s="2016"/>
      <c r="AH16" s="2016"/>
      <c r="AI16" s="2016"/>
      <c r="AJ16" s="2016"/>
      <c r="AK16" s="2016"/>
      <c r="AL16" s="2016"/>
      <c r="AM16" s="2016"/>
      <c r="AN16" s="2016"/>
      <c r="AO16" s="2016"/>
      <c r="AP16" s="2016"/>
      <c r="AQ16" s="2016"/>
      <c r="AR16" s="2016"/>
      <c r="AS16" s="2016"/>
      <c r="AT16" s="2017"/>
      <c r="AU16" s="2016" t="s">
        <v>1306</v>
      </c>
      <c r="AV16" s="2016"/>
      <c r="AW16" s="2016"/>
      <c r="AX16" s="2016"/>
      <c r="AY16" s="2016"/>
      <c r="AZ16" s="2016"/>
      <c r="BA16" s="2016"/>
      <c r="BB16" s="2016"/>
      <c r="BC16" s="2016"/>
      <c r="BD16" s="2016"/>
      <c r="BE16" s="2016"/>
      <c r="BF16" s="2016"/>
      <c r="BG16" s="2016"/>
      <c r="BH16" s="2063"/>
      <c r="BI16" s="2063"/>
      <c r="BJ16" s="2063"/>
      <c r="BK16" s="2063"/>
      <c r="BL16" s="2063"/>
      <c r="BM16" s="2016"/>
      <c r="BN16" s="2016"/>
      <c r="BO16" s="2016"/>
      <c r="BP16" s="2018"/>
      <c r="BQ16" s="2042" t="s">
        <v>395</v>
      </c>
      <c r="BR16" s="2043"/>
      <c r="BS16" s="2043"/>
      <c r="BT16" s="2043"/>
      <c r="BU16" s="2043"/>
      <c r="BV16" s="2044"/>
    </row>
    <row r="17" spans="1:74" ht="35.25" customHeight="1" x14ac:dyDescent="0.45">
      <c r="A17" s="2064" t="s">
        <v>403</v>
      </c>
      <c r="B17" s="2065"/>
      <c r="C17" s="2070" t="s">
        <v>810</v>
      </c>
      <c r="D17" s="2071"/>
      <c r="E17" s="2071"/>
      <c r="F17" s="2071"/>
      <c r="G17" s="2071"/>
      <c r="H17" s="2071"/>
      <c r="I17" s="2071"/>
      <c r="J17" s="2071"/>
      <c r="K17" s="2071"/>
      <c r="L17" s="2071"/>
      <c r="M17" s="2072"/>
      <c r="N17" s="2013"/>
      <c r="O17" s="2014"/>
      <c r="P17" s="2014"/>
      <c r="Q17" s="2014"/>
      <c r="R17" s="2014"/>
      <c r="S17" s="2014"/>
      <c r="T17" s="938" t="s">
        <v>82</v>
      </c>
      <c r="U17" s="939"/>
      <c r="V17" s="2015" t="s">
        <v>1307</v>
      </c>
      <c r="W17" s="2016"/>
      <c r="X17" s="2016"/>
      <c r="Y17" s="2016"/>
      <c r="Z17" s="2016"/>
      <c r="AA17" s="2016"/>
      <c r="AB17" s="2016"/>
      <c r="AC17" s="2016"/>
      <c r="AD17" s="2016"/>
      <c r="AE17" s="2016"/>
      <c r="AF17" s="2016"/>
      <c r="AG17" s="2016"/>
      <c r="AH17" s="2016"/>
      <c r="AI17" s="2016"/>
      <c r="AJ17" s="2016"/>
      <c r="AK17" s="2016"/>
      <c r="AL17" s="2016"/>
      <c r="AM17" s="2016"/>
      <c r="AN17" s="2016"/>
      <c r="AO17" s="2016"/>
      <c r="AP17" s="2016"/>
      <c r="AQ17" s="2016"/>
      <c r="AR17" s="2016"/>
      <c r="AS17" s="2016"/>
      <c r="AT17" s="2017"/>
      <c r="AU17" s="2073"/>
      <c r="AV17" s="2073"/>
      <c r="AW17" s="2073"/>
      <c r="AX17" s="2073"/>
      <c r="AY17" s="2073"/>
      <c r="AZ17" s="2073"/>
      <c r="BA17" s="2073"/>
      <c r="BB17" s="2073"/>
      <c r="BC17" s="2073"/>
      <c r="BD17" s="2073"/>
      <c r="BE17" s="2073"/>
      <c r="BF17" s="2073"/>
      <c r="BG17" s="2073"/>
      <c r="BH17" s="2073"/>
      <c r="BI17" s="2073"/>
      <c r="BJ17" s="2073"/>
      <c r="BK17" s="2073"/>
      <c r="BL17" s="2073"/>
      <c r="BM17" s="2073"/>
      <c r="BN17" s="2073"/>
      <c r="BO17" s="2073"/>
      <c r="BP17" s="2074"/>
      <c r="BQ17" s="2042" t="s">
        <v>395</v>
      </c>
      <c r="BR17" s="2043"/>
      <c r="BS17" s="2043"/>
      <c r="BT17" s="2043"/>
      <c r="BU17" s="2043"/>
      <c r="BV17" s="2044"/>
    </row>
    <row r="18" spans="1:74" ht="24.75" customHeight="1" x14ac:dyDescent="0.45">
      <c r="A18" s="2066"/>
      <c r="B18" s="2067"/>
      <c r="C18" s="2075" t="s">
        <v>811</v>
      </c>
      <c r="D18" s="2076"/>
      <c r="E18" s="2076"/>
      <c r="F18" s="2076"/>
      <c r="G18" s="2076"/>
      <c r="H18" s="2076"/>
      <c r="I18" s="2076"/>
      <c r="J18" s="2076"/>
      <c r="K18" s="2076"/>
      <c r="L18" s="2076"/>
      <c r="M18" s="2077"/>
      <c r="N18" s="2013"/>
      <c r="O18" s="2014"/>
      <c r="P18" s="2014"/>
      <c r="Q18" s="2014"/>
      <c r="R18" s="2014"/>
      <c r="S18" s="2014"/>
      <c r="T18" s="938" t="s">
        <v>82</v>
      </c>
      <c r="U18" s="939"/>
      <c r="V18" s="2015" t="s">
        <v>1308</v>
      </c>
      <c r="W18" s="2016"/>
      <c r="X18" s="2016"/>
      <c r="Y18" s="2016"/>
      <c r="Z18" s="2016"/>
      <c r="AA18" s="2016"/>
      <c r="AB18" s="2016"/>
      <c r="AC18" s="2016"/>
      <c r="AD18" s="2016"/>
      <c r="AE18" s="2016"/>
      <c r="AF18" s="2016"/>
      <c r="AG18" s="2016"/>
      <c r="AH18" s="2016"/>
      <c r="AI18" s="2016"/>
      <c r="AJ18" s="2016"/>
      <c r="AK18" s="2016"/>
      <c r="AL18" s="2016"/>
      <c r="AM18" s="2016"/>
      <c r="AN18" s="2016"/>
      <c r="AO18" s="2016"/>
      <c r="AP18" s="2016"/>
      <c r="AQ18" s="2016"/>
      <c r="AR18" s="2016"/>
      <c r="AS18" s="2016"/>
      <c r="AT18" s="2017"/>
      <c r="AU18" s="2073"/>
      <c r="AV18" s="2073"/>
      <c r="AW18" s="2073"/>
      <c r="AX18" s="2073"/>
      <c r="AY18" s="2073"/>
      <c r="AZ18" s="2073"/>
      <c r="BA18" s="2073"/>
      <c r="BB18" s="2073"/>
      <c r="BC18" s="2073"/>
      <c r="BD18" s="2073"/>
      <c r="BE18" s="2073"/>
      <c r="BF18" s="2073"/>
      <c r="BG18" s="2073"/>
      <c r="BH18" s="2073"/>
      <c r="BI18" s="2073"/>
      <c r="BJ18" s="2073"/>
      <c r="BK18" s="2073"/>
      <c r="BL18" s="2073"/>
      <c r="BM18" s="2073"/>
      <c r="BN18" s="2073"/>
      <c r="BO18" s="2073"/>
      <c r="BP18" s="2074"/>
      <c r="BQ18" s="2042" t="s">
        <v>395</v>
      </c>
      <c r="BR18" s="2043"/>
      <c r="BS18" s="2043"/>
      <c r="BT18" s="2043"/>
      <c r="BU18" s="2043"/>
      <c r="BV18" s="2044"/>
    </row>
    <row r="19" spans="1:74" ht="105.75" customHeight="1" x14ac:dyDescent="0.45">
      <c r="A19" s="2066"/>
      <c r="B19" s="2067"/>
      <c r="C19" s="2010" t="s">
        <v>404</v>
      </c>
      <c r="D19" s="2011"/>
      <c r="E19" s="2011"/>
      <c r="F19" s="2011"/>
      <c r="G19" s="2011"/>
      <c r="H19" s="2011"/>
      <c r="I19" s="2011"/>
      <c r="J19" s="2011"/>
      <c r="K19" s="2011"/>
      <c r="L19" s="2011"/>
      <c r="M19" s="2012"/>
      <c r="N19" s="2013"/>
      <c r="O19" s="2014"/>
      <c r="P19" s="2014"/>
      <c r="Q19" s="2014"/>
      <c r="R19" s="2014"/>
      <c r="S19" s="2014"/>
      <c r="T19" s="938" t="s">
        <v>82</v>
      </c>
      <c r="U19" s="939"/>
      <c r="V19" s="2015" t="s">
        <v>1309</v>
      </c>
      <c r="W19" s="2016"/>
      <c r="X19" s="2016"/>
      <c r="Y19" s="2016"/>
      <c r="Z19" s="2016"/>
      <c r="AA19" s="2016"/>
      <c r="AB19" s="2016"/>
      <c r="AC19" s="2016"/>
      <c r="AD19" s="2016"/>
      <c r="AE19" s="2016"/>
      <c r="AF19" s="2016"/>
      <c r="AG19" s="2016"/>
      <c r="AH19" s="2016"/>
      <c r="AI19" s="2016"/>
      <c r="AJ19" s="2016"/>
      <c r="AK19" s="2016"/>
      <c r="AL19" s="2016"/>
      <c r="AM19" s="2016"/>
      <c r="AN19" s="2016"/>
      <c r="AO19" s="2016"/>
      <c r="AP19" s="2016"/>
      <c r="AQ19" s="2016"/>
      <c r="AR19" s="2016"/>
      <c r="AS19" s="2016"/>
      <c r="AT19" s="2017"/>
      <c r="AU19" s="2073"/>
      <c r="AV19" s="2073"/>
      <c r="AW19" s="2073"/>
      <c r="AX19" s="2073"/>
      <c r="AY19" s="2073"/>
      <c r="AZ19" s="2073"/>
      <c r="BA19" s="2073"/>
      <c r="BB19" s="2073"/>
      <c r="BC19" s="2073"/>
      <c r="BD19" s="2073"/>
      <c r="BE19" s="2073"/>
      <c r="BF19" s="2073"/>
      <c r="BG19" s="2073"/>
      <c r="BH19" s="2073"/>
      <c r="BI19" s="2073"/>
      <c r="BJ19" s="2073"/>
      <c r="BK19" s="2073"/>
      <c r="BL19" s="2073"/>
      <c r="BM19" s="2073"/>
      <c r="BN19" s="2073"/>
      <c r="BO19" s="2073"/>
      <c r="BP19" s="2074"/>
      <c r="BQ19" s="2042" t="s">
        <v>395</v>
      </c>
      <c r="BR19" s="2043"/>
      <c r="BS19" s="2043"/>
      <c r="BT19" s="2043"/>
      <c r="BU19" s="2043"/>
      <c r="BV19" s="2044"/>
    </row>
    <row r="20" spans="1:74" ht="33.75" customHeight="1" x14ac:dyDescent="0.45">
      <c r="A20" s="2066"/>
      <c r="B20" s="2067"/>
      <c r="C20" s="2010" t="s">
        <v>405</v>
      </c>
      <c r="D20" s="2011"/>
      <c r="E20" s="2011"/>
      <c r="F20" s="2011"/>
      <c r="G20" s="2011"/>
      <c r="H20" s="2011"/>
      <c r="I20" s="2011"/>
      <c r="J20" s="2011"/>
      <c r="K20" s="2011"/>
      <c r="L20" s="2011"/>
      <c r="M20" s="2012"/>
      <c r="N20" s="2013"/>
      <c r="O20" s="2014"/>
      <c r="P20" s="2014"/>
      <c r="Q20" s="2014"/>
      <c r="R20" s="2014"/>
      <c r="S20" s="2014"/>
      <c r="T20" s="938" t="s">
        <v>82</v>
      </c>
      <c r="U20" s="939"/>
      <c r="V20" s="2015"/>
      <c r="W20" s="2016"/>
      <c r="X20" s="2016"/>
      <c r="Y20" s="2016"/>
      <c r="Z20" s="2016"/>
      <c r="AA20" s="2016"/>
      <c r="AB20" s="2016"/>
      <c r="AC20" s="2016"/>
      <c r="AD20" s="2016"/>
      <c r="AE20" s="2016"/>
      <c r="AF20" s="2016"/>
      <c r="AG20" s="2016"/>
      <c r="AH20" s="2016"/>
      <c r="AI20" s="2016"/>
      <c r="AJ20" s="2016"/>
      <c r="AK20" s="2016"/>
      <c r="AL20" s="2016"/>
      <c r="AM20" s="2016"/>
      <c r="AN20" s="2016"/>
      <c r="AO20" s="2016"/>
      <c r="AP20" s="2016"/>
      <c r="AQ20" s="2016"/>
      <c r="AR20" s="2016"/>
      <c r="AS20" s="2016"/>
      <c r="AT20" s="2017"/>
      <c r="AU20" s="2016" t="s">
        <v>1310</v>
      </c>
      <c r="AV20" s="2016"/>
      <c r="AW20" s="2016"/>
      <c r="AX20" s="2016"/>
      <c r="AY20" s="2016"/>
      <c r="AZ20" s="2016"/>
      <c r="BA20" s="2016"/>
      <c r="BB20" s="2016"/>
      <c r="BC20" s="2016"/>
      <c r="BD20" s="2016"/>
      <c r="BE20" s="2016"/>
      <c r="BF20" s="2016"/>
      <c r="BG20" s="2016"/>
      <c r="BH20" s="2016"/>
      <c r="BI20" s="2016"/>
      <c r="BJ20" s="2016"/>
      <c r="BK20" s="2016"/>
      <c r="BL20" s="2016"/>
      <c r="BM20" s="2016"/>
      <c r="BN20" s="2016"/>
      <c r="BO20" s="2016"/>
      <c r="BP20" s="2018"/>
      <c r="BQ20" s="2042" t="s">
        <v>395</v>
      </c>
      <c r="BR20" s="2043"/>
      <c r="BS20" s="2043"/>
      <c r="BT20" s="2043"/>
      <c r="BU20" s="2043"/>
      <c r="BV20" s="2044"/>
    </row>
    <row r="21" spans="1:74" ht="25.5" customHeight="1" x14ac:dyDescent="0.45">
      <c r="A21" s="2066"/>
      <c r="B21" s="2067"/>
      <c r="C21" s="2010" t="s">
        <v>406</v>
      </c>
      <c r="D21" s="2011"/>
      <c r="E21" s="2011"/>
      <c r="F21" s="2011"/>
      <c r="G21" s="2011"/>
      <c r="H21" s="2011"/>
      <c r="I21" s="2011"/>
      <c r="J21" s="2011"/>
      <c r="K21" s="2011"/>
      <c r="L21" s="2011"/>
      <c r="M21" s="2012"/>
      <c r="N21" s="2013"/>
      <c r="O21" s="2014"/>
      <c r="P21" s="2014"/>
      <c r="Q21" s="2014"/>
      <c r="R21" s="2014"/>
      <c r="S21" s="2014"/>
      <c r="T21" s="938" t="s">
        <v>82</v>
      </c>
      <c r="U21" s="939"/>
      <c r="V21" s="2015"/>
      <c r="W21" s="2016"/>
      <c r="X21" s="2016"/>
      <c r="Y21" s="2016"/>
      <c r="Z21" s="2016"/>
      <c r="AA21" s="2016"/>
      <c r="AB21" s="2016"/>
      <c r="AC21" s="2016"/>
      <c r="AD21" s="2016"/>
      <c r="AE21" s="2016"/>
      <c r="AF21" s="2016"/>
      <c r="AG21" s="2016"/>
      <c r="AH21" s="2016"/>
      <c r="AI21" s="2016"/>
      <c r="AJ21" s="2016"/>
      <c r="AK21" s="2016"/>
      <c r="AL21" s="2016"/>
      <c r="AM21" s="2016"/>
      <c r="AN21" s="2016"/>
      <c r="AO21" s="2016"/>
      <c r="AP21" s="2016"/>
      <c r="AQ21" s="2016"/>
      <c r="AR21" s="2016"/>
      <c r="AS21" s="2016"/>
      <c r="AT21" s="2017"/>
      <c r="AU21" s="2016" t="s">
        <v>1311</v>
      </c>
      <c r="AV21" s="2016"/>
      <c r="AW21" s="2016"/>
      <c r="AX21" s="2016"/>
      <c r="AY21" s="2016"/>
      <c r="AZ21" s="2016"/>
      <c r="BA21" s="2016"/>
      <c r="BB21" s="2016"/>
      <c r="BC21" s="2016"/>
      <c r="BD21" s="2016"/>
      <c r="BE21" s="2016"/>
      <c r="BF21" s="2016"/>
      <c r="BG21" s="2016"/>
      <c r="BH21" s="2016"/>
      <c r="BI21" s="2016"/>
      <c r="BJ21" s="2016"/>
      <c r="BK21" s="2016"/>
      <c r="BL21" s="2016"/>
      <c r="BM21" s="2016"/>
      <c r="BN21" s="2016"/>
      <c r="BO21" s="2016"/>
      <c r="BP21" s="2018"/>
      <c r="BQ21" s="2042" t="s">
        <v>395</v>
      </c>
      <c r="BR21" s="2043"/>
      <c r="BS21" s="2043"/>
      <c r="BT21" s="2043"/>
      <c r="BU21" s="2043"/>
      <c r="BV21" s="2044"/>
    </row>
    <row r="22" spans="1:74" ht="36" customHeight="1" x14ac:dyDescent="0.45">
      <c r="A22" s="2066"/>
      <c r="B22" s="2067"/>
      <c r="C22" s="2010" t="s">
        <v>407</v>
      </c>
      <c r="D22" s="2011"/>
      <c r="E22" s="2011"/>
      <c r="F22" s="2011"/>
      <c r="G22" s="2011"/>
      <c r="H22" s="2011"/>
      <c r="I22" s="2011"/>
      <c r="J22" s="2011"/>
      <c r="K22" s="2011"/>
      <c r="L22" s="2011"/>
      <c r="M22" s="2012"/>
      <c r="N22" s="2013"/>
      <c r="O22" s="2014"/>
      <c r="P22" s="2014"/>
      <c r="Q22" s="2014"/>
      <c r="R22" s="2014"/>
      <c r="S22" s="2014"/>
      <c r="T22" s="938" t="s">
        <v>82</v>
      </c>
      <c r="U22" s="939"/>
      <c r="V22" s="2015"/>
      <c r="W22" s="2016"/>
      <c r="X22" s="2016"/>
      <c r="Y22" s="2016"/>
      <c r="Z22" s="2016"/>
      <c r="AA22" s="2016"/>
      <c r="AB22" s="2016"/>
      <c r="AC22" s="2016"/>
      <c r="AD22" s="2016"/>
      <c r="AE22" s="2016"/>
      <c r="AF22" s="2016"/>
      <c r="AG22" s="2016"/>
      <c r="AH22" s="2016"/>
      <c r="AI22" s="2016"/>
      <c r="AJ22" s="2016"/>
      <c r="AK22" s="2016"/>
      <c r="AL22" s="2016"/>
      <c r="AM22" s="2016"/>
      <c r="AN22" s="2016"/>
      <c r="AO22" s="2016"/>
      <c r="AP22" s="2016"/>
      <c r="AQ22" s="2016"/>
      <c r="AR22" s="2016"/>
      <c r="AS22" s="2016"/>
      <c r="AT22" s="2017"/>
      <c r="AU22" s="2016" t="s">
        <v>1312</v>
      </c>
      <c r="AV22" s="2016"/>
      <c r="AW22" s="2016"/>
      <c r="AX22" s="2016"/>
      <c r="AY22" s="2016"/>
      <c r="AZ22" s="2016"/>
      <c r="BA22" s="2016"/>
      <c r="BB22" s="2016"/>
      <c r="BC22" s="2016"/>
      <c r="BD22" s="2016"/>
      <c r="BE22" s="2016"/>
      <c r="BF22" s="2016"/>
      <c r="BG22" s="2016"/>
      <c r="BH22" s="2016"/>
      <c r="BI22" s="2016"/>
      <c r="BJ22" s="2016"/>
      <c r="BK22" s="2016"/>
      <c r="BL22" s="2016"/>
      <c r="BM22" s="2016"/>
      <c r="BN22" s="2016"/>
      <c r="BO22" s="2016"/>
      <c r="BP22" s="2018"/>
      <c r="BQ22" s="2042" t="s">
        <v>395</v>
      </c>
      <c r="BR22" s="2043"/>
      <c r="BS22" s="2043"/>
      <c r="BT22" s="2043"/>
      <c r="BU22" s="2043"/>
      <c r="BV22" s="2044"/>
    </row>
    <row r="23" spans="1:74" ht="15.75" customHeight="1" x14ac:dyDescent="0.45">
      <c r="A23" s="2066"/>
      <c r="B23" s="2067"/>
      <c r="C23" s="2010" t="s">
        <v>408</v>
      </c>
      <c r="D23" s="2011"/>
      <c r="E23" s="2011"/>
      <c r="F23" s="2011"/>
      <c r="G23" s="2011"/>
      <c r="H23" s="2011"/>
      <c r="I23" s="2011"/>
      <c r="J23" s="2011"/>
      <c r="K23" s="2011"/>
      <c r="L23" s="2011"/>
      <c r="M23" s="2012"/>
      <c r="N23" s="2078"/>
      <c r="O23" s="2079"/>
      <c r="P23" s="2079"/>
      <c r="Q23" s="2079"/>
      <c r="R23" s="2079"/>
      <c r="S23" s="2079"/>
      <c r="T23" s="938" t="s">
        <v>82</v>
      </c>
      <c r="U23" s="939"/>
      <c r="V23" s="2015"/>
      <c r="W23" s="2016"/>
      <c r="X23" s="2016"/>
      <c r="Y23" s="2016"/>
      <c r="Z23" s="2016"/>
      <c r="AA23" s="2016"/>
      <c r="AB23" s="2016"/>
      <c r="AC23" s="2016"/>
      <c r="AD23" s="2016"/>
      <c r="AE23" s="2016"/>
      <c r="AF23" s="2016"/>
      <c r="AG23" s="2016"/>
      <c r="AH23" s="2016"/>
      <c r="AI23" s="2016"/>
      <c r="AJ23" s="2016"/>
      <c r="AK23" s="2016"/>
      <c r="AL23" s="2016"/>
      <c r="AM23" s="2016"/>
      <c r="AN23" s="2016"/>
      <c r="AO23" s="2016"/>
      <c r="AP23" s="2016"/>
      <c r="AQ23" s="2016"/>
      <c r="AR23" s="2016"/>
      <c r="AS23" s="2016"/>
      <c r="AT23" s="2017"/>
      <c r="AU23" s="2016" t="s">
        <v>893</v>
      </c>
      <c r="AV23" s="2016"/>
      <c r="AW23" s="2016"/>
      <c r="AX23" s="2016"/>
      <c r="AY23" s="2016"/>
      <c r="AZ23" s="2016"/>
      <c r="BA23" s="2016"/>
      <c r="BB23" s="2016"/>
      <c r="BC23" s="2016"/>
      <c r="BD23" s="2016"/>
      <c r="BE23" s="2016"/>
      <c r="BF23" s="2016"/>
      <c r="BG23" s="2016"/>
      <c r="BH23" s="2016"/>
      <c r="BI23" s="2016"/>
      <c r="BJ23" s="2016"/>
      <c r="BK23" s="2016"/>
      <c r="BL23" s="2016"/>
      <c r="BM23" s="2016"/>
      <c r="BN23" s="2016"/>
      <c r="BO23" s="2016"/>
      <c r="BP23" s="2018"/>
      <c r="BQ23" s="2042" t="s">
        <v>395</v>
      </c>
      <c r="BR23" s="2043"/>
      <c r="BS23" s="2043"/>
      <c r="BT23" s="2043"/>
      <c r="BU23" s="2043"/>
      <c r="BV23" s="2044"/>
    </row>
    <row r="24" spans="1:74" ht="22.5" customHeight="1" x14ac:dyDescent="0.45">
      <c r="A24" s="2066"/>
      <c r="B24" s="2067"/>
      <c r="C24" s="2010" t="s">
        <v>409</v>
      </c>
      <c r="D24" s="2011"/>
      <c r="E24" s="2011"/>
      <c r="F24" s="2011"/>
      <c r="G24" s="2011"/>
      <c r="H24" s="2011"/>
      <c r="I24" s="2011"/>
      <c r="J24" s="2011"/>
      <c r="K24" s="2011"/>
      <c r="L24" s="2011"/>
      <c r="M24" s="2012"/>
      <c r="N24" s="2013"/>
      <c r="O24" s="2014"/>
      <c r="P24" s="2014"/>
      <c r="Q24" s="2014"/>
      <c r="R24" s="2014"/>
      <c r="S24" s="2014"/>
      <c r="T24" s="938" t="s">
        <v>82</v>
      </c>
      <c r="U24" s="939"/>
      <c r="V24" s="2015"/>
      <c r="W24" s="2016"/>
      <c r="X24" s="2016"/>
      <c r="Y24" s="2016"/>
      <c r="Z24" s="2016"/>
      <c r="AA24" s="2016"/>
      <c r="AB24" s="2016"/>
      <c r="AC24" s="2016"/>
      <c r="AD24" s="2016"/>
      <c r="AE24" s="2016"/>
      <c r="AF24" s="2016"/>
      <c r="AG24" s="2016"/>
      <c r="AH24" s="2016"/>
      <c r="AI24" s="2016"/>
      <c r="AJ24" s="2016"/>
      <c r="AK24" s="2016"/>
      <c r="AL24" s="2016"/>
      <c r="AM24" s="2016"/>
      <c r="AN24" s="2016"/>
      <c r="AO24" s="2016"/>
      <c r="AP24" s="2016"/>
      <c r="AQ24" s="2016"/>
      <c r="AR24" s="2016"/>
      <c r="AS24" s="2016"/>
      <c r="AT24" s="2017"/>
      <c r="AU24" s="2016" t="s">
        <v>1313</v>
      </c>
      <c r="AV24" s="2016"/>
      <c r="AW24" s="2016"/>
      <c r="AX24" s="2016"/>
      <c r="AY24" s="2016"/>
      <c r="AZ24" s="2016"/>
      <c r="BA24" s="2016"/>
      <c r="BB24" s="2016"/>
      <c r="BC24" s="2016"/>
      <c r="BD24" s="2016"/>
      <c r="BE24" s="2016"/>
      <c r="BF24" s="2016"/>
      <c r="BG24" s="2016"/>
      <c r="BH24" s="2016"/>
      <c r="BI24" s="2016"/>
      <c r="BJ24" s="2016"/>
      <c r="BK24" s="2016"/>
      <c r="BL24" s="2016"/>
      <c r="BM24" s="2016"/>
      <c r="BN24" s="2016"/>
      <c r="BO24" s="2016"/>
      <c r="BP24" s="2018"/>
      <c r="BQ24" s="2042" t="s">
        <v>395</v>
      </c>
      <c r="BR24" s="2043"/>
      <c r="BS24" s="2043"/>
      <c r="BT24" s="2043"/>
      <c r="BU24" s="2043"/>
      <c r="BV24" s="2044"/>
    </row>
    <row r="25" spans="1:74" ht="15.75" customHeight="1" x14ac:dyDescent="0.45">
      <c r="A25" s="2066"/>
      <c r="B25" s="2067"/>
      <c r="C25" s="2070" t="s">
        <v>812</v>
      </c>
      <c r="D25" s="2071"/>
      <c r="E25" s="2071"/>
      <c r="F25" s="2071"/>
      <c r="G25" s="2071"/>
      <c r="H25" s="2071"/>
      <c r="I25" s="2071"/>
      <c r="J25" s="2071"/>
      <c r="K25" s="2071"/>
      <c r="L25" s="2071"/>
      <c r="M25" s="2072"/>
      <c r="N25" s="2078"/>
      <c r="O25" s="2079"/>
      <c r="P25" s="2079"/>
      <c r="Q25" s="2079"/>
      <c r="R25" s="2079"/>
      <c r="S25" s="2079"/>
      <c r="T25" s="938" t="s">
        <v>82</v>
      </c>
      <c r="U25" s="939"/>
      <c r="V25" s="2080" t="s">
        <v>1414</v>
      </c>
      <c r="W25" s="2081"/>
      <c r="X25" s="2081"/>
      <c r="Y25" s="2081"/>
      <c r="Z25" s="2081"/>
      <c r="AA25" s="2081"/>
      <c r="AB25" s="2081"/>
      <c r="AC25" s="2081"/>
      <c r="AD25" s="2081"/>
      <c r="AE25" s="2081"/>
      <c r="AF25" s="2081"/>
      <c r="AG25" s="2081"/>
      <c r="AH25" s="2081"/>
      <c r="AI25" s="2081"/>
      <c r="AJ25" s="2081"/>
      <c r="AK25" s="2081"/>
      <c r="AL25" s="2081"/>
      <c r="AM25" s="2081"/>
      <c r="AN25" s="2081"/>
      <c r="AO25" s="2081"/>
      <c r="AP25" s="2081"/>
      <c r="AQ25" s="2081"/>
      <c r="AR25" s="2081"/>
      <c r="AS25" s="2081"/>
      <c r="AT25" s="2082"/>
      <c r="AU25" s="2089"/>
      <c r="AV25" s="2081"/>
      <c r="AW25" s="2081"/>
      <c r="AX25" s="2081"/>
      <c r="AY25" s="2081"/>
      <c r="AZ25" s="2081"/>
      <c r="BA25" s="2081"/>
      <c r="BB25" s="2081"/>
      <c r="BC25" s="2081"/>
      <c r="BD25" s="2081"/>
      <c r="BE25" s="2081"/>
      <c r="BF25" s="2081"/>
      <c r="BG25" s="2081"/>
      <c r="BH25" s="2081"/>
      <c r="BI25" s="2081"/>
      <c r="BJ25" s="2081"/>
      <c r="BK25" s="2081"/>
      <c r="BL25" s="2081"/>
      <c r="BM25" s="2081"/>
      <c r="BN25" s="2081"/>
      <c r="BO25" s="2081"/>
      <c r="BP25" s="2090"/>
      <c r="BQ25" s="2042" t="s">
        <v>395</v>
      </c>
      <c r="BR25" s="2043"/>
      <c r="BS25" s="2043"/>
      <c r="BT25" s="2043"/>
      <c r="BU25" s="2043"/>
      <c r="BV25" s="2044"/>
    </row>
    <row r="26" spans="1:74" ht="15.75" customHeight="1" x14ac:dyDescent="0.45">
      <c r="A26" s="2066"/>
      <c r="B26" s="2067"/>
      <c r="C26" s="2070" t="s">
        <v>813</v>
      </c>
      <c r="D26" s="2071"/>
      <c r="E26" s="2071"/>
      <c r="F26" s="2071"/>
      <c r="G26" s="2071"/>
      <c r="H26" s="2071"/>
      <c r="I26" s="2071"/>
      <c r="J26" s="2071"/>
      <c r="K26" s="2071"/>
      <c r="L26" s="2071"/>
      <c r="M26" s="2072"/>
      <c r="N26" s="2078"/>
      <c r="O26" s="2079"/>
      <c r="P26" s="2079"/>
      <c r="Q26" s="2079"/>
      <c r="R26" s="2079"/>
      <c r="S26" s="2079"/>
      <c r="T26" s="938" t="s">
        <v>82</v>
      </c>
      <c r="U26" s="939"/>
      <c r="V26" s="2083"/>
      <c r="W26" s="2084"/>
      <c r="X26" s="2084"/>
      <c r="Y26" s="2084"/>
      <c r="Z26" s="2084"/>
      <c r="AA26" s="2084"/>
      <c r="AB26" s="2084"/>
      <c r="AC26" s="2084"/>
      <c r="AD26" s="2084"/>
      <c r="AE26" s="2084"/>
      <c r="AF26" s="2084"/>
      <c r="AG26" s="2084"/>
      <c r="AH26" s="2084"/>
      <c r="AI26" s="2084"/>
      <c r="AJ26" s="2084"/>
      <c r="AK26" s="2084"/>
      <c r="AL26" s="2084"/>
      <c r="AM26" s="2084"/>
      <c r="AN26" s="2084"/>
      <c r="AO26" s="2084"/>
      <c r="AP26" s="2084"/>
      <c r="AQ26" s="2084"/>
      <c r="AR26" s="2084"/>
      <c r="AS26" s="2084"/>
      <c r="AT26" s="2085"/>
      <c r="AU26" s="2091"/>
      <c r="AV26" s="1479"/>
      <c r="AW26" s="1479"/>
      <c r="AX26" s="1479"/>
      <c r="AY26" s="1479"/>
      <c r="AZ26" s="1479"/>
      <c r="BA26" s="1479"/>
      <c r="BB26" s="1479"/>
      <c r="BC26" s="1479"/>
      <c r="BD26" s="1479"/>
      <c r="BE26" s="1479"/>
      <c r="BF26" s="1479"/>
      <c r="BG26" s="1479"/>
      <c r="BH26" s="1479"/>
      <c r="BI26" s="1479"/>
      <c r="BJ26" s="1479"/>
      <c r="BK26" s="1479"/>
      <c r="BL26" s="1479"/>
      <c r="BM26" s="1479"/>
      <c r="BN26" s="1479"/>
      <c r="BO26" s="1479"/>
      <c r="BP26" s="2092"/>
      <c r="BQ26" s="2042" t="s">
        <v>395</v>
      </c>
      <c r="BR26" s="2043"/>
      <c r="BS26" s="2043"/>
      <c r="BT26" s="2043"/>
      <c r="BU26" s="2043"/>
      <c r="BV26" s="2044"/>
    </row>
    <row r="27" spans="1:74" ht="15.75" customHeight="1" x14ac:dyDescent="0.45">
      <c r="A27" s="2066"/>
      <c r="B27" s="2067"/>
      <c r="C27" s="2070" t="s">
        <v>814</v>
      </c>
      <c r="D27" s="2071"/>
      <c r="E27" s="2071"/>
      <c r="F27" s="2071"/>
      <c r="G27" s="2071"/>
      <c r="H27" s="2071"/>
      <c r="I27" s="2071"/>
      <c r="J27" s="2071"/>
      <c r="K27" s="2071"/>
      <c r="L27" s="2071"/>
      <c r="M27" s="2072"/>
      <c r="N27" s="2078"/>
      <c r="O27" s="2079"/>
      <c r="P27" s="2079"/>
      <c r="Q27" s="2079"/>
      <c r="R27" s="2079"/>
      <c r="S27" s="2079"/>
      <c r="T27" s="938" t="s">
        <v>82</v>
      </c>
      <c r="U27" s="939"/>
      <c r="V27" s="2083"/>
      <c r="W27" s="2084"/>
      <c r="X27" s="2084"/>
      <c r="Y27" s="2084"/>
      <c r="Z27" s="2084"/>
      <c r="AA27" s="2084"/>
      <c r="AB27" s="2084"/>
      <c r="AC27" s="2084"/>
      <c r="AD27" s="2084"/>
      <c r="AE27" s="2084"/>
      <c r="AF27" s="2084"/>
      <c r="AG27" s="2084"/>
      <c r="AH27" s="2084"/>
      <c r="AI27" s="2084"/>
      <c r="AJ27" s="2084"/>
      <c r="AK27" s="2084"/>
      <c r="AL27" s="2084"/>
      <c r="AM27" s="2084"/>
      <c r="AN27" s="2084"/>
      <c r="AO27" s="2084"/>
      <c r="AP27" s="2084"/>
      <c r="AQ27" s="2084"/>
      <c r="AR27" s="2084"/>
      <c r="AS27" s="2084"/>
      <c r="AT27" s="2085"/>
      <c r="AU27" s="2091"/>
      <c r="AV27" s="1479"/>
      <c r="AW27" s="1479"/>
      <c r="AX27" s="1479"/>
      <c r="AY27" s="1479"/>
      <c r="AZ27" s="1479"/>
      <c r="BA27" s="1479"/>
      <c r="BB27" s="1479"/>
      <c r="BC27" s="1479"/>
      <c r="BD27" s="1479"/>
      <c r="BE27" s="1479"/>
      <c r="BF27" s="1479"/>
      <c r="BG27" s="1479"/>
      <c r="BH27" s="1479"/>
      <c r="BI27" s="1479"/>
      <c r="BJ27" s="1479"/>
      <c r="BK27" s="1479"/>
      <c r="BL27" s="1479"/>
      <c r="BM27" s="1479"/>
      <c r="BN27" s="1479"/>
      <c r="BO27" s="1479"/>
      <c r="BP27" s="2092"/>
      <c r="BQ27" s="2042" t="s">
        <v>395</v>
      </c>
      <c r="BR27" s="2043"/>
      <c r="BS27" s="2043"/>
      <c r="BT27" s="2043"/>
      <c r="BU27" s="2043"/>
      <c r="BV27" s="2044"/>
    </row>
    <row r="28" spans="1:74" ht="15.75" customHeight="1" x14ac:dyDescent="0.45">
      <c r="A28" s="2066"/>
      <c r="B28" s="2067"/>
      <c r="C28" s="2070" t="s">
        <v>815</v>
      </c>
      <c r="D28" s="2071"/>
      <c r="E28" s="2071"/>
      <c r="F28" s="2071"/>
      <c r="G28" s="2071"/>
      <c r="H28" s="2071"/>
      <c r="I28" s="2071"/>
      <c r="J28" s="2071"/>
      <c r="K28" s="2071"/>
      <c r="L28" s="2071"/>
      <c r="M28" s="2072"/>
      <c r="N28" s="2078"/>
      <c r="O28" s="2079"/>
      <c r="P28" s="2079"/>
      <c r="Q28" s="2079"/>
      <c r="R28" s="2079"/>
      <c r="S28" s="2079"/>
      <c r="T28" s="938" t="s">
        <v>82</v>
      </c>
      <c r="U28" s="939"/>
      <c r="V28" s="2083"/>
      <c r="W28" s="2084"/>
      <c r="X28" s="2084"/>
      <c r="Y28" s="2084"/>
      <c r="Z28" s="2084"/>
      <c r="AA28" s="2084"/>
      <c r="AB28" s="2084"/>
      <c r="AC28" s="2084"/>
      <c r="AD28" s="2084"/>
      <c r="AE28" s="2084"/>
      <c r="AF28" s="2084"/>
      <c r="AG28" s="2084"/>
      <c r="AH28" s="2084"/>
      <c r="AI28" s="2084"/>
      <c r="AJ28" s="2084"/>
      <c r="AK28" s="2084"/>
      <c r="AL28" s="2084"/>
      <c r="AM28" s="2084"/>
      <c r="AN28" s="2084"/>
      <c r="AO28" s="2084"/>
      <c r="AP28" s="2084"/>
      <c r="AQ28" s="2084"/>
      <c r="AR28" s="2084"/>
      <c r="AS28" s="2084"/>
      <c r="AT28" s="2085"/>
      <c r="AU28" s="2091"/>
      <c r="AV28" s="1479"/>
      <c r="AW28" s="1479"/>
      <c r="AX28" s="1479"/>
      <c r="AY28" s="1479"/>
      <c r="AZ28" s="1479"/>
      <c r="BA28" s="1479"/>
      <c r="BB28" s="1479"/>
      <c r="BC28" s="1479"/>
      <c r="BD28" s="1479"/>
      <c r="BE28" s="1479"/>
      <c r="BF28" s="1479"/>
      <c r="BG28" s="1479"/>
      <c r="BH28" s="1479"/>
      <c r="BI28" s="1479"/>
      <c r="BJ28" s="1479"/>
      <c r="BK28" s="1479"/>
      <c r="BL28" s="1479"/>
      <c r="BM28" s="1479"/>
      <c r="BN28" s="1479"/>
      <c r="BO28" s="1479"/>
      <c r="BP28" s="2092"/>
      <c r="BQ28" s="2042" t="s">
        <v>395</v>
      </c>
      <c r="BR28" s="2043"/>
      <c r="BS28" s="2043"/>
      <c r="BT28" s="2043"/>
      <c r="BU28" s="2043"/>
      <c r="BV28" s="2044"/>
    </row>
    <row r="29" spans="1:74" ht="15.75" customHeight="1" x14ac:dyDescent="0.45">
      <c r="A29" s="2066"/>
      <c r="B29" s="2067"/>
      <c r="C29" s="2070" t="s">
        <v>816</v>
      </c>
      <c r="D29" s="2071"/>
      <c r="E29" s="2071"/>
      <c r="F29" s="2071"/>
      <c r="G29" s="2071"/>
      <c r="H29" s="2071"/>
      <c r="I29" s="2071"/>
      <c r="J29" s="2071"/>
      <c r="K29" s="2071"/>
      <c r="L29" s="2071"/>
      <c r="M29" s="2072"/>
      <c r="N29" s="2078"/>
      <c r="O29" s="2079"/>
      <c r="P29" s="2079"/>
      <c r="Q29" s="2079"/>
      <c r="R29" s="2079"/>
      <c r="S29" s="2079"/>
      <c r="T29" s="938" t="s">
        <v>82</v>
      </c>
      <c r="U29" s="939"/>
      <c r="V29" s="2083"/>
      <c r="W29" s="2084"/>
      <c r="X29" s="2084"/>
      <c r="Y29" s="2084"/>
      <c r="Z29" s="2084"/>
      <c r="AA29" s="2084"/>
      <c r="AB29" s="2084"/>
      <c r="AC29" s="2084"/>
      <c r="AD29" s="2084"/>
      <c r="AE29" s="2084"/>
      <c r="AF29" s="2084"/>
      <c r="AG29" s="2084"/>
      <c r="AH29" s="2084"/>
      <c r="AI29" s="2084"/>
      <c r="AJ29" s="2084"/>
      <c r="AK29" s="2084"/>
      <c r="AL29" s="2084"/>
      <c r="AM29" s="2084"/>
      <c r="AN29" s="2084"/>
      <c r="AO29" s="2084"/>
      <c r="AP29" s="2084"/>
      <c r="AQ29" s="2084"/>
      <c r="AR29" s="2084"/>
      <c r="AS29" s="2084"/>
      <c r="AT29" s="2085"/>
      <c r="AU29" s="2091"/>
      <c r="AV29" s="1479"/>
      <c r="AW29" s="1479"/>
      <c r="AX29" s="1479"/>
      <c r="AY29" s="1479"/>
      <c r="AZ29" s="1479"/>
      <c r="BA29" s="1479"/>
      <c r="BB29" s="1479"/>
      <c r="BC29" s="1479"/>
      <c r="BD29" s="1479"/>
      <c r="BE29" s="1479"/>
      <c r="BF29" s="1479"/>
      <c r="BG29" s="1479"/>
      <c r="BH29" s="1479"/>
      <c r="BI29" s="1479"/>
      <c r="BJ29" s="1479"/>
      <c r="BK29" s="1479"/>
      <c r="BL29" s="1479"/>
      <c r="BM29" s="1479"/>
      <c r="BN29" s="1479"/>
      <c r="BO29" s="1479"/>
      <c r="BP29" s="2092"/>
      <c r="BQ29" s="2042" t="s">
        <v>395</v>
      </c>
      <c r="BR29" s="2043"/>
      <c r="BS29" s="2043"/>
      <c r="BT29" s="2043"/>
      <c r="BU29" s="2043"/>
      <c r="BV29" s="2044"/>
    </row>
    <row r="30" spans="1:74" ht="15.75" customHeight="1" x14ac:dyDescent="0.45">
      <c r="A30" s="2068"/>
      <c r="B30" s="2069"/>
      <c r="C30" s="2070" t="s">
        <v>817</v>
      </c>
      <c r="D30" s="2071"/>
      <c r="E30" s="2071"/>
      <c r="F30" s="2071"/>
      <c r="G30" s="2071"/>
      <c r="H30" s="2071"/>
      <c r="I30" s="2071"/>
      <c r="J30" s="2071"/>
      <c r="K30" s="2071"/>
      <c r="L30" s="2071"/>
      <c r="M30" s="2072"/>
      <c r="N30" s="2078"/>
      <c r="O30" s="2079"/>
      <c r="P30" s="2079"/>
      <c r="Q30" s="2079"/>
      <c r="R30" s="2079"/>
      <c r="S30" s="2079"/>
      <c r="T30" s="938" t="s">
        <v>82</v>
      </c>
      <c r="U30" s="939"/>
      <c r="V30" s="2086"/>
      <c r="W30" s="2087"/>
      <c r="X30" s="2087"/>
      <c r="Y30" s="2087"/>
      <c r="Z30" s="2087"/>
      <c r="AA30" s="2087"/>
      <c r="AB30" s="2087"/>
      <c r="AC30" s="2087"/>
      <c r="AD30" s="2087"/>
      <c r="AE30" s="2087"/>
      <c r="AF30" s="2087"/>
      <c r="AG30" s="2087"/>
      <c r="AH30" s="2087"/>
      <c r="AI30" s="2087"/>
      <c r="AJ30" s="2087"/>
      <c r="AK30" s="2087"/>
      <c r="AL30" s="2087"/>
      <c r="AM30" s="2087"/>
      <c r="AN30" s="2087"/>
      <c r="AO30" s="2087"/>
      <c r="AP30" s="2087"/>
      <c r="AQ30" s="2087"/>
      <c r="AR30" s="2087"/>
      <c r="AS30" s="2087"/>
      <c r="AT30" s="2088"/>
      <c r="AU30" s="2093"/>
      <c r="AV30" s="2094"/>
      <c r="AW30" s="2094"/>
      <c r="AX30" s="2094"/>
      <c r="AY30" s="2094"/>
      <c r="AZ30" s="2094"/>
      <c r="BA30" s="2094"/>
      <c r="BB30" s="2094"/>
      <c r="BC30" s="2094"/>
      <c r="BD30" s="2094"/>
      <c r="BE30" s="2094"/>
      <c r="BF30" s="2094"/>
      <c r="BG30" s="2094"/>
      <c r="BH30" s="2094"/>
      <c r="BI30" s="2094"/>
      <c r="BJ30" s="2094"/>
      <c r="BK30" s="2094"/>
      <c r="BL30" s="2094"/>
      <c r="BM30" s="2094"/>
      <c r="BN30" s="2094"/>
      <c r="BO30" s="2094"/>
      <c r="BP30" s="2095"/>
      <c r="BQ30" s="2042" t="s">
        <v>395</v>
      </c>
      <c r="BR30" s="2043"/>
      <c r="BS30" s="2043"/>
      <c r="BT30" s="2043"/>
      <c r="BU30" s="2043"/>
      <c r="BV30" s="2044"/>
    </row>
    <row r="31" spans="1:74" ht="15.75" customHeight="1" x14ac:dyDescent="0.45">
      <c r="A31" s="1552" t="s">
        <v>410</v>
      </c>
      <c r="B31" s="1552"/>
      <c r="C31" s="2010" t="s">
        <v>910</v>
      </c>
      <c r="D31" s="2011"/>
      <c r="E31" s="2011"/>
      <c r="F31" s="2011"/>
      <c r="G31" s="2011"/>
      <c r="H31" s="2011"/>
      <c r="I31" s="2011"/>
      <c r="J31" s="2011"/>
      <c r="K31" s="2011"/>
      <c r="L31" s="2011"/>
      <c r="M31" s="2012"/>
      <c r="N31" s="2013"/>
      <c r="O31" s="2014"/>
      <c r="P31" s="2014"/>
      <c r="Q31" s="2014"/>
      <c r="R31" s="2014"/>
      <c r="S31" s="2014"/>
      <c r="T31" s="938" t="s">
        <v>82</v>
      </c>
      <c r="U31" s="939"/>
      <c r="V31" s="2015" t="s">
        <v>909</v>
      </c>
      <c r="W31" s="2016"/>
      <c r="X31" s="2016"/>
      <c r="Y31" s="2016"/>
      <c r="Z31" s="2016"/>
      <c r="AA31" s="2016"/>
      <c r="AB31" s="2016"/>
      <c r="AC31" s="2016"/>
      <c r="AD31" s="2016"/>
      <c r="AE31" s="2016"/>
      <c r="AF31" s="2016"/>
      <c r="AG31" s="2016"/>
      <c r="AH31" s="2016"/>
      <c r="AI31" s="2016"/>
      <c r="AJ31" s="2016"/>
      <c r="AK31" s="2016"/>
      <c r="AL31" s="2016"/>
      <c r="AM31" s="2016"/>
      <c r="AN31" s="2016"/>
      <c r="AO31" s="2016"/>
      <c r="AP31" s="2016"/>
      <c r="AQ31" s="2016"/>
      <c r="AR31" s="2016"/>
      <c r="AS31" s="2016"/>
      <c r="AT31" s="2017"/>
      <c r="AU31" s="2016"/>
      <c r="AV31" s="2016"/>
      <c r="AW31" s="2016"/>
      <c r="AX31" s="2016"/>
      <c r="AY31" s="2016"/>
      <c r="AZ31" s="2016"/>
      <c r="BA31" s="2016"/>
      <c r="BB31" s="2016"/>
      <c r="BC31" s="2016"/>
      <c r="BD31" s="2016"/>
      <c r="BE31" s="2016"/>
      <c r="BF31" s="2016"/>
      <c r="BG31" s="2016"/>
      <c r="BH31" s="2016"/>
      <c r="BI31" s="2016"/>
      <c r="BJ31" s="2016"/>
      <c r="BK31" s="2016"/>
      <c r="BL31" s="2016"/>
      <c r="BM31" s="2016"/>
      <c r="BN31" s="2016"/>
      <c r="BO31" s="2016"/>
      <c r="BP31" s="2018"/>
      <c r="BQ31" s="2042" t="s">
        <v>395</v>
      </c>
      <c r="BR31" s="2043"/>
      <c r="BS31" s="2043"/>
      <c r="BT31" s="2043"/>
      <c r="BU31" s="2043"/>
      <c r="BV31" s="2044"/>
    </row>
    <row r="32" spans="1:74" ht="23.25" customHeight="1" x14ac:dyDescent="0.45">
      <c r="A32" s="1552"/>
      <c r="B32" s="1552"/>
      <c r="C32" s="1995" t="s">
        <v>411</v>
      </c>
      <c r="D32" s="1996"/>
      <c r="E32" s="1996"/>
      <c r="F32" s="1996"/>
      <c r="G32" s="1996"/>
      <c r="H32" s="1996"/>
      <c r="I32" s="1996"/>
      <c r="J32" s="1996"/>
      <c r="K32" s="1996"/>
      <c r="L32" s="1996"/>
      <c r="M32" s="1997"/>
      <c r="N32" s="1998"/>
      <c r="O32" s="1999"/>
      <c r="P32" s="1999"/>
      <c r="Q32" s="1999"/>
      <c r="R32" s="1999"/>
      <c r="S32" s="1999"/>
      <c r="T32" s="999" t="s">
        <v>82</v>
      </c>
      <c r="U32" s="1326"/>
      <c r="V32" s="2000"/>
      <c r="W32" s="2001"/>
      <c r="X32" s="2001"/>
      <c r="Y32" s="2001"/>
      <c r="Z32" s="2001"/>
      <c r="AA32" s="2001"/>
      <c r="AB32" s="2001"/>
      <c r="AC32" s="2001"/>
      <c r="AD32" s="2001"/>
      <c r="AE32" s="2001"/>
      <c r="AF32" s="2001"/>
      <c r="AG32" s="2001"/>
      <c r="AH32" s="2001"/>
      <c r="AI32" s="2001"/>
      <c r="AJ32" s="2001"/>
      <c r="AK32" s="2001"/>
      <c r="AL32" s="2001"/>
      <c r="AM32" s="2001"/>
      <c r="AN32" s="2001"/>
      <c r="AO32" s="2001"/>
      <c r="AP32" s="2001"/>
      <c r="AQ32" s="2001"/>
      <c r="AR32" s="2001"/>
      <c r="AS32" s="2001"/>
      <c r="AT32" s="2002"/>
      <c r="AU32" s="2001" t="s">
        <v>1314</v>
      </c>
      <c r="AV32" s="2001"/>
      <c r="AW32" s="2001"/>
      <c r="AX32" s="2001"/>
      <c r="AY32" s="2001"/>
      <c r="AZ32" s="2001"/>
      <c r="BA32" s="2001"/>
      <c r="BB32" s="2001"/>
      <c r="BC32" s="2001"/>
      <c r="BD32" s="2001"/>
      <c r="BE32" s="2001"/>
      <c r="BF32" s="2001"/>
      <c r="BG32" s="2001"/>
      <c r="BH32" s="2001"/>
      <c r="BI32" s="2001"/>
      <c r="BJ32" s="2001"/>
      <c r="BK32" s="2001"/>
      <c r="BL32" s="2001"/>
      <c r="BM32" s="2001"/>
      <c r="BN32" s="2001"/>
      <c r="BO32" s="2001"/>
      <c r="BP32" s="2096"/>
      <c r="BQ32" s="2042" t="s">
        <v>395</v>
      </c>
      <c r="BR32" s="2043"/>
      <c r="BS32" s="2043"/>
      <c r="BT32" s="2043"/>
      <c r="BU32" s="2043"/>
      <c r="BV32" s="2044"/>
    </row>
    <row r="33" spans="1:74" ht="23.25" customHeight="1" x14ac:dyDescent="0.45">
      <c r="A33" s="1552"/>
      <c r="B33" s="1552"/>
      <c r="C33" s="1003" t="s">
        <v>412</v>
      </c>
      <c r="D33" s="1004"/>
      <c r="E33" s="1004"/>
      <c r="F33" s="1004"/>
      <c r="G33" s="1004"/>
      <c r="H33" s="1004"/>
      <c r="I33" s="1004"/>
      <c r="J33" s="1004"/>
      <c r="K33" s="1004"/>
      <c r="L33" s="1004"/>
      <c r="M33" s="1005"/>
      <c r="N33" s="2099"/>
      <c r="O33" s="2100"/>
      <c r="P33" s="2100"/>
      <c r="Q33" s="2100"/>
      <c r="R33" s="2100"/>
      <c r="S33" s="2100"/>
      <c r="T33" s="860" t="s">
        <v>82</v>
      </c>
      <c r="U33" s="861"/>
      <c r="V33" s="2101"/>
      <c r="W33" s="2063"/>
      <c r="X33" s="2063"/>
      <c r="Y33" s="2063"/>
      <c r="Z33" s="2063"/>
      <c r="AA33" s="2063"/>
      <c r="AB33" s="2063"/>
      <c r="AC33" s="2063"/>
      <c r="AD33" s="2063"/>
      <c r="AE33" s="2063"/>
      <c r="AF33" s="2063"/>
      <c r="AG33" s="2063"/>
      <c r="AH33" s="2063"/>
      <c r="AI33" s="2063"/>
      <c r="AJ33" s="2063"/>
      <c r="AK33" s="2063"/>
      <c r="AL33" s="2063"/>
      <c r="AM33" s="2063"/>
      <c r="AN33" s="2063"/>
      <c r="AO33" s="2063"/>
      <c r="AP33" s="2063"/>
      <c r="AQ33" s="2063"/>
      <c r="AR33" s="2063"/>
      <c r="AS33" s="2063"/>
      <c r="AT33" s="2102"/>
      <c r="AU33" s="2063"/>
      <c r="AV33" s="2063"/>
      <c r="AW33" s="2063"/>
      <c r="AX33" s="2063"/>
      <c r="AY33" s="2063"/>
      <c r="AZ33" s="2063"/>
      <c r="BA33" s="2063"/>
      <c r="BB33" s="2063"/>
      <c r="BC33" s="2063"/>
      <c r="BD33" s="2063"/>
      <c r="BE33" s="2063"/>
      <c r="BF33" s="2063"/>
      <c r="BG33" s="2063"/>
      <c r="BH33" s="2063"/>
      <c r="BI33" s="2063"/>
      <c r="BJ33" s="2063"/>
      <c r="BK33" s="2063"/>
      <c r="BL33" s="2063"/>
      <c r="BM33" s="2063"/>
      <c r="BN33" s="2063"/>
      <c r="BO33" s="2063"/>
      <c r="BP33" s="2097"/>
      <c r="BQ33" s="2042" t="s">
        <v>395</v>
      </c>
      <c r="BR33" s="2043"/>
      <c r="BS33" s="2043"/>
      <c r="BT33" s="2043"/>
      <c r="BU33" s="2043"/>
      <c r="BV33" s="2044"/>
    </row>
    <row r="34" spans="1:74" ht="34.5" customHeight="1" x14ac:dyDescent="0.45">
      <c r="A34" s="1552"/>
      <c r="B34" s="1552"/>
      <c r="C34" s="1995" t="s">
        <v>413</v>
      </c>
      <c r="D34" s="1996"/>
      <c r="E34" s="1996"/>
      <c r="F34" s="1996"/>
      <c r="G34" s="1996"/>
      <c r="H34" s="1996"/>
      <c r="I34" s="1996"/>
      <c r="J34" s="1996"/>
      <c r="K34" s="1996"/>
      <c r="L34" s="1996"/>
      <c r="M34" s="1997"/>
      <c r="N34" s="1998"/>
      <c r="O34" s="1999"/>
      <c r="P34" s="1999"/>
      <c r="Q34" s="1999"/>
      <c r="R34" s="1999"/>
      <c r="S34" s="1999"/>
      <c r="T34" s="999" t="s">
        <v>82</v>
      </c>
      <c r="U34" s="1326"/>
      <c r="V34" s="2000"/>
      <c r="W34" s="2001"/>
      <c r="X34" s="2001"/>
      <c r="Y34" s="2001"/>
      <c r="Z34" s="2001"/>
      <c r="AA34" s="2001"/>
      <c r="AB34" s="2001"/>
      <c r="AC34" s="2001"/>
      <c r="AD34" s="2001"/>
      <c r="AE34" s="2001"/>
      <c r="AF34" s="2001"/>
      <c r="AG34" s="2001"/>
      <c r="AH34" s="2001"/>
      <c r="AI34" s="2001"/>
      <c r="AJ34" s="2001"/>
      <c r="AK34" s="2001"/>
      <c r="AL34" s="2001"/>
      <c r="AM34" s="2001"/>
      <c r="AN34" s="2001"/>
      <c r="AO34" s="2001"/>
      <c r="AP34" s="2001"/>
      <c r="AQ34" s="2001"/>
      <c r="AR34" s="2001"/>
      <c r="AS34" s="2001"/>
      <c r="AT34" s="2002"/>
      <c r="AU34" s="2001" t="s">
        <v>1315</v>
      </c>
      <c r="AV34" s="2001"/>
      <c r="AW34" s="2001"/>
      <c r="AX34" s="2001"/>
      <c r="AY34" s="2001"/>
      <c r="AZ34" s="2001"/>
      <c r="BA34" s="2001"/>
      <c r="BB34" s="2001"/>
      <c r="BC34" s="2001"/>
      <c r="BD34" s="2001"/>
      <c r="BE34" s="2001"/>
      <c r="BF34" s="2001"/>
      <c r="BG34" s="2001"/>
      <c r="BH34" s="2001"/>
      <c r="BI34" s="2001"/>
      <c r="BJ34" s="2001"/>
      <c r="BK34" s="2001"/>
      <c r="BL34" s="2001"/>
      <c r="BM34" s="2001"/>
      <c r="BN34" s="2001"/>
      <c r="BO34" s="2001"/>
      <c r="BP34" s="2096"/>
      <c r="BQ34" s="2042" t="s">
        <v>395</v>
      </c>
      <c r="BR34" s="2043"/>
      <c r="BS34" s="2043"/>
      <c r="BT34" s="2043"/>
      <c r="BU34" s="2043"/>
      <c r="BV34" s="2044"/>
    </row>
    <row r="35" spans="1:74" ht="34.5" customHeight="1" x14ac:dyDescent="0.45">
      <c r="A35" s="1552"/>
      <c r="B35" s="1552"/>
      <c r="C35" s="2098" t="s">
        <v>1413</v>
      </c>
      <c r="D35" s="1004"/>
      <c r="E35" s="1004"/>
      <c r="F35" s="1004"/>
      <c r="G35" s="1004"/>
      <c r="H35" s="1004"/>
      <c r="I35" s="1004"/>
      <c r="J35" s="1004"/>
      <c r="K35" s="1004"/>
      <c r="L35" s="1004"/>
      <c r="M35" s="1005"/>
      <c r="N35" s="2099"/>
      <c r="O35" s="2100"/>
      <c r="P35" s="2100"/>
      <c r="Q35" s="2100"/>
      <c r="R35" s="2100"/>
      <c r="S35" s="2100"/>
      <c r="T35" s="860" t="s">
        <v>82</v>
      </c>
      <c r="U35" s="861"/>
      <c r="V35" s="2101"/>
      <c r="W35" s="2063"/>
      <c r="X35" s="2063"/>
      <c r="Y35" s="2063"/>
      <c r="Z35" s="2063"/>
      <c r="AA35" s="2063"/>
      <c r="AB35" s="2063"/>
      <c r="AC35" s="2063"/>
      <c r="AD35" s="2063"/>
      <c r="AE35" s="2063"/>
      <c r="AF35" s="2063"/>
      <c r="AG35" s="2063"/>
      <c r="AH35" s="2063"/>
      <c r="AI35" s="2063"/>
      <c r="AJ35" s="2063"/>
      <c r="AK35" s="2063"/>
      <c r="AL35" s="2063"/>
      <c r="AM35" s="2063"/>
      <c r="AN35" s="2063"/>
      <c r="AO35" s="2063"/>
      <c r="AP35" s="2063"/>
      <c r="AQ35" s="2063"/>
      <c r="AR35" s="2063"/>
      <c r="AS35" s="2063"/>
      <c r="AT35" s="2102"/>
      <c r="AU35" s="2063"/>
      <c r="AV35" s="2063"/>
      <c r="AW35" s="2063"/>
      <c r="AX35" s="2063"/>
      <c r="AY35" s="2063"/>
      <c r="AZ35" s="2063"/>
      <c r="BA35" s="2063"/>
      <c r="BB35" s="2063"/>
      <c r="BC35" s="2063"/>
      <c r="BD35" s="2063"/>
      <c r="BE35" s="2063"/>
      <c r="BF35" s="2063"/>
      <c r="BG35" s="2063"/>
      <c r="BH35" s="2063"/>
      <c r="BI35" s="2063"/>
      <c r="BJ35" s="2063"/>
      <c r="BK35" s="2063"/>
      <c r="BL35" s="2063"/>
      <c r="BM35" s="2063"/>
      <c r="BN35" s="2063"/>
      <c r="BO35" s="2063"/>
      <c r="BP35" s="2097"/>
      <c r="BQ35" s="2042" t="s">
        <v>395</v>
      </c>
      <c r="BR35" s="2043"/>
      <c r="BS35" s="2043"/>
      <c r="BT35" s="2043"/>
      <c r="BU35" s="2043"/>
      <c r="BV35" s="2044"/>
    </row>
    <row r="36" spans="1:74" ht="16.5" customHeight="1" x14ac:dyDescent="0.45">
      <c r="A36" s="1142" t="s">
        <v>127</v>
      </c>
      <c r="B36" s="1142"/>
      <c r="C36" s="2103" t="s">
        <v>341</v>
      </c>
      <c r="D36" s="2103"/>
      <c r="E36" s="2103"/>
      <c r="F36" s="2103"/>
      <c r="G36" s="2103"/>
      <c r="H36" s="2103"/>
      <c r="I36" s="2103"/>
      <c r="J36" s="2103"/>
      <c r="K36" s="2103"/>
      <c r="L36" s="2103"/>
      <c r="M36" s="2103"/>
      <c r="N36" s="2013"/>
      <c r="O36" s="2014"/>
      <c r="P36" s="2014"/>
      <c r="Q36" s="2014"/>
      <c r="R36" s="2014"/>
      <c r="S36" s="2014"/>
      <c r="T36" s="938" t="s">
        <v>82</v>
      </c>
      <c r="U36" s="939"/>
      <c r="V36" s="2015"/>
      <c r="W36" s="2016"/>
      <c r="X36" s="2016"/>
      <c r="Y36" s="2016"/>
      <c r="Z36" s="2016"/>
      <c r="AA36" s="2016"/>
      <c r="AB36" s="2016"/>
      <c r="AC36" s="2016"/>
      <c r="AD36" s="2016"/>
      <c r="AE36" s="2016"/>
      <c r="AF36" s="2016"/>
      <c r="AG36" s="2016"/>
      <c r="AH36" s="2016"/>
      <c r="AI36" s="2016"/>
      <c r="AJ36" s="2016"/>
      <c r="AK36" s="2016"/>
      <c r="AL36" s="2016"/>
      <c r="AM36" s="2016"/>
      <c r="AN36" s="2016"/>
      <c r="AO36" s="2016"/>
      <c r="AP36" s="2016"/>
      <c r="AQ36" s="2016"/>
      <c r="AR36" s="2016"/>
      <c r="AS36" s="2016"/>
      <c r="AT36" s="2017"/>
      <c r="AU36" s="2016"/>
      <c r="AV36" s="2016"/>
      <c r="AW36" s="2016"/>
      <c r="AX36" s="2016"/>
      <c r="AY36" s="2016"/>
      <c r="AZ36" s="2016"/>
      <c r="BA36" s="2016"/>
      <c r="BB36" s="2016"/>
      <c r="BC36" s="2016"/>
      <c r="BD36" s="2016"/>
      <c r="BE36" s="2016"/>
      <c r="BF36" s="2016"/>
      <c r="BG36" s="2016"/>
      <c r="BH36" s="2016"/>
      <c r="BI36" s="2016"/>
      <c r="BJ36" s="2016"/>
      <c r="BK36" s="2016"/>
      <c r="BL36" s="2016"/>
      <c r="BM36" s="2016"/>
      <c r="BN36" s="2016"/>
      <c r="BO36" s="2016"/>
      <c r="BP36" s="2018"/>
      <c r="BQ36" s="2042" t="s">
        <v>395</v>
      </c>
      <c r="BR36" s="2043"/>
      <c r="BS36" s="2043"/>
      <c r="BT36" s="2043"/>
      <c r="BU36" s="2043"/>
      <c r="BV36" s="2044"/>
    </row>
    <row r="37" spans="1:74" ht="16.5" customHeight="1" x14ac:dyDescent="0.45">
      <c r="A37" s="2104"/>
      <c r="B37" s="2104"/>
      <c r="C37" s="2103" t="s">
        <v>355</v>
      </c>
      <c r="D37" s="2103"/>
      <c r="E37" s="2103"/>
      <c r="F37" s="2103"/>
      <c r="G37" s="2103"/>
      <c r="H37" s="2103"/>
      <c r="I37" s="2103"/>
      <c r="J37" s="2103"/>
      <c r="K37" s="2103"/>
      <c r="L37" s="2103"/>
      <c r="M37" s="2103"/>
      <c r="N37" s="2013"/>
      <c r="O37" s="2014"/>
      <c r="P37" s="2014"/>
      <c r="Q37" s="2014"/>
      <c r="R37" s="2014"/>
      <c r="S37" s="2014"/>
      <c r="T37" s="938" t="s">
        <v>82</v>
      </c>
      <c r="U37" s="939"/>
      <c r="V37" s="2015"/>
      <c r="W37" s="2016"/>
      <c r="X37" s="2016"/>
      <c r="Y37" s="2016"/>
      <c r="Z37" s="2016"/>
      <c r="AA37" s="2016"/>
      <c r="AB37" s="2016"/>
      <c r="AC37" s="2016"/>
      <c r="AD37" s="2016"/>
      <c r="AE37" s="2016"/>
      <c r="AF37" s="2016"/>
      <c r="AG37" s="2016"/>
      <c r="AH37" s="2016"/>
      <c r="AI37" s="2016"/>
      <c r="AJ37" s="2016"/>
      <c r="AK37" s="2016"/>
      <c r="AL37" s="2016"/>
      <c r="AM37" s="2016"/>
      <c r="AN37" s="2016"/>
      <c r="AO37" s="2016"/>
      <c r="AP37" s="2016"/>
      <c r="AQ37" s="2016"/>
      <c r="AR37" s="2016"/>
      <c r="AS37" s="2016"/>
      <c r="AT37" s="2017"/>
      <c r="AU37" s="2016"/>
      <c r="AV37" s="2016"/>
      <c r="AW37" s="2016"/>
      <c r="AX37" s="2016"/>
      <c r="AY37" s="2016"/>
      <c r="AZ37" s="2016"/>
      <c r="BA37" s="2016"/>
      <c r="BB37" s="2016"/>
      <c r="BC37" s="2016"/>
      <c r="BD37" s="2016"/>
      <c r="BE37" s="2016"/>
      <c r="BF37" s="2016"/>
      <c r="BG37" s="2016"/>
      <c r="BH37" s="2016"/>
      <c r="BI37" s="2016"/>
      <c r="BJ37" s="2016"/>
      <c r="BK37" s="2016"/>
      <c r="BL37" s="2016"/>
      <c r="BM37" s="2016"/>
      <c r="BN37" s="2016"/>
      <c r="BO37" s="2016"/>
      <c r="BP37" s="2018"/>
      <c r="BQ37" s="2042" t="s">
        <v>395</v>
      </c>
      <c r="BR37" s="2043"/>
      <c r="BS37" s="2043"/>
      <c r="BT37" s="2043"/>
      <c r="BU37" s="2043"/>
      <c r="BV37" s="2044"/>
    </row>
    <row r="38" spans="1:74" ht="16.5" customHeight="1" x14ac:dyDescent="0.45">
      <c r="A38" s="2104"/>
      <c r="B38" s="2104"/>
      <c r="C38" s="2103" t="s">
        <v>353</v>
      </c>
      <c r="D38" s="2103"/>
      <c r="E38" s="2103"/>
      <c r="F38" s="2103"/>
      <c r="G38" s="2103"/>
      <c r="H38" s="2103"/>
      <c r="I38" s="2103"/>
      <c r="J38" s="2103"/>
      <c r="K38" s="2103"/>
      <c r="L38" s="2103"/>
      <c r="M38" s="2103"/>
      <c r="N38" s="2013"/>
      <c r="O38" s="2014"/>
      <c r="P38" s="2014"/>
      <c r="Q38" s="2014"/>
      <c r="R38" s="2014"/>
      <c r="S38" s="2014"/>
      <c r="T38" s="938" t="s">
        <v>82</v>
      </c>
      <c r="U38" s="939"/>
      <c r="V38" s="2015"/>
      <c r="W38" s="2016"/>
      <c r="X38" s="2016"/>
      <c r="Y38" s="2016"/>
      <c r="Z38" s="2016"/>
      <c r="AA38" s="2016"/>
      <c r="AB38" s="2016"/>
      <c r="AC38" s="2016"/>
      <c r="AD38" s="2016"/>
      <c r="AE38" s="2016"/>
      <c r="AF38" s="2016"/>
      <c r="AG38" s="2016"/>
      <c r="AH38" s="2016"/>
      <c r="AI38" s="2016"/>
      <c r="AJ38" s="2016"/>
      <c r="AK38" s="2016"/>
      <c r="AL38" s="2016"/>
      <c r="AM38" s="2016"/>
      <c r="AN38" s="2016"/>
      <c r="AO38" s="2016"/>
      <c r="AP38" s="2016"/>
      <c r="AQ38" s="2016"/>
      <c r="AR38" s="2016"/>
      <c r="AS38" s="2016"/>
      <c r="AT38" s="2017"/>
      <c r="AU38" s="2016"/>
      <c r="AV38" s="2016"/>
      <c r="AW38" s="2016"/>
      <c r="AX38" s="2016"/>
      <c r="AY38" s="2016"/>
      <c r="AZ38" s="2016"/>
      <c r="BA38" s="2016"/>
      <c r="BB38" s="2016"/>
      <c r="BC38" s="2016"/>
      <c r="BD38" s="2016"/>
      <c r="BE38" s="2016"/>
      <c r="BF38" s="2016"/>
      <c r="BG38" s="2016"/>
      <c r="BH38" s="2016"/>
      <c r="BI38" s="2016"/>
      <c r="BJ38" s="2016"/>
      <c r="BK38" s="2016"/>
      <c r="BL38" s="2016"/>
      <c r="BM38" s="2016"/>
      <c r="BN38" s="2016"/>
      <c r="BO38" s="2016"/>
      <c r="BP38" s="2018"/>
      <c r="BQ38" s="2042" t="s">
        <v>395</v>
      </c>
      <c r="BR38" s="2043"/>
      <c r="BS38" s="2043"/>
      <c r="BT38" s="2043"/>
      <c r="BU38" s="2043"/>
      <c r="BV38" s="2044"/>
    </row>
    <row r="39" spans="1:74" ht="16.5" customHeight="1" thickBot="1" x14ac:dyDescent="0.5">
      <c r="A39" s="2105"/>
      <c r="B39" s="2105"/>
      <c r="C39" s="2113" t="s">
        <v>414</v>
      </c>
      <c r="D39" s="2114"/>
      <c r="E39" s="2114"/>
      <c r="F39" s="2114"/>
      <c r="G39" s="2114"/>
      <c r="H39" s="2114"/>
      <c r="I39" s="2114"/>
      <c r="J39" s="2114"/>
      <c r="K39" s="2114"/>
      <c r="L39" s="2114"/>
      <c r="M39" s="2115"/>
      <c r="N39" s="2116"/>
      <c r="O39" s="2117"/>
      <c r="P39" s="2117"/>
      <c r="Q39" s="2117"/>
      <c r="R39" s="2117"/>
      <c r="S39" s="2117"/>
      <c r="T39" s="2118" t="s">
        <v>82</v>
      </c>
      <c r="U39" s="2119"/>
      <c r="V39" s="2120"/>
      <c r="W39" s="2121"/>
      <c r="X39" s="2121"/>
      <c r="Y39" s="2121"/>
      <c r="Z39" s="2121"/>
      <c r="AA39" s="2121"/>
      <c r="AB39" s="2121"/>
      <c r="AC39" s="2121"/>
      <c r="AD39" s="2121"/>
      <c r="AE39" s="2121"/>
      <c r="AF39" s="2121"/>
      <c r="AG39" s="2121"/>
      <c r="AH39" s="2121"/>
      <c r="AI39" s="2121"/>
      <c r="AJ39" s="2121"/>
      <c r="AK39" s="2121"/>
      <c r="AL39" s="2121"/>
      <c r="AM39" s="2121"/>
      <c r="AN39" s="2121"/>
      <c r="AO39" s="2121"/>
      <c r="AP39" s="2121"/>
      <c r="AQ39" s="2121"/>
      <c r="AR39" s="2121"/>
      <c r="AS39" s="2121"/>
      <c r="AT39" s="2122"/>
      <c r="AU39" s="2121"/>
      <c r="AV39" s="2121"/>
      <c r="AW39" s="2121"/>
      <c r="AX39" s="2121"/>
      <c r="AY39" s="2121"/>
      <c r="AZ39" s="2121"/>
      <c r="BA39" s="2121"/>
      <c r="BB39" s="2121"/>
      <c r="BC39" s="2121"/>
      <c r="BD39" s="2121"/>
      <c r="BE39" s="2121"/>
      <c r="BF39" s="2121"/>
      <c r="BG39" s="2121"/>
      <c r="BH39" s="2121"/>
      <c r="BI39" s="2121"/>
      <c r="BJ39" s="2121"/>
      <c r="BK39" s="2121"/>
      <c r="BL39" s="2121"/>
      <c r="BM39" s="2121"/>
      <c r="BN39" s="2121"/>
      <c r="BO39" s="2121"/>
      <c r="BP39" s="2123"/>
      <c r="BQ39" s="2124" t="s">
        <v>395</v>
      </c>
      <c r="BR39" s="2125"/>
      <c r="BS39" s="2125"/>
      <c r="BT39" s="2125"/>
      <c r="BU39" s="2125"/>
      <c r="BV39" s="2126"/>
    </row>
    <row r="40" spans="1:74" ht="16.5" customHeight="1" thickTop="1" x14ac:dyDescent="0.45">
      <c r="A40" s="1107" t="s">
        <v>415</v>
      </c>
      <c r="B40" s="1108"/>
      <c r="C40" s="1108"/>
      <c r="D40" s="1108"/>
      <c r="E40" s="1108"/>
      <c r="F40" s="1108"/>
      <c r="G40" s="1108"/>
      <c r="H40" s="1108"/>
      <c r="I40" s="1108"/>
      <c r="J40" s="1108"/>
      <c r="K40" s="1108"/>
      <c r="L40" s="1108"/>
      <c r="M40" s="1109"/>
      <c r="N40" s="2106" t="str">
        <f>IF(SUM(N7:S39)=0,"",SUM(N7:S39))</f>
        <v/>
      </c>
      <c r="O40" s="2106"/>
      <c r="P40" s="2106"/>
      <c r="Q40" s="2106"/>
      <c r="R40" s="2106"/>
      <c r="S40" s="2106"/>
      <c r="T40" s="2107" t="s">
        <v>82</v>
      </c>
      <c r="U40" s="2108"/>
      <c r="V40" s="2109"/>
      <c r="W40" s="2110"/>
      <c r="X40" s="2110"/>
      <c r="Y40" s="2110"/>
      <c r="Z40" s="2110"/>
      <c r="AA40" s="2110"/>
      <c r="AB40" s="2110"/>
      <c r="AC40" s="2110"/>
      <c r="AD40" s="2110"/>
      <c r="AE40" s="2110"/>
      <c r="AF40" s="2110"/>
      <c r="AG40" s="2110"/>
      <c r="AH40" s="2110"/>
      <c r="AI40" s="2110"/>
      <c r="AJ40" s="2110"/>
      <c r="AK40" s="2110"/>
      <c r="AL40" s="2110"/>
      <c r="AM40" s="2110"/>
      <c r="AN40" s="2110"/>
      <c r="AO40" s="2110"/>
      <c r="AP40" s="2110"/>
      <c r="AQ40" s="2110"/>
      <c r="AR40" s="2110"/>
      <c r="AS40" s="2110"/>
      <c r="AT40" s="2111"/>
      <c r="AU40" s="2110"/>
      <c r="AV40" s="2110"/>
      <c r="AW40" s="2110"/>
      <c r="AX40" s="2110"/>
      <c r="AY40" s="2110"/>
      <c r="AZ40" s="2110"/>
      <c r="BA40" s="2110"/>
      <c r="BB40" s="2110"/>
      <c r="BC40" s="2110"/>
      <c r="BD40" s="2110"/>
      <c r="BE40" s="2110"/>
      <c r="BF40" s="2110"/>
      <c r="BG40" s="2110"/>
      <c r="BH40" s="2110"/>
      <c r="BI40" s="2110"/>
      <c r="BJ40" s="2110"/>
      <c r="BK40" s="2110"/>
      <c r="BL40" s="2110"/>
      <c r="BM40" s="2110"/>
      <c r="BN40" s="2110"/>
      <c r="BO40" s="2110"/>
      <c r="BP40" s="2112"/>
      <c r="BQ40" s="679"/>
      <c r="BR40" s="738"/>
      <c r="BS40" s="738"/>
      <c r="BT40" s="738"/>
      <c r="BU40" s="738"/>
      <c r="BV40" s="680"/>
    </row>
    <row r="41" spans="1:74" ht="6.75" customHeight="1" x14ac:dyDescent="0.45">
      <c r="AS41" s="357"/>
    </row>
    <row r="42" spans="1:74" s="330" customFormat="1" ht="15.75" customHeight="1" x14ac:dyDescent="0.45">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row>
    <row r="43" spans="1:74" s="3" customFormat="1" ht="27.75" customHeight="1" x14ac:dyDescent="0.45">
      <c r="A43" s="989"/>
      <c r="B43" s="989"/>
      <c r="C43" s="989"/>
      <c r="D43" s="989"/>
      <c r="E43" s="989"/>
      <c r="F43" s="989"/>
      <c r="G43" s="989" t="s">
        <v>1122</v>
      </c>
      <c r="H43" s="989"/>
      <c r="I43" s="989"/>
      <c r="J43" s="989"/>
      <c r="K43" s="989"/>
      <c r="L43" s="989"/>
      <c r="M43" s="989"/>
      <c r="N43" s="989"/>
      <c r="O43" s="1323" t="s">
        <v>1424</v>
      </c>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c r="BP43" s="907"/>
      <c r="BQ43" s="1957" t="s">
        <v>1124</v>
      </c>
      <c r="BR43" s="1957"/>
      <c r="BS43" s="1957"/>
      <c r="BT43" s="1957"/>
      <c r="BU43" s="1957"/>
      <c r="BV43" s="1957"/>
    </row>
    <row r="44" spans="1:74" s="3" customFormat="1" ht="15" customHeight="1" x14ac:dyDescent="0.45">
      <c r="A44" s="1970" t="s">
        <v>1110</v>
      </c>
      <c r="B44" s="1971"/>
      <c r="C44" s="1971"/>
      <c r="D44" s="1971"/>
      <c r="E44" s="1971"/>
      <c r="F44" s="1972"/>
      <c r="G44" s="1975"/>
      <c r="H44" s="1975"/>
      <c r="I44" s="1975"/>
      <c r="J44" s="1975"/>
      <c r="K44" s="1975"/>
      <c r="L44" s="1975"/>
      <c r="M44" s="1137" t="s">
        <v>1123</v>
      </c>
      <c r="N44" s="1242"/>
      <c r="O44" s="1027" t="s">
        <v>1111</v>
      </c>
      <c r="P44" s="1028"/>
      <c r="Q44" s="1028"/>
      <c r="R44" s="1028"/>
      <c r="S44" s="1028"/>
      <c r="T44" s="1028"/>
      <c r="U44" s="1028"/>
      <c r="V44" s="1028"/>
      <c r="W44" s="1028"/>
      <c r="X44" s="1028"/>
      <c r="Y44" s="1028"/>
      <c r="Z44" s="1028"/>
      <c r="AA44" s="1028"/>
      <c r="AB44" s="1028"/>
      <c r="AC44" s="1028"/>
      <c r="AD44" s="1028"/>
      <c r="AE44" s="1028"/>
      <c r="AF44" s="1028"/>
      <c r="AG44" s="1028"/>
      <c r="AH44" s="1028"/>
      <c r="AI44" s="1028"/>
      <c r="AJ44" s="1028"/>
      <c r="AK44" s="1028"/>
      <c r="AL44" s="1028"/>
      <c r="AM44" s="1028"/>
      <c r="AN44" s="1028"/>
      <c r="AO44" s="1028"/>
      <c r="AP44" s="1028"/>
      <c r="AQ44" s="1028"/>
      <c r="AR44" s="1028"/>
      <c r="AS44" s="1028"/>
      <c r="AT44" s="1028"/>
      <c r="AU44" s="1028"/>
      <c r="AV44" s="1028"/>
      <c r="AW44" s="1028"/>
      <c r="AX44" s="1028"/>
      <c r="AY44" s="1028"/>
      <c r="AZ44" s="1028"/>
      <c r="BA44" s="1028"/>
      <c r="BB44" s="1028"/>
      <c r="BC44" s="1028"/>
      <c r="BD44" s="1028"/>
      <c r="BE44" s="1028"/>
      <c r="BF44" s="1028"/>
      <c r="BG44" s="1028"/>
      <c r="BH44" s="1028"/>
      <c r="BI44" s="1028"/>
      <c r="BJ44" s="1028"/>
      <c r="BK44" s="1028"/>
      <c r="BL44" s="1028"/>
      <c r="BM44" s="1028"/>
      <c r="BN44" s="1028"/>
      <c r="BO44" s="1028"/>
      <c r="BP44" s="1309"/>
      <c r="BQ44" s="1958" t="s">
        <v>395</v>
      </c>
      <c r="BR44" s="1959"/>
      <c r="BS44" s="1959"/>
      <c r="BT44" s="1959"/>
      <c r="BU44" s="1959"/>
      <c r="BV44" s="1960"/>
    </row>
    <row r="45" spans="1:74" s="3" customFormat="1" ht="9.75" customHeight="1" x14ac:dyDescent="0.45">
      <c r="A45" s="1970"/>
      <c r="B45" s="1971"/>
      <c r="C45" s="1971"/>
      <c r="D45" s="1971"/>
      <c r="E45" s="1971"/>
      <c r="F45" s="1972"/>
      <c r="G45" s="1975"/>
      <c r="H45" s="1975"/>
      <c r="I45" s="1975"/>
      <c r="J45" s="1975"/>
      <c r="K45" s="1975"/>
      <c r="L45" s="1975"/>
      <c r="M45" s="1137"/>
      <c r="N45" s="1242"/>
      <c r="O45" s="359"/>
      <c r="P45" s="360"/>
      <c r="Q45" s="361"/>
      <c r="R45" s="361"/>
      <c r="S45" s="361"/>
      <c r="T45" s="361"/>
      <c r="U45" s="361"/>
      <c r="V45" s="361"/>
      <c r="W45" s="361"/>
      <c r="X45" s="361"/>
      <c r="Y45" s="361"/>
      <c r="Z45" s="362"/>
      <c r="AA45" s="362"/>
      <c r="AB45" s="361"/>
      <c r="AC45" s="361"/>
      <c r="AD45" s="361"/>
      <c r="AE45" s="361"/>
      <c r="AF45" s="361"/>
      <c r="AG45" s="361"/>
      <c r="AH45" s="361"/>
      <c r="AI45" s="361"/>
      <c r="AJ45" s="361"/>
      <c r="AK45" s="361"/>
      <c r="AL45" s="361"/>
      <c r="AM45" s="362"/>
      <c r="AN45" s="362"/>
      <c r="AO45" s="363"/>
      <c r="AP45" s="363"/>
      <c r="AQ45" s="363"/>
      <c r="AR45" s="363"/>
      <c r="AS45" s="363"/>
      <c r="AT45" s="363"/>
      <c r="AU45" s="363"/>
      <c r="AV45" s="364"/>
      <c r="AW45" s="364"/>
      <c r="AX45" s="364"/>
      <c r="AY45" s="364"/>
      <c r="AZ45" s="364"/>
      <c r="BA45" s="364"/>
      <c r="BB45" s="361"/>
      <c r="BC45" s="361"/>
      <c r="BD45" s="361"/>
      <c r="BE45" s="361"/>
      <c r="BF45" s="361"/>
      <c r="BG45" s="361"/>
      <c r="BQ45" s="1961"/>
      <c r="BR45" s="1962"/>
      <c r="BS45" s="1962"/>
      <c r="BT45" s="1962"/>
      <c r="BU45" s="1962"/>
      <c r="BV45" s="1963"/>
    </row>
    <row r="46" spans="1:74" s="3" customFormat="1" ht="15" customHeight="1" x14ac:dyDescent="0.45">
      <c r="A46" s="1970"/>
      <c r="B46" s="1971"/>
      <c r="C46" s="1971"/>
      <c r="D46" s="1971"/>
      <c r="E46" s="1971"/>
      <c r="F46" s="1972"/>
      <c r="G46" s="1975"/>
      <c r="H46" s="1975"/>
      <c r="I46" s="1975"/>
      <c r="J46" s="1975"/>
      <c r="K46" s="1975"/>
      <c r="L46" s="1975"/>
      <c r="M46" s="1137"/>
      <c r="N46" s="1242"/>
      <c r="O46" s="1943" t="s">
        <v>1109</v>
      </c>
      <c r="P46" s="1944"/>
      <c r="Q46" s="1940" t="s">
        <v>1117</v>
      </c>
      <c r="R46" s="1940"/>
      <c r="S46" s="1940"/>
      <c r="T46" s="1940"/>
      <c r="U46" s="1940"/>
      <c r="V46" s="1940"/>
      <c r="W46" s="1940"/>
      <c r="X46" s="1940"/>
      <c r="Y46" s="1940"/>
      <c r="Z46" s="1940"/>
      <c r="AA46" s="1940"/>
      <c r="AB46" s="1940"/>
      <c r="AC46" s="1940"/>
      <c r="AD46" s="1940"/>
      <c r="AE46" s="1940"/>
      <c r="AF46" s="1940"/>
      <c r="AG46" s="1940"/>
      <c r="AH46" s="1940"/>
      <c r="AI46" s="1940"/>
      <c r="AJ46" s="1940"/>
      <c r="AK46" s="1940"/>
      <c r="AL46" s="1940"/>
      <c r="AM46" s="1940"/>
      <c r="AN46" s="1940"/>
      <c r="AO46" s="361"/>
      <c r="AP46" s="361"/>
      <c r="AQ46" s="361"/>
      <c r="AR46" s="361"/>
      <c r="AS46" s="361"/>
      <c r="AT46" s="361"/>
      <c r="AU46" s="361"/>
      <c r="AV46" s="361"/>
      <c r="AW46" s="361"/>
      <c r="AX46" s="361"/>
      <c r="AY46" s="361"/>
      <c r="AZ46" s="361"/>
      <c r="BA46" s="361"/>
      <c r="BB46" s="361"/>
      <c r="BC46" s="361"/>
      <c r="BD46" s="361"/>
      <c r="BE46" s="361"/>
      <c r="BF46" s="361"/>
      <c r="BG46" s="361"/>
      <c r="BQ46" s="1961"/>
      <c r="BR46" s="1962"/>
      <c r="BS46" s="1962"/>
      <c r="BT46" s="1962"/>
      <c r="BU46" s="1962"/>
      <c r="BV46" s="1963"/>
    </row>
    <row r="47" spans="1:74" s="3" customFormat="1" ht="15" customHeight="1" x14ac:dyDescent="0.45">
      <c r="A47" s="1970"/>
      <c r="B47" s="1971"/>
      <c r="C47" s="1971"/>
      <c r="D47" s="1971"/>
      <c r="E47" s="1971"/>
      <c r="F47" s="1972"/>
      <c r="G47" s="1975"/>
      <c r="H47" s="1975"/>
      <c r="I47" s="1975"/>
      <c r="J47" s="1975"/>
      <c r="K47" s="1975"/>
      <c r="L47" s="1975"/>
      <c r="M47" s="1137"/>
      <c r="N47" s="1242"/>
      <c r="O47" s="1945"/>
      <c r="P47" s="1946"/>
      <c r="Q47" s="1940" t="s">
        <v>1316</v>
      </c>
      <c r="R47" s="1940"/>
      <c r="S47" s="1940"/>
      <c r="T47" s="1940"/>
      <c r="U47" s="1940"/>
      <c r="V47" s="1940"/>
      <c r="W47" s="1940"/>
      <c r="X47" s="1940"/>
      <c r="Y47" s="1940"/>
      <c r="Z47" s="1940"/>
      <c r="AA47" s="1940"/>
      <c r="AB47" s="1940"/>
      <c r="AC47" s="1940"/>
      <c r="AD47" s="1940"/>
      <c r="AE47" s="1940"/>
      <c r="AF47" s="1940"/>
      <c r="AG47" s="1940"/>
      <c r="AH47" s="1940"/>
      <c r="AI47" s="1940"/>
      <c r="AJ47" s="1940"/>
      <c r="AK47" s="1940"/>
      <c r="AL47" s="1940"/>
      <c r="AM47" s="1940"/>
      <c r="AN47" s="1940"/>
      <c r="AO47" s="1940"/>
      <c r="AP47" s="1940"/>
      <c r="AQ47" s="1940"/>
      <c r="AR47" s="1940"/>
      <c r="AS47" s="1940"/>
      <c r="AT47" s="1940"/>
      <c r="AU47" s="361"/>
      <c r="AV47" s="361"/>
      <c r="AW47" s="361"/>
      <c r="AX47" s="361"/>
      <c r="AY47" s="361"/>
      <c r="AZ47" s="361"/>
      <c r="BA47" s="361"/>
      <c r="BB47" s="361"/>
      <c r="BC47" s="361"/>
      <c r="BD47" s="361"/>
      <c r="BE47" s="361"/>
      <c r="BF47" s="361"/>
      <c r="BG47" s="361"/>
      <c r="BQ47" s="1961"/>
      <c r="BR47" s="1962"/>
      <c r="BS47" s="1962"/>
      <c r="BT47" s="1962"/>
      <c r="BU47" s="1962"/>
      <c r="BV47" s="1963"/>
    </row>
    <row r="48" spans="1:74" s="3" customFormat="1" ht="9.75" customHeight="1" x14ac:dyDescent="0.45">
      <c r="A48" s="1970"/>
      <c r="B48" s="1971"/>
      <c r="C48" s="1971"/>
      <c r="D48" s="1971"/>
      <c r="E48" s="1971"/>
      <c r="F48" s="1972"/>
      <c r="G48" s="1975"/>
      <c r="H48" s="1975"/>
      <c r="I48" s="1975"/>
      <c r="J48" s="1975"/>
      <c r="K48" s="1975"/>
      <c r="L48" s="1975"/>
      <c r="M48" s="1137"/>
      <c r="N48" s="1242"/>
      <c r="O48" s="359"/>
      <c r="P48" s="360"/>
      <c r="Q48" s="361"/>
      <c r="R48" s="361"/>
      <c r="S48" s="361"/>
      <c r="T48" s="361"/>
      <c r="U48" s="361"/>
      <c r="V48" s="361"/>
      <c r="W48" s="361"/>
      <c r="X48" s="361"/>
      <c r="Y48" s="361"/>
      <c r="Z48" s="362"/>
      <c r="AA48" s="362"/>
      <c r="AB48" s="361"/>
      <c r="AC48" s="361"/>
      <c r="AD48" s="361"/>
      <c r="AE48" s="361"/>
      <c r="AF48" s="361"/>
      <c r="AG48" s="361"/>
      <c r="AH48" s="361"/>
      <c r="AI48" s="361"/>
      <c r="AJ48" s="361"/>
      <c r="AK48" s="361"/>
      <c r="AL48" s="361"/>
      <c r="AM48" s="362"/>
      <c r="AN48" s="362"/>
      <c r="AO48" s="363"/>
      <c r="AP48" s="363"/>
      <c r="AQ48" s="363"/>
      <c r="AR48" s="363"/>
      <c r="AS48" s="363"/>
      <c r="AT48" s="363"/>
      <c r="AU48" s="363"/>
      <c r="AV48" s="364"/>
      <c r="AW48" s="364"/>
      <c r="AX48" s="364"/>
      <c r="AY48" s="364"/>
      <c r="AZ48" s="364"/>
      <c r="BA48" s="364"/>
      <c r="BB48" s="361"/>
      <c r="BC48" s="361"/>
      <c r="BD48" s="361"/>
      <c r="BE48" s="361"/>
      <c r="BF48" s="361"/>
      <c r="BG48" s="361"/>
      <c r="BQ48" s="1961"/>
      <c r="BR48" s="1962"/>
      <c r="BS48" s="1962"/>
      <c r="BT48" s="1962"/>
      <c r="BU48" s="1962"/>
      <c r="BV48" s="1963"/>
    </row>
    <row r="49" spans="1:74" s="3" customFormat="1" ht="15" customHeight="1" x14ac:dyDescent="0.45">
      <c r="A49" s="1970"/>
      <c r="B49" s="1971"/>
      <c r="C49" s="1971"/>
      <c r="D49" s="1971"/>
      <c r="E49" s="1971"/>
      <c r="F49" s="1972"/>
      <c r="G49" s="1975"/>
      <c r="H49" s="1975"/>
      <c r="I49" s="1975"/>
      <c r="J49" s="1975"/>
      <c r="K49" s="1975"/>
      <c r="L49" s="1975"/>
      <c r="M49" s="1137"/>
      <c r="N49" s="1242"/>
      <c r="O49" s="365"/>
      <c r="P49" s="366"/>
      <c r="Q49" s="367"/>
      <c r="R49" s="1947" t="s">
        <v>1118</v>
      </c>
      <c r="S49" s="1947"/>
      <c r="T49" s="1947"/>
      <c r="U49" s="1947"/>
      <c r="V49" s="1947"/>
      <c r="W49" s="1931"/>
      <c r="X49" s="1932"/>
      <c r="Y49" s="1933"/>
      <c r="Z49" s="1935" t="s">
        <v>1119</v>
      </c>
      <c r="AA49" s="1935"/>
      <c r="AB49" s="1935"/>
      <c r="AC49" s="367"/>
      <c r="AD49" s="367"/>
      <c r="AE49" s="367"/>
      <c r="AF49" s="367"/>
      <c r="AG49" s="367"/>
      <c r="AH49" s="1935" t="s">
        <v>1116</v>
      </c>
      <c r="AI49" s="1935"/>
      <c r="AJ49" s="1935"/>
      <c r="AK49" s="1935"/>
      <c r="AL49" s="1935"/>
      <c r="AM49" s="1935"/>
      <c r="AN49" s="1935"/>
      <c r="AO49" s="1935"/>
      <c r="AP49" s="1936"/>
      <c r="AQ49" s="1937" t="str">
        <f>IF(W49="","",IF(W49=1,180,(320+100*(W49-2))))</f>
        <v/>
      </c>
      <c r="AR49" s="1938"/>
      <c r="AS49" s="1938"/>
      <c r="AT49" s="1938"/>
      <c r="AU49" s="1938"/>
      <c r="AV49" s="1939"/>
      <c r="AW49" s="1934" t="s">
        <v>82</v>
      </c>
      <c r="AX49" s="1934"/>
      <c r="AY49" s="368"/>
      <c r="AZ49" s="367"/>
      <c r="BA49" s="367"/>
      <c r="BB49" s="367"/>
      <c r="BC49" s="367"/>
      <c r="BD49" s="367"/>
      <c r="BE49" s="367"/>
      <c r="BF49" s="367"/>
      <c r="BG49" s="367"/>
      <c r="BQ49" s="1961"/>
      <c r="BR49" s="1962"/>
      <c r="BS49" s="1962"/>
      <c r="BT49" s="1962"/>
      <c r="BU49" s="1962"/>
      <c r="BV49" s="1963"/>
    </row>
    <row r="50" spans="1:74" s="3" customFormat="1" ht="9.75" customHeight="1" x14ac:dyDescent="0.45">
      <c r="A50" s="1970"/>
      <c r="B50" s="1971"/>
      <c r="C50" s="1971"/>
      <c r="D50" s="1971"/>
      <c r="E50" s="1971"/>
      <c r="F50" s="1972"/>
      <c r="G50" s="1975"/>
      <c r="H50" s="1975"/>
      <c r="I50" s="1975"/>
      <c r="J50" s="1975"/>
      <c r="K50" s="1975"/>
      <c r="L50" s="1975"/>
      <c r="M50" s="1137"/>
      <c r="N50" s="1242"/>
      <c r="O50" s="359"/>
      <c r="P50" s="360"/>
      <c r="Q50" s="361"/>
      <c r="R50" s="361"/>
      <c r="S50" s="361"/>
      <c r="T50" s="361"/>
      <c r="U50" s="361"/>
      <c r="V50" s="361"/>
      <c r="W50" s="361"/>
      <c r="X50" s="361"/>
      <c r="Y50" s="361"/>
      <c r="Z50" s="362"/>
      <c r="AA50" s="362"/>
      <c r="AB50" s="361"/>
      <c r="AC50" s="361"/>
      <c r="AD50" s="361"/>
      <c r="AE50" s="361"/>
      <c r="AF50" s="361"/>
      <c r="AG50" s="361"/>
      <c r="AH50" s="361"/>
      <c r="AI50" s="361"/>
      <c r="AJ50" s="361"/>
      <c r="AK50" s="361"/>
      <c r="AL50" s="361"/>
      <c r="AM50" s="362"/>
      <c r="AN50" s="362"/>
      <c r="AO50" s="363"/>
      <c r="AP50" s="363"/>
      <c r="AQ50" s="363"/>
      <c r="AR50" s="363"/>
      <c r="AS50" s="363"/>
      <c r="AT50" s="363"/>
      <c r="AU50" s="363"/>
      <c r="AV50" s="364"/>
      <c r="AW50" s="364"/>
      <c r="AX50" s="364"/>
      <c r="AY50" s="364"/>
      <c r="AZ50" s="364"/>
      <c r="BA50" s="364"/>
      <c r="BB50" s="361"/>
      <c r="BC50" s="361"/>
      <c r="BD50" s="361"/>
      <c r="BE50" s="361"/>
      <c r="BF50" s="361"/>
      <c r="BG50" s="361"/>
      <c r="BQ50" s="1961"/>
      <c r="BR50" s="1962"/>
      <c r="BS50" s="1962"/>
      <c r="BT50" s="1962"/>
      <c r="BU50" s="1962"/>
      <c r="BV50" s="1963"/>
    </row>
    <row r="51" spans="1:74" s="3" customFormat="1" ht="25.5" customHeight="1" x14ac:dyDescent="0.45">
      <c r="A51" s="1970"/>
      <c r="B51" s="1971"/>
      <c r="C51" s="1971"/>
      <c r="D51" s="1971"/>
      <c r="E51" s="1971"/>
      <c r="F51" s="1972"/>
      <c r="G51" s="1975"/>
      <c r="H51" s="1975"/>
      <c r="I51" s="1975"/>
      <c r="J51" s="1975"/>
      <c r="K51" s="1975"/>
      <c r="L51" s="1975"/>
      <c r="M51" s="1137"/>
      <c r="N51" s="1242"/>
      <c r="O51" s="1945"/>
      <c r="P51" s="1946"/>
      <c r="Q51" s="1941" t="s">
        <v>1683</v>
      </c>
      <c r="R51" s="1940"/>
      <c r="S51" s="1940"/>
      <c r="T51" s="1940"/>
      <c r="U51" s="1940"/>
      <c r="V51" s="1940"/>
      <c r="W51" s="1940"/>
      <c r="X51" s="1940"/>
      <c r="Y51" s="1940"/>
      <c r="Z51" s="1940"/>
      <c r="AA51" s="1940"/>
      <c r="AB51" s="1940"/>
      <c r="AC51" s="1940"/>
      <c r="AD51" s="1940"/>
      <c r="AE51" s="1940"/>
      <c r="AF51" s="1940"/>
      <c r="AG51" s="1940"/>
      <c r="AH51" s="1940"/>
      <c r="AI51" s="1940"/>
      <c r="AJ51" s="1940"/>
      <c r="AK51" s="1940"/>
      <c r="AL51" s="1940"/>
      <c r="AM51" s="1940"/>
      <c r="AN51" s="1940"/>
      <c r="AO51" s="1940"/>
      <c r="AP51" s="1940"/>
      <c r="AQ51" s="1940"/>
      <c r="AR51" s="1940"/>
      <c r="AS51" s="1940"/>
      <c r="AT51" s="1940"/>
      <c r="AU51" s="1940"/>
      <c r="AV51" s="1940"/>
      <c r="AW51" s="1940"/>
      <c r="AX51" s="1940"/>
      <c r="AY51" s="1940"/>
      <c r="AZ51" s="1940"/>
      <c r="BA51" s="1940"/>
      <c r="BB51" s="1940"/>
      <c r="BC51" s="1940"/>
      <c r="BD51" s="1940"/>
      <c r="BE51" s="1940"/>
      <c r="BF51" s="1940"/>
      <c r="BG51" s="1940"/>
      <c r="BH51" s="1940"/>
      <c r="BI51" s="1940"/>
      <c r="BJ51" s="1940"/>
      <c r="BK51" s="1940"/>
      <c r="BL51" s="1940"/>
      <c r="BM51" s="1940"/>
      <c r="BN51" s="1940"/>
      <c r="BO51" s="1940"/>
      <c r="BP51" s="1942"/>
      <c r="BQ51" s="1961"/>
      <c r="BR51" s="1962"/>
      <c r="BS51" s="1962"/>
      <c r="BT51" s="1962"/>
      <c r="BU51" s="1962"/>
      <c r="BV51" s="1963"/>
    </row>
    <row r="52" spans="1:74" s="3" customFormat="1" ht="9.75" customHeight="1" x14ac:dyDescent="0.45">
      <c r="A52" s="1970"/>
      <c r="B52" s="1971"/>
      <c r="C52" s="1971"/>
      <c r="D52" s="1971"/>
      <c r="E52" s="1971"/>
      <c r="F52" s="1972"/>
      <c r="G52" s="1975"/>
      <c r="H52" s="1975"/>
      <c r="I52" s="1975"/>
      <c r="J52" s="1975"/>
      <c r="K52" s="1975"/>
      <c r="L52" s="1975"/>
      <c r="M52" s="1137"/>
      <c r="N52" s="1242"/>
      <c r="O52" s="359"/>
      <c r="P52" s="360"/>
      <c r="Q52" s="361"/>
      <c r="R52" s="361"/>
      <c r="S52" s="361"/>
      <c r="T52" s="361"/>
      <c r="U52" s="361"/>
      <c r="V52" s="361"/>
      <c r="W52" s="361"/>
      <c r="X52" s="361"/>
      <c r="Y52" s="361"/>
      <c r="Z52" s="362"/>
      <c r="AA52" s="362"/>
      <c r="AB52" s="361"/>
      <c r="AC52" s="361"/>
      <c r="AD52" s="361"/>
      <c r="AE52" s="361"/>
      <c r="AF52" s="361"/>
      <c r="AG52" s="361"/>
      <c r="AH52" s="361"/>
      <c r="AI52" s="361"/>
      <c r="AJ52" s="361"/>
      <c r="AK52" s="361"/>
      <c r="AL52" s="361"/>
      <c r="AM52" s="362"/>
      <c r="AN52" s="362"/>
      <c r="AO52" s="363"/>
      <c r="AP52" s="363"/>
      <c r="AQ52" s="363"/>
      <c r="AR52" s="363"/>
      <c r="AS52" s="363"/>
      <c r="AT52" s="363"/>
      <c r="AU52" s="363"/>
      <c r="AV52" s="364"/>
      <c r="AW52" s="364"/>
      <c r="AX52" s="364"/>
      <c r="AY52" s="364"/>
      <c r="AZ52" s="364"/>
      <c r="BA52" s="364"/>
      <c r="BB52" s="361"/>
      <c r="BC52" s="361"/>
      <c r="BD52" s="361"/>
      <c r="BE52" s="361"/>
      <c r="BF52" s="361"/>
      <c r="BG52" s="361"/>
      <c r="BQ52" s="1961"/>
      <c r="BR52" s="1962"/>
      <c r="BS52" s="1962"/>
      <c r="BT52" s="1962"/>
      <c r="BU52" s="1962"/>
      <c r="BV52" s="1963"/>
    </row>
    <row r="53" spans="1:74" s="3" customFormat="1" ht="15" customHeight="1" x14ac:dyDescent="0.45">
      <c r="A53" s="1970"/>
      <c r="B53" s="1971"/>
      <c r="C53" s="1971"/>
      <c r="D53" s="1971"/>
      <c r="E53" s="1971"/>
      <c r="F53" s="1972"/>
      <c r="G53" s="1975"/>
      <c r="H53" s="1975"/>
      <c r="I53" s="1975"/>
      <c r="J53" s="1975"/>
      <c r="K53" s="1975"/>
      <c r="L53" s="1975"/>
      <c r="M53" s="1137"/>
      <c r="N53" s="1242"/>
      <c r="O53" s="365"/>
      <c r="P53" s="366"/>
      <c r="Q53" s="367"/>
      <c r="R53" s="1929" t="s">
        <v>1415</v>
      </c>
      <c r="S53" s="1929"/>
      <c r="T53" s="1929"/>
      <c r="U53" s="1929"/>
      <c r="V53" s="1929"/>
      <c r="W53" s="1929"/>
      <c r="X53" s="1929"/>
      <c r="Y53" s="1929"/>
      <c r="Z53" s="1929"/>
      <c r="AA53" s="2217"/>
      <c r="AB53" s="2218"/>
      <c r="AC53" s="2218"/>
      <c r="AD53" s="2219"/>
      <c r="AE53" s="1934" t="s">
        <v>367</v>
      </c>
      <c r="AF53" s="1934"/>
      <c r="AG53" s="367"/>
      <c r="AH53" s="1935" t="s">
        <v>1116</v>
      </c>
      <c r="AI53" s="1935"/>
      <c r="AJ53" s="1935"/>
      <c r="AK53" s="1935"/>
      <c r="AL53" s="1935"/>
      <c r="AM53" s="1935"/>
      <c r="AN53" s="1935"/>
      <c r="AO53" s="1935"/>
      <c r="AP53" s="1936"/>
      <c r="AQ53" s="1937" t="str">
        <f>IF(AA53*1.98=0,"",AA53*1.98)</f>
        <v/>
      </c>
      <c r="AR53" s="1938"/>
      <c r="AS53" s="1938"/>
      <c r="AT53" s="1938"/>
      <c r="AU53" s="1938"/>
      <c r="AV53" s="1939"/>
      <c r="AW53" s="1934" t="s">
        <v>82</v>
      </c>
      <c r="AX53" s="1934"/>
      <c r="AY53" s="368"/>
      <c r="AZ53" s="367"/>
      <c r="BA53" s="367"/>
      <c r="BB53" s="367"/>
      <c r="BC53" s="367"/>
      <c r="BD53" s="367"/>
      <c r="BE53" s="367"/>
      <c r="BF53" s="367"/>
      <c r="BG53" s="367"/>
      <c r="BQ53" s="1961"/>
      <c r="BR53" s="1962"/>
      <c r="BS53" s="1962"/>
      <c r="BT53" s="1962"/>
      <c r="BU53" s="1962"/>
      <c r="BV53" s="1963"/>
    </row>
    <row r="54" spans="1:74" s="3" customFormat="1" ht="16.5" customHeight="1" x14ac:dyDescent="0.45">
      <c r="A54" s="1970"/>
      <c r="B54" s="1971"/>
      <c r="C54" s="1971"/>
      <c r="D54" s="1971"/>
      <c r="E54" s="1971"/>
      <c r="F54" s="1972"/>
      <c r="G54" s="1975"/>
      <c r="H54" s="1975"/>
      <c r="I54" s="1975"/>
      <c r="J54" s="1975"/>
      <c r="K54" s="1975"/>
      <c r="L54" s="1975"/>
      <c r="M54" s="1137"/>
      <c r="N54" s="1242"/>
      <c r="O54" s="359"/>
      <c r="P54" s="360"/>
      <c r="Q54" s="361"/>
      <c r="R54" s="1929" t="s">
        <v>1416</v>
      </c>
      <c r="S54" s="1929"/>
      <c r="T54" s="1929"/>
      <c r="U54" s="1929"/>
      <c r="V54" s="1929"/>
      <c r="W54" s="1929"/>
      <c r="X54" s="1929"/>
      <c r="Y54" s="1929"/>
      <c r="Z54" s="1929"/>
      <c r="AA54" s="1929"/>
      <c r="AB54" s="1929"/>
      <c r="AC54" s="1929"/>
      <c r="AD54" s="1929"/>
      <c r="AE54" s="1929"/>
      <c r="AF54" s="1929"/>
      <c r="AG54" s="1929"/>
      <c r="AH54" s="1929"/>
      <c r="AI54" s="1929"/>
      <c r="AJ54" s="1929"/>
      <c r="AK54" s="1929"/>
      <c r="AL54" s="1929"/>
      <c r="AM54" s="1929"/>
      <c r="AN54" s="1929"/>
      <c r="AO54" s="1929"/>
      <c r="AP54" s="1929"/>
      <c r="AQ54" s="1929"/>
      <c r="AR54" s="1929"/>
      <c r="AS54" s="1929"/>
      <c r="AT54" s="1929"/>
      <c r="AU54" s="1929"/>
      <c r="AV54" s="1929"/>
      <c r="AW54" s="1929"/>
      <c r="AX54" s="1929"/>
      <c r="AY54" s="1929"/>
      <c r="AZ54" s="1929"/>
      <c r="BA54" s="1929"/>
      <c r="BB54" s="1929"/>
      <c r="BC54" s="1929"/>
      <c r="BD54" s="361"/>
      <c r="BE54" s="361"/>
      <c r="BF54" s="361"/>
      <c r="BG54" s="361"/>
      <c r="BQ54" s="1961"/>
      <c r="BR54" s="1962"/>
      <c r="BS54" s="1962"/>
      <c r="BT54" s="1962"/>
      <c r="BU54" s="1962"/>
      <c r="BV54" s="1963"/>
    </row>
    <row r="55" spans="1:74" s="3" customFormat="1" ht="16.5" customHeight="1" x14ac:dyDescent="0.45">
      <c r="A55" s="1970"/>
      <c r="B55" s="1971"/>
      <c r="C55" s="1971"/>
      <c r="D55" s="1971"/>
      <c r="E55" s="1971"/>
      <c r="F55" s="1972"/>
      <c r="G55" s="1975"/>
      <c r="H55" s="1975"/>
      <c r="I55" s="1975"/>
      <c r="J55" s="1975"/>
      <c r="K55" s="1975"/>
      <c r="L55" s="1975"/>
      <c r="M55" s="1137"/>
      <c r="N55" s="1242"/>
      <c r="O55" s="359"/>
      <c r="P55" s="360"/>
      <c r="Q55" s="361"/>
      <c r="R55" s="361"/>
      <c r="S55" s="361"/>
      <c r="T55" s="361"/>
      <c r="U55" s="361"/>
      <c r="V55" s="361"/>
      <c r="W55" s="361"/>
      <c r="X55" s="361"/>
      <c r="Y55" s="361"/>
      <c r="Z55" s="362"/>
      <c r="AA55" s="362"/>
      <c r="AB55" s="361"/>
      <c r="AC55" s="361"/>
      <c r="AD55" s="361"/>
      <c r="AE55" s="361"/>
      <c r="AF55" s="361"/>
      <c r="AG55" s="361"/>
      <c r="AH55" s="361"/>
      <c r="AI55" s="361"/>
      <c r="AJ55" s="361"/>
      <c r="AK55" s="361"/>
      <c r="AL55" s="361"/>
      <c r="AM55" s="362"/>
      <c r="AN55" s="362"/>
      <c r="AO55" s="363"/>
      <c r="AP55" s="363"/>
      <c r="AQ55" s="363"/>
      <c r="AR55" s="363"/>
      <c r="AS55" s="363"/>
      <c r="AT55" s="363"/>
      <c r="AU55" s="363"/>
      <c r="AV55" s="364"/>
      <c r="AW55" s="364"/>
      <c r="AX55" s="364"/>
      <c r="AY55" s="364"/>
      <c r="AZ55" s="364"/>
      <c r="BA55" s="364"/>
      <c r="BB55" s="361"/>
      <c r="BC55" s="361"/>
      <c r="BD55" s="361"/>
      <c r="BE55" s="361"/>
      <c r="BF55" s="361"/>
      <c r="BG55" s="361"/>
      <c r="BQ55" s="1961"/>
      <c r="BR55" s="1962"/>
      <c r="BS55" s="1962"/>
      <c r="BT55" s="1962"/>
      <c r="BU55" s="1962"/>
      <c r="BV55" s="1963"/>
    </row>
    <row r="56" spans="1:74" s="3" customFormat="1" ht="13.5" customHeight="1" x14ac:dyDescent="0.45">
      <c r="A56" s="1970"/>
      <c r="B56" s="1971"/>
      <c r="C56" s="1971"/>
      <c r="D56" s="1971"/>
      <c r="E56" s="1971"/>
      <c r="F56" s="1972"/>
      <c r="G56" s="1975"/>
      <c r="H56" s="1975"/>
      <c r="I56" s="1975"/>
      <c r="J56" s="1975"/>
      <c r="K56" s="1975"/>
      <c r="L56" s="1975"/>
      <c r="M56" s="1137"/>
      <c r="N56" s="1242"/>
      <c r="O56" s="1943" t="s">
        <v>1112</v>
      </c>
      <c r="P56" s="1944"/>
      <c r="Q56" s="1940" t="s">
        <v>1120</v>
      </c>
      <c r="R56" s="1940"/>
      <c r="S56" s="1940"/>
      <c r="T56" s="1940"/>
      <c r="U56" s="1940"/>
      <c r="V56" s="1940"/>
      <c r="W56" s="1940"/>
      <c r="X56" s="1940"/>
      <c r="Y56" s="1940"/>
      <c r="Z56" s="1940"/>
      <c r="AA56" s="1940"/>
      <c r="AB56" s="1940"/>
      <c r="AC56" s="1940"/>
      <c r="AD56" s="1940"/>
      <c r="AE56" s="1940"/>
      <c r="AF56" s="1940"/>
      <c r="AG56" s="1940"/>
      <c r="AH56" s="1940"/>
      <c r="AI56" s="1940"/>
      <c r="AJ56" s="1940"/>
      <c r="AK56" s="1940"/>
      <c r="AL56" s="1940"/>
      <c r="AM56" s="1940"/>
      <c r="AN56" s="1940"/>
      <c r="AO56" s="1940"/>
      <c r="AP56" s="1940"/>
      <c r="AQ56" s="1940"/>
      <c r="AR56" s="1940"/>
      <c r="AS56" s="1940"/>
      <c r="AT56" s="1940"/>
      <c r="AU56" s="1940"/>
      <c r="AV56" s="1940"/>
      <c r="AW56" s="1940"/>
      <c r="AX56" s="1940"/>
      <c r="AY56" s="1940"/>
      <c r="AZ56" s="1940"/>
      <c r="BA56" s="1940"/>
      <c r="BB56" s="1940"/>
      <c r="BC56" s="1940"/>
      <c r="BD56" s="1940"/>
      <c r="BE56" s="1940"/>
      <c r="BF56" s="1940"/>
      <c r="BG56" s="1940"/>
      <c r="BH56" s="1940"/>
      <c r="BI56" s="1940"/>
      <c r="BJ56" s="1940"/>
      <c r="BK56" s="1940"/>
      <c r="BL56" s="1940"/>
      <c r="BM56" s="1940"/>
      <c r="BN56" s="1940"/>
      <c r="BO56" s="1940"/>
      <c r="BP56" s="1942"/>
      <c r="BQ56" s="1961"/>
      <c r="BR56" s="1962"/>
      <c r="BS56" s="1962"/>
      <c r="BT56" s="1962"/>
      <c r="BU56" s="1962"/>
      <c r="BV56" s="1963"/>
    </row>
    <row r="57" spans="1:74" s="3" customFormat="1" ht="8.25" customHeight="1" x14ac:dyDescent="0.45">
      <c r="A57" s="1970"/>
      <c r="B57" s="1971"/>
      <c r="C57" s="1971"/>
      <c r="D57" s="1971"/>
      <c r="E57" s="1971"/>
      <c r="F57" s="1972"/>
      <c r="G57" s="1975"/>
      <c r="H57" s="1975"/>
      <c r="I57" s="1975"/>
      <c r="J57" s="1975"/>
      <c r="K57" s="1975"/>
      <c r="L57" s="1975"/>
      <c r="M57" s="1137"/>
      <c r="N57" s="1242"/>
      <c r="O57" s="359"/>
      <c r="P57" s="360"/>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9"/>
      <c r="AS57" s="361"/>
      <c r="AT57" s="361"/>
      <c r="AU57" s="361"/>
      <c r="AV57" s="361"/>
      <c r="AW57" s="361"/>
      <c r="AX57" s="361"/>
      <c r="AY57" s="361"/>
      <c r="AZ57" s="361"/>
      <c r="BA57" s="361"/>
      <c r="BB57" s="361"/>
      <c r="BC57" s="361"/>
      <c r="BD57" s="361"/>
      <c r="BE57" s="361"/>
      <c r="BF57" s="361"/>
      <c r="BG57" s="361"/>
      <c r="BQ57" s="1961"/>
      <c r="BR57" s="1962"/>
      <c r="BS57" s="1962"/>
      <c r="BT57" s="1962"/>
      <c r="BU57" s="1962"/>
      <c r="BV57" s="1963"/>
    </row>
    <row r="58" spans="1:74" s="3" customFormat="1" ht="15" customHeight="1" x14ac:dyDescent="0.45">
      <c r="A58" s="1970"/>
      <c r="B58" s="1971"/>
      <c r="C58" s="1971"/>
      <c r="D58" s="1971"/>
      <c r="E58" s="1971"/>
      <c r="F58" s="1972"/>
      <c r="G58" s="1975"/>
      <c r="H58" s="1975"/>
      <c r="I58" s="1975"/>
      <c r="J58" s="1975"/>
      <c r="K58" s="1975"/>
      <c r="L58" s="1975"/>
      <c r="M58" s="1137"/>
      <c r="N58" s="1242"/>
      <c r="O58" s="1945"/>
      <c r="P58" s="1946"/>
      <c r="Q58" s="1947" t="s">
        <v>1417</v>
      </c>
      <c r="R58" s="1947"/>
      <c r="S58" s="1947"/>
      <c r="T58" s="1947"/>
      <c r="U58" s="1947"/>
      <c r="V58" s="1947"/>
      <c r="W58" s="1947"/>
      <c r="X58" s="1947"/>
      <c r="Y58" s="1947"/>
      <c r="Z58" s="1947"/>
      <c r="AA58" s="1947"/>
      <c r="AB58" s="1947"/>
      <c r="AC58" s="1949"/>
      <c r="AD58" s="1931"/>
      <c r="AE58" s="1932"/>
      <c r="AF58" s="1933"/>
      <c r="AG58" s="1934" t="s">
        <v>367</v>
      </c>
      <c r="AH58" s="1934"/>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Q58" s="1961"/>
      <c r="BR58" s="1962"/>
      <c r="BS58" s="1962"/>
      <c r="BT58" s="1962"/>
      <c r="BU58" s="1962"/>
      <c r="BV58" s="1963"/>
    </row>
    <row r="59" spans="1:74" s="3" customFormat="1" ht="15" customHeight="1" x14ac:dyDescent="0.45">
      <c r="A59" s="1970"/>
      <c r="B59" s="1971"/>
      <c r="C59" s="1971"/>
      <c r="D59" s="1971"/>
      <c r="E59" s="1971"/>
      <c r="F59" s="1972"/>
      <c r="G59" s="1975"/>
      <c r="H59" s="1975"/>
      <c r="I59" s="1975"/>
      <c r="J59" s="1975"/>
      <c r="K59" s="1975"/>
      <c r="L59" s="1975"/>
      <c r="M59" s="1137"/>
      <c r="N59" s="1242"/>
      <c r="O59" s="359"/>
      <c r="P59" s="360"/>
      <c r="Q59" s="1947" t="s">
        <v>1135</v>
      </c>
      <c r="R59" s="1947"/>
      <c r="S59" s="1947"/>
      <c r="T59" s="1947"/>
      <c r="U59" s="1947"/>
      <c r="V59" s="1947"/>
      <c r="W59" s="1947"/>
      <c r="X59" s="1947"/>
      <c r="Y59" s="1947"/>
      <c r="Z59" s="1947"/>
      <c r="AA59" s="1947"/>
      <c r="AB59" s="1947"/>
      <c r="AC59" s="1947"/>
      <c r="AD59" s="1947"/>
      <c r="AE59" s="1947"/>
      <c r="AF59" s="1947"/>
      <c r="AG59" s="1947"/>
      <c r="AH59" s="1947"/>
      <c r="AI59" s="1947"/>
      <c r="AJ59" s="1947"/>
      <c r="AK59" s="1947"/>
      <c r="AL59" s="1947"/>
      <c r="AM59" s="1949"/>
      <c r="AN59" s="1951">
        <f>IF(AP9=0,0,AP9)</f>
        <v>0</v>
      </c>
      <c r="AO59" s="1952"/>
      <c r="AP59" s="1953"/>
      <c r="AQ59" s="1934" t="s">
        <v>367</v>
      </c>
      <c r="AR59" s="1934"/>
      <c r="AS59" s="1935" t="s">
        <v>368</v>
      </c>
      <c r="AT59" s="1935"/>
      <c r="AU59" s="1935" t="s">
        <v>1113</v>
      </c>
      <c r="AV59" s="1935"/>
      <c r="AW59" s="1935"/>
      <c r="AX59" s="1935"/>
      <c r="AY59" s="1935"/>
      <c r="AZ59" s="1935"/>
      <c r="BA59" s="1935" t="s">
        <v>784</v>
      </c>
      <c r="BB59" s="1935"/>
      <c r="BC59" s="1967">
        <f>IFERROR(AN59*3.3,"")</f>
        <v>0</v>
      </c>
      <c r="BD59" s="1968"/>
      <c r="BE59" s="1968"/>
      <c r="BF59" s="1968"/>
      <c r="BG59" s="1968"/>
      <c r="BH59" s="1969"/>
      <c r="BI59" s="1934" t="s">
        <v>82</v>
      </c>
      <c r="BJ59" s="1934"/>
      <c r="BQ59" s="1961"/>
      <c r="BR59" s="1962"/>
      <c r="BS59" s="1962"/>
      <c r="BT59" s="1962"/>
      <c r="BU59" s="1962"/>
      <c r="BV59" s="1963"/>
    </row>
    <row r="60" spans="1:74" s="3" customFormat="1" ht="15" customHeight="1" x14ac:dyDescent="0.45">
      <c r="A60" s="1970"/>
      <c r="B60" s="1971"/>
      <c r="C60" s="1971"/>
      <c r="D60" s="1971"/>
      <c r="E60" s="1971"/>
      <c r="F60" s="1972"/>
      <c r="G60" s="1975"/>
      <c r="H60" s="1975"/>
      <c r="I60" s="1975"/>
      <c r="J60" s="1975"/>
      <c r="K60" s="1975"/>
      <c r="L60" s="1975"/>
      <c r="M60" s="1137"/>
      <c r="N60" s="1242"/>
      <c r="O60" s="359"/>
      <c r="P60" s="360"/>
      <c r="Q60" s="1947" t="s">
        <v>1136</v>
      </c>
      <c r="R60" s="1947"/>
      <c r="S60" s="1947"/>
      <c r="T60" s="1947"/>
      <c r="U60" s="1947"/>
      <c r="V60" s="1947"/>
      <c r="W60" s="1947"/>
      <c r="X60" s="1947"/>
      <c r="Y60" s="1947"/>
      <c r="Z60" s="1947"/>
      <c r="AA60" s="1947"/>
      <c r="AB60" s="1947"/>
      <c r="AC60" s="1947"/>
      <c r="AD60" s="1947"/>
      <c r="AE60" s="1947"/>
      <c r="AF60" s="1947"/>
      <c r="AG60" s="1947"/>
      <c r="AH60" s="1947"/>
      <c r="AI60" s="1947"/>
      <c r="AJ60" s="1947"/>
      <c r="AK60" s="1947"/>
      <c r="AL60" s="1947"/>
      <c r="AM60" s="1949"/>
      <c r="AN60" s="1951" t="str">
        <f>IF(AD58-AN59=0,"",AD58-AN59)</f>
        <v/>
      </c>
      <c r="AO60" s="1952"/>
      <c r="AP60" s="1953"/>
      <c r="AQ60" s="1934" t="s">
        <v>367</v>
      </c>
      <c r="AR60" s="1934"/>
      <c r="AS60" s="1935" t="s">
        <v>368</v>
      </c>
      <c r="AT60" s="1935"/>
      <c r="AU60" s="1935" t="s">
        <v>1114</v>
      </c>
      <c r="AV60" s="1935"/>
      <c r="AW60" s="1935"/>
      <c r="AX60" s="1935"/>
      <c r="AY60" s="1935"/>
      <c r="AZ60" s="1935"/>
      <c r="BA60" s="1935" t="s">
        <v>1115</v>
      </c>
      <c r="BB60" s="1935"/>
      <c r="BC60" s="1967" t="str">
        <f>IF(IFERROR(AN60*1.98,"")=0,"",IFERROR(AN60*1.98,""))</f>
        <v/>
      </c>
      <c r="BD60" s="1968"/>
      <c r="BE60" s="1968"/>
      <c r="BF60" s="1968"/>
      <c r="BG60" s="1968"/>
      <c r="BH60" s="1969"/>
      <c r="BI60" s="1934" t="s">
        <v>82</v>
      </c>
      <c r="BJ60" s="1934"/>
      <c r="BQ60" s="1961"/>
      <c r="BR60" s="1962"/>
      <c r="BS60" s="1962"/>
      <c r="BT60" s="1962"/>
      <c r="BU60" s="1962"/>
      <c r="BV60" s="1963"/>
    </row>
    <row r="61" spans="1:74" s="3" customFormat="1" ht="15" customHeight="1" x14ac:dyDescent="0.45">
      <c r="A61" s="1970"/>
      <c r="B61" s="1971"/>
      <c r="C61" s="1971"/>
      <c r="D61" s="1971"/>
      <c r="E61" s="1971"/>
      <c r="F61" s="1972"/>
      <c r="G61" s="1975"/>
      <c r="H61" s="1975"/>
      <c r="I61" s="1975"/>
      <c r="J61" s="1975"/>
      <c r="K61" s="1975"/>
      <c r="L61" s="1975"/>
      <c r="M61" s="1137"/>
      <c r="N61" s="1242"/>
      <c r="O61" s="359"/>
      <c r="P61" s="360"/>
      <c r="Q61" s="1929" t="s">
        <v>1319</v>
      </c>
      <c r="R61" s="1929"/>
      <c r="S61" s="1929"/>
      <c r="T61" s="1929"/>
      <c r="U61" s="1929"/>
      <c r="V61" s="1929"/>
      <c r="W61" s="1929"/>
      <c r="X61" s="1929"/>
      <c r="Y61" s="1929"/>
      <c r="Z61" s="1929"/>
      <c r="AA61" s="1929"/>
      <c r="AB61" s="1929"/>
      <c r="AC61" s="1929"/>
      <c r="AD61" s="1929"/>
      <c r="AE61" s="1929"/>
      <c r="AF61" s="1929"/>
      <c r="AG61" s="1929"/>
      <c r="AH61" s="1929"/>
      <c r="AI61" s="1929"/>
      <c r="AJ61" s="1929"/>
      <c r="AK61" s="1929"/>
      <c r="AL61" s="1929"/>
      <c r="AM61" s="1929"/>
      <c r="AN61" s="1929"/>
      <c r="AO61" s="1929"/>
      <c r="AP61" s="1929"/>
      <c r="AQ61" s="1929"/>
      <c r="AR61" s="1929"/>
      <c r="AS61" s="1929"/>
      <c r="AT61" s="1935" t="s">
        <v>1132</v>
      </c>
      <c r="AU61" s="1935"/>
      <c r="AV61" s="1935"/>
      <c r="AW61" s="1935"/>
      <c r="AX61" s="1935"/>
      <c r="AY61" s="1935"/>
      <c r="AZ61" s="1935"/>
      <c r="BA61" s="1935"/>
      <c r="BB61" s="1936"/>
      <c r="BC61" s="1967" t="str">
        <f>IF(SUM(BC59:BH60)=0,"",SUM(BC59:BH60))</f>
        <v/>
      </c>
      <c r="BD61" s="1968"/>
      <c r="BE61" s="1968"/>
      <c r="BF61" s="1968"/>
      <c r="BG61" s="1968"/>
      <c r="BH61" s="1969"/>
      <c r="BI61" s="1934" t="s">
        <v>82</v>
      </c>
      <c r="BJ61" s="1934"/>
      <c r="BK61" s="1513" t="s">
        <v>1418</v>
      </c>
      <c r="BL61" s="1513"/>
      <c r="BM61" s="1513"/>
      <c r="BN61" s="1513"/>
      <c r="BO61" s="1513"/>
      <c r="BP61" s="1514"/>
      <c r="BQ61" s="1961"/>
      <c r="BR61" s="1962"/>
      <c r="BS61" s="1962"/>
      <c r="BT61" s="1962"/>
      <c r="BU61" s="1962"/>
      <c r="BV61" s="1963"/>
    </row>
    <row r="62" spans="1:74" s="3" customFormat="1" ht="13.5" customHeight="1" x14ac:dyDescent="0.45">
      <c r="A62" s="1970"/>
      <c r="B62" s="1971"/>
      <c r="C62" s="1971"/>
      <c r="D62" s="1971"/>
      <c r="E62" s="1971"/>
      <c r="F62" s="1972"/>
      <c r="G62" s="1975"/>
      <c r="H62" s="1975"/>
      <c r="I62" s="1975"/>
      <c r="J62" s="1975"/>
      <c r="K62" s="1975"/>
      <c r="L62" s="1975"/>
      <c r="M62" s="1137"/>
      <c r="N62" s="1242"/>
      <c r="O62" s="359"/>
      <c r="P62" s="360"/>
      <c r="Q62" s="367"/>
      <c r="R62" s="370"/>
      <c r="S62" s="370"/>
      <c r="T62" s="370"/>
      <c r="U62" s="370"/>
      <c r="V62" s="370"/>
      <c r="W62" s="370"/>
      <c r="X62" s="370"/>
      <c r="Y62" s="370"/>
      <c r="Z62" s="370"/>
      <c r="AA62" s="370"/>
      <c r="AB62" s="370"/>
      <c r="AC62" s="370"/>
      <c r="AD62" s="370"/>
      <c r="AE62" s="370"/>
      <c r="AF62" s="370"/>
      <c r="AG62" s="370"/>
      <c r="AH62" s="370"/>
      <c r="AI62" s="370"/>
      <c r="AJ62" s="370"/>
      <c r="AK62" s="371"/>
      <c r="AL62" s="371"/>
      <c r="AM62" s="366"/>
      <c r="AN62" s="366"/>
      <c r="AO62" s="366"/>
      <c r="AP62" s="366"/>
      <c r="AQ62" s="366"/>
      <c r="AR62" s="366"/>
      <c r="AS62" s="366"/>
      <c r="AT62" s="366"/>
      <c r="AU62" s="366"/>
      <c r="AV62" s="366"/>
      <c r="AW62" s="366"/>
      <c r="AX62" s="366"/>
      <c r="AY62" s="366"/>
      <c r="AZ62" s="366"/>
      <c r="BA62" s="366"/>
      <c r="BB62" s="366"/>
      <c r="BC62" s="366"/>
      <c r="BD62" s="366"/>
      <c r="BE62" s="366"/>
      <c r="BF62" s="366"/>
      <c r="BG62" s="366"/>
      <c r="BQ62" s="1961"/>
      <c r="BR62" s="1962"/>
      <c r="BS62" s="1962"/>
      <c r="BT62" s="1962"/>
      <c r="BU62" s="1962"/>
      <c r="BV62" s="1963"/>
    </row>
    <row r="63" spans="1:74" s="3" customFormat="1" ht="13.5" customHeight="1" x14ac:dyDescent="0.45">
      <c r="A63" s="1970"/>
      <c r="B63" s="1971"/>
      <c r="C63" s="1971"/>
      <c r="D63" s="1971"/>
      <c r="E63" s="1971"/>
      <c r="F63" s="1972"/>
      <c r="G63" s="1975"/>
      <c r="H63" s="1975"/>
      <c r="I63" s="1975"/>
      <c r="J63" s="1975"/>
      <c r="K63" s="1975"/>
      <c r="L63" s="1975"/>
      <c r="M63" s="1137"/>
      <c r="N63" s="1242"/>
      <c r="O63" s="359"/>
      <c r="P63" s="1934" t="s">
        <v>1133</v>
      </c>
      <c r="Q63" s="1934"/>
      <c r="R63" s="1934"/>
      <c r="S63" s="1934"/>
      <c r="T63" s="1934"/>
      <c r="U63" s="1934"/>
      <c r="V63" s="1934"/>
      <c r="W63" s="1934"/>
      <c r="X63" s="1934"/>
      <c r="Y63" s="1934"/>
      <c r="Z63" s="1934"/>
      <c r="AA63" s="1934"/>
      <c r="AB63" s="1934"/>
      <c r="AC63" s="1934"/>
      <c r="AD63" s="1948"/>
      <c r="AE63" s="1967" t="str">
        <f>IF(SUM(AQ49,AQ53,BC61)=0,"",IF(AQ53="",SUM(AQ49,BC61),SUM(AQ53,BC61)))</f>
        <v/>
      </c>
      <c r="AF63" s="1968"/>
      <c r="AG63" s="1968"/>
      <c r="AH63" s="1968"/>
      <c r="AI63" s="1968"/>
      <c r="AJ63" s="1969"/>
      <c r="AK63" s="1934" t="s">
        <v>82</v>
      </c>
      <c r="AL63" s="1934"/>
      <c r="AM63" s="366"/>
      <c r="AN63" s="366"/>
      <c r="AO63" s="366"/>
      <c r="AP63" s="366"/>
      <c r="AQ63" s="366"/>
      <c r="AR63" s="366"/>
      <c r="AS63" s="366"/>
      <c r="AT63" s="366"/>
      <c r="AU63" s="366"/>
      <c r="AV63" s="366"/>
      <c r="AW63" s="366"/>
      <c r="AX63" s="366"/>
      <c r="AY63" s="366"/>
      <c r="AZ63" s="366"/>
      <c r="BA63" s="366"/>
      <c r="BB63" s="366"/>
      <c r="BC63" s="366"/>
      <c r="BD63" s="366"/>
      <c r="BE63" s="366"/>
      <c r="BF63" s="366"/>
      <c r="BG63" s="366"/>
      <c r="BQ63" s="1961"/>
      <c r="BR63" s="1962"/>
      <c r="BS63" s="1962"/>
      <c r="BT63" s="1962"/>
      <c r="BU63" s="1962"/>
      <c r="BV63" s="1963"/>
    </row>
    <row r="64" spans="1:74" s="3" customFormat="1" ht="13.5" customHeight="1" x14ac:dyDescent="0.45">
      <c r="A64" s="1082"/>
      <c r="B64" s="987"/>
      <c r="C64" s="987"/>
      <c r="D64" s="987"/>
      <c r="E64" s="987"/>
      <c r="F64" s="988"/>
      <c r="G64" s="1976"/>
      <c r="H64" s="1976"/>
      <c r="I64" s="1976"/>
      <c r="J64" s="1976"/>
      <c r="K64" s="1976"/>
      <c r="L64" s="1976"/>
      <c r="M64" s="866"/>
      <c r="N64" s="867"/>
      <c r="O64" s="372"/>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156"/>
      <c r="BI64" s="156"/>
      <c r="BJ64" s="156"/>
      <c r="BK64" s="156"/>
      <c r="BL64" s="156"/>
      <c r="BM64" s="156"/>
      <c r="BN64" s="156"/>
      <c r="BO64" s="156"/>
      <c r="BP64" s="374"/>
      <c r="BQ64" s="1964"/>
      <c r="BR64" s="1965"/>
      <c r="BS64" s="1965"/>
      <c r="BT64" s="1965"/>
      <c r="BU64" s="1965"/>
      <c r="BV64" s="1966"/>
    </row>
    <row r="65" spans="1:74" s="3" customFormat="1" ht="15" customHeight="1" x14ac:dyDescent="0.45">
      <c r="A65" s="1970" t="s">
        <v>1125</v>
      </c>
      <c r="B65" s="1971"/>
      <c r="C65" s="1971"/>
      <c r="D65" s="1971"/>
      <c r="E65" s="1971"/>
      <c r="F65" s="1972"/>
      <c r="G65" s="1974"/>
      <c r="H65" s="1974"/>
      <c r="I65" s="1974"/>
      <c r="J65" s="1974"/>
      <c r="K65" s="1974"/>
      <c r="L65" s="1974"/>
      <c r="M65" s="1185" t="s">
        <v>1123</v>
      </c>
      <c r="N65" s="1237"/>
      <c r="O65" s="1027" t="s">
        <v>1111</v>
      </c>
      <c r="P65" s="1028"/>
      <c r="Q65" s="1028"/>
      <c r="R65" s="1028"/>
      <c r="S65" s="1028"/>
      <c r="T65" s="1028"/>
      <c r="U65" s="1028"/>
      <c r="V65" s="1028"/>
      <c r="W65" s="1028"/>
      <c r="X65" s="1028"/>
      <c r="Y65" s="1028"/>
      <c r="Z65" s="1028"/>
      <c r="AA65" s="1028"/>
      <c r="AB65" s="1028"/>
      <c r="AC65" s="1028"/>
      <c r="AD65" s="1028"/>
      <c r="AE65" s="1028"/>
      <c r="AF65" s="1028"/>
      <c r="AG65" s="1028"/>
      <c r="AH65" s="1028"/>
      <c r="AI65" s="1028"/>
      <c r="AJ65" s="1028"/>
      <c r="AK65" s="1028"/>
      <c r="AL65" s="1028"/>
      <c r="AM65" s="1028"/>
      <c r="AN65" s="1028"/>
      <c r="AO65" s="375"/>
      <c r="AP65" s="375"/>
      <c r="AQ65" s="375"/>
      <c r="AR65" s="375"/>
      <c r="AS65" s="375"/>
      <c r="AT65" s="375"/>
      <c r="AU65" s="375"/>
      <c r="AV65" s="375"/>
      <c r="AW65" s="375"/>
      <c r="AX65" s="375"/>
      <c r="AY65" s="375"/>
      <c r="AZ65" s="375"/>
      <c r="BA65" s="375"/>
      <c r="BB65" s="375"/>
      <c r="BC65" s="375"/>
      <c r="BD65" s="375"/>
      <c r="BE65" s="375"/>
      <c r="BF65" s="375"/>
      <c r="BG65" s="375"/>
      <c r="BQ65" s="968" t="s">
        <v>395</v>
      </c>
      <c r="BR65" s="969"/>
      <c r="BS65" s="969"/>
      <c r="BT65" s="969"/>
      <c r="BU65" s="969"/>
      <c r="BV65" s="970"/>
    </row>
    <row r="66" spans="1:74" s="3" customFormat="1" ht="13.5" customHeight="1" x14ac:dyDescent="0.45">
      <c r="A66" s="1970"/>
      <c r="B66" s="1971"/>
      <c r="C66" s="1971"/>
      <c r="D66" s="1971"/>
      <c r="E66" s="1971"/>
      <c r="F66" s="1972"/>
      <c r="G66" s="1975"/>
      <c r="H66" s="1975"/>
      <c r="I66" s="1975"/>
      <c r="J66" s="1975"/>
      <c r="K66" s="1975"/>
      <c r="L66" s="1975"/>
      <c r="M66" s="1137"/>
      <c r="N66" s="1242"/>
      <c r="O66" s="359"/>
      <c r="P66" s="360"/>
      <c r="Q66" s="367"/>
      <c r="R66" s="370"/>
      <c r="S66" s="370"/>
      <c r="T66" s="370"/>
      <c r="U66" s="370"/>
      <c r="V66" s="370"/>
      <c r="W66" s="370"/>
      <c r="X66" s="370"/>
      <c r="Y66" s="370"/>
      <c r="Z66" s="370"/>
      <c r="AA66" s="370"/>
      <c r="AB66" s="370"/>
      <c r="AC66" s="370"/>
      <c r="AD66" s="370"/>
      <c r="AE66" s="370"/>
      <c r="AF66" s="370"/>
      <c r="AG66" s="370"/>
      <c r="AH66" s="370"/>
      <c r="AI66" s="370"/>
      <c r="AJ66" s="370"/>
      <c r="AK66" s="371"/>
      <c r="AL66" s="371"/>
      <c r="AM66" s="366"/>
      <c r="AN66" s="366"/>
      <c r="AO66" s="366"/>
      <c r="AP66" s="366"/>
      <c r="AQ66" s="366"/>
      <c r="AR66" s="366"/>
      <c r="AS66" s="366"/>
      <c r="AT66" s="366"/>
      <c r="AU66" s="366"/>
      <c r="AV66" s="366"/>
      <c r="AW66" s="366"/>
      <c r="AX66" s="366"/>
      <c r="AY66" s="366"/>
      <c r="AZ66" s="366"/>
      <c r="BA66" s="366"/>
      <c r="BB66" s="366"/>
      <c r="BC66" s="366"/>
      <c r="BD66" s="366"/>
      <c r="BE66" s="366"/>
      <c r="BF66" s="366"/>
      <c r="BG66" s="366"/>
      <c r="BQ66" s="1512"/>
      <c r="BR66" s="1513"/>
      <c r="BS66" s="1513"/>
      <c r="BT66" s="1513"/>
      <c r="BU66" s="1513"/>
      <c r="BV66" s="1514"/>
    </row>
    <row r="67" spans="1:74" s="3" customFormat="1" ht="15" customHeight="1" x14ac:dyDescent="0.45">
      <c r="A67" s="1970"/>
      <c r="B67" s="1971"/>
      <c r="C67" s="1971"/>
      <c r="D67" s="1971"/>
      <c r="E67" s="1971"/>
      <c r="F67" s="1972"/>
      <c r="G67" s="1975"/>
      <c r="H67" s="1975"/>
      <c r="I67" s="1975"/>
      <c r="J67" s="1975"/>
      <c r="K67" s="1975"/>
      <c r="L67" s="1975"/>
      <c r="M67" s="1137"/>
      <c r="N67" s="1242"/>
      <c r="O67" s="1943" t="s">
        <v>1109</v>
      </c>
      <c r="P67" s="1944"/>
      <c r="Q67" s="1940" t="s">
        <v>1126</v>
      </c>
      <c r="R67" s="1940"/>
      <c r="S67" s="1940"/>
      <c r="T67" s="1940"/>
      <c r="U67" s="1940"/>
      <c r="V67" s="1940"/>
      <c r="W67" s="1940"/>
      <c r="X67" s="1940"/>
      <c r="Y67" s="1940"/>
      <c r="Z67" s="1940"/>
      <c r="AA67" s="1940"/>
      <c r="AB67" s="1940"/>
      <c r="AC67" s="1940"/>
      <c r="AD67" s="1940"/>
      <c r="AE67" s="1940"/>
      <c r="AF67" s="1940"/>
      <c r="AG67" s="1940"/>
      <c r="AH67" s="1940"/>
      <c r="AI67" s="1940"/>
      <c r="AJ67" s="1940"/>
      <c r="AK67" s="1940"/>
      <c r="AL67" s="1940"/>
      <c r="AM67" s="1940"/>
      <c r="AN67" s="1940"/>
      <c r="AO67" s="361"/>
      <c r="AP67" s="361"/>
      <c r="AQ67" s="361"/>
      <c r="AR67" s="361"/>
      <c r="AS67" s="361"/>
      <c r="AT67" s="361"/>
      <c r="AU67" s="361"/>
      <c r="AV67" s="361"/>
      <c r="AW67" s="361"/>
      <c r="AX67" s="361"/>
      <c r="AY67" s="361"/>
      <c r="AZ67" s="361"/>
      <c r="BA67" s="361"/>
      <c r="BB67" s="361"/>
      <c r="BC67" s="361"/>
      <c r="BD67" s="361"/>
      <c r="BE67" s="361"/>
      <c r="BF67" s="361"/>
      <c r="BG67" s="361"/>
      <c r="BQ67" s="1512"/>
      <c r="BR67" s="1513"/>
      <c r="BS67" s="1513"/>
      <c r="BT67" s="1513"/>
      <c r="BU67" s="1513"/>
      <c r="BV67" s="1514"/>
    </row>
    <row r="68" spans="1:74" s="3" customFormat="1" ht="28.5" customHeight="1" x14ac:dyDescent="0.45">
      <c r="A68" s="1970"/>
      <c r="B68" s="1971"/>
      <c r="C68" s="1971"/>
      <c r="D68" s="1971"/>
      <c r="E68" s="1971"/>
      <c r="F68" s="1972"/>
      <c r="G68" s="1975"/>
      <c r="H68" s="1975"/>
      <c r="I68" s="1975"/>
      <c r="J68" s="1975"/>
      <c r="K68" s="1975"/>
      <c r="L68" s="1975"/>
      <c r="M68" s="1137"/>
      <c r="N68" s="1242"/>
      <c r="O68" s="1945"/>
      <c r="P68" s="1946"/>
      <c r="Q68" s="1941" t="s">
        <v>1419</v>
      </c>
      <c r="R68" s="1941"/>
      <c r="S68" s="1941"/>
      <c r="T68" s="1941"/>
      <c r="U68" s="1941"/>
      <c r="V68" s="1941"/>
      <c r="W68" s="1941"/>
      <c r="X68" s="1941"/>
      <c r="Y68" s="1941"/>
      <c r="Z68" s="1941"/>
      <c r="AA68" s="1941"/>
      <c r="AB68" s="1941"/>
      <c r="AC68" s="1941"/>
      <c r="AD68" s="1941"/>
      <c r="AE68" s="1941"/>
      <c r="AF68" s="1941"/>
      <c r="AG68" s="1941"/>
      <c r="AH68" s="1941"/>
      <c r="AI68" s="1941"/>
      <c r="AJ68" s="1941"/>
      <c r="AK68" s="1941"/>
      <c r="AL68" s="1941"/>
      <c r="AM68" s="1941"/>
      <c r="AN68" s="1941"/>
      <c r="AO68" s="1941"/>
      <c r="AP68" s="1941"/>
      <c r="AQ68" s="1941"/>
      <c r="AR68" s="1941"/>
      <c r="AS68" s="1941"/>
      <c r="AT68" s="1941"/>
      <c r="AU68" s="1941"/>
      <c r="AV68" s="1941"/>
      <c r="AW68" s="1941"/>
      <c r="AX68" s="1941"/>
      <c r="AY68" s="1941"/>
      <c r="AZ68" s="1941"/>
      <c r="BA68" s="1941"/>
      <c r="BB68" s="1941"/>
      <c r="BC68" s="1941"/>
      <c r="BD68" s="1941"/>
      <c r="BE68" s="1941"/>
      <c r="BF68" s="1941"/>
      <c r="BG68" s="1941"/>
      <c r="BH68" s="1941"/>
      <c r="BI68" s="1941"/>
      <c r="BJ68" s="1941"/>
      <c r="BK68" s="1941"/>
      <c r="BL68" s="1941"/>
      <c r="BM68" s="1941"/>
      <c r="BN68" s="1941"/>
      <c r="BO68" s="1941"/>
      <c r="BP68" s="1950"/>
      <c r="BQ68" s="1512"/>
      <c r="BR68" s="1513"/>
      <c r="BS68" s="1513"/>
      <c r="BT68" s="1513"/>
      <c r="BU68" s="1513"/>
      <c r="BV68" s="1514"/>
    </row>
    <row r="69" spans="1:74" s="3" customFormat="1" ht="8.25" customHeight="1" x14ac:dyDescent="0.45">
      <c r="A69" s="1970"/>
      <c r="B69" s="1971"/>
      <c r="C69" s="1971"/>
      <c r="D69" s="1971"/>
      <c r="E69" s="1971"/>
      <c r="F69" s="1972"/>
      <c r="G69" s="1975"/>
      <c r="H69" s="1975"/>
      <c r="I69" s="1975"/>
      <c r="J69" s="1975"/>
      <c r="K69" s="1975"/>
      <c r="L69" s="1975"/>
      <c r="M69" s="1137"/>
      <c r="N69" s="1242"/>
      <c r="O69" s="359"/>
      <c r="P69" s="360"/>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9"/>
      <c r="AS69" s="361"/>
      <c r="AT69" s="361"/>
      <c r="AU69" s="361"/>
      <c r="AV69" s="361"/>
      <c r="AW69" s="361"/>
      <c r="AX69" s="361"/>
      <c r="AY69" s="361"/>
      <c r="AZ69" s="361"/>
      <c r="BA69" s="361"/>
      <c r="BB69" s="361"/>
      <c r="BC69" s="361"/>
      <c r="BD69" s="361"/>
      <c r="BE69" s="361"/>
      <c r="BF69" s="361"/>
      <c r="BG69" s="361"/>
      <c r="BQ69" s="1512"/>
      <c r="BR69" s="1513"/>
      <c r="BS69" s="1513"/>
      <c r="BT69" s="1513"/>
      <c r="BU69" s="1513"/>
      <c r="BV69" s="1514"/>
    </row>
    <row r="70" spans="1:74" s="3" customFormat="1" ht="15" customHeight="1" x14ac:dyDescent="0.45">
      <c r="A70" s="1970"/>
      <c r="B70" s="1971"/>
      <c r="C70" s="1971"/>
      <c r="D70" s="1971"/>
      <c r="E70" s="1971"/>
      <c r="F70" s="1972"/>
      <c r="G70" s="1975"/>
      <c r="H70" s="1975"/>
      <c r="I70" s="1975"/>
      <c r="J70" s="1975"/>
      <c r="K70" s="1975"/>
      <c r="L70" s="1975"/>
      <c r="M70" s="1137"/>
      <c r="N70" s="1242"/>
      <c r="O70" s="365"/>
      <c r="P70" s="366"/>
      <c r="Q70" s="367"/>
      <c r="R70" s="367"/>
      <c r="S70" s="1947" t="s">
        <v>1118</v>
      </c>
      <c r="T70" s="1947"/>
      <c r="U70" s="1947"/>
      <c r="V70" s="1947"/>
      <c r="W70" s="1947"/>
      <c r="X70" s="1931"/>
      <c r="Y70" s="1932"/>
      <c r="Z70" s="1933"/>
      <c r="AA70" s="1935" t="s">
        <v>1119</v>
      </c>
      <c r="AB70" s="1935"/>
      <c r="AC70" s="1935"/>
      <c r="AD70" s="367"/>
      <c r="AE70" s="367"/>
      <c r="AF70" s="367"/>
      <c r="AG70" s="367"/>
      <c r="AH70" s="367"/>
      <c r="AI70" s="1935" t="s">
        <v>1127</v>
      </c>
      <c r="AJ70" s="1935"/>
      <c r="AK70" s="1935"/>
      <c r="AL70" s="1935"/>
      <c r="AM70" s="1935"/>
      <c r="AN70" s="1935"/>
      <c r="AO70" s="1935"/>
      <c r="AP70" s="1935"/>
      <c r="AQ70" s="1936"/>
      <c r="AR70" s="1937" t="str">
        <f>IF(X70="","",IF(X70&lt;=2,330+30*(X70-1),400+80*(X70-3)))</f>
        <v/>
      </c>
      <c r="AS70" s="1938"/>
      <c r="AT70" s="1938"/>
      <c r="AU70" s="1938"/>
      <c r="AV70" s="1938"/>
      <c r="AW70" s="1939"/>
      <c r="AX70" s="1934" t="s">
        <v>82</v>
      </c>
      <c r="AY70" s="1934"/>
      <c r="AZ70" s="368"/>
      <c r="BA70" s="367"/>
      <c r="BB70" s="367"/>
      <c r="BC70" s="367"/>
      <c r="BD70" s="367"/>
      <c r="BE70" s="367"/>
      <c r="BF70" s="367"/>
      <c r="BG70" s="367"/>
      <c r="BQ70" s="1512"/>
      <c r="BR70" s="1513"/>
      <c r="BS70" s="1513"/>
      <c r="BT70" s="1513"/>
      <c r="BU70" s="1513"/>
      <c r="BV70" s="1514"/>
    </row>
    <row r="71" spans="1:74" s="3" customFormat="1" ht="12" customHeight="1" x14ac:dyDescent="0.45">
      <c r="A71" s="1970"/>
      <c r="B71" s="1971"/>
      <c r="C71" s="1971"/>
      <c r="D71" s="1971"/>
      <c r="E71" s="1971"/>
      <c r="F71" s="1972"/>
      <c r="G71" s="1975"/>
      <c r="H71" s="1975"/>
      <c r="I71" s="1975"/>
      <c r="J71" s="1975"/>
      <c r="K71" s="1975"/>
      <c r="L71" s="1975"/>
      <c r="M71" s="1137"/>
      <c r="N71" s="1242"/>
      <c r="O71" s="359"/>
      <c r="P71" s="360"/>
      <c r="Q71" s="361"/>
      <c r="R71" s="361"/>
      <c r="S71" s="361"/>
      <c r="T71" s="361"/>
      <c r="U71" s="361"/>
      <c r="V71" s="361"/>
      <c r="W71" s="361"/>
      <c r="X71" s="361"/>
      <c r="Y71" s="361"/>
      <c r="Z71" s="362"/>
      <c r="AA71" s="362"/>
      <c r="AB71" s="361"/>
      <c r="AC71" s="361"/>
      <c r="AD71" s="361"/>
      <c r="AE71" s="361"/>
      <c r="AF71" s="361"/>
      <c r="AG71" s="361"/>
      <c r="AH71" s="361"/>
      <c r="AI71" s="361"/>
      <c r="AJ71" s="361"/>
      <c r="AK71" s="361"/>
      <c r="AL71" s="361"/>
      <c r="AM71" s="362"/>
      <c r="AN71" s="362"/>
      <c r="AO71" s="363"/>
      <c r="AP71" s="363"/>
      <c r="AQ71" s="363"/>
      <c r="AR71" s="363"/>
      <c r="AS71" s="363"/>
      <c r="AT71" s="363"/>
      <c r="AU71" s="363"/>
      <c r="AV71" s="364"/>
      <c r="AW71" s="364"/>
      <c r="AX71" s="364"/>
      <c r="AY71" s="364"/>
      <c r="AZ71" s="364"/>
      <c r="BA71" s="364"/>
      <c r="BB71" s="361"/>
      <c r="BC71" s="361"/>
      <c r="BD71" s="361"/>
      <c r="BE71" s="361"/>
      <c r="BF71" s="361"/>
      <c r="BG71" s="361"/>
      <c r="BQ71" s="1512"/>
      <c r="BR71" s="1513"/>
      <c r="BS71" s="1513"/>
      <c r="BT71" s="1513"/>
      <c r="BU71" s="1513"/>
      <c r="BV71" s="1514"/>
    </row>
    <row r="72" spans="1:74" s="3" customFormat="1" ht="15" customHeight="1" x14ac:dyDescent="0.45">
      <c r="A72" s="1970"/>
      <c r="B72" s="1971"/>
      <c r="C72" s="1971"/>
      <c r="D72" s="1971"/>
      <c r="E72" s="1971"/>
      <c r="F72" s="1972"/>
      <c r="G72" s="1975"/>
      <c r="H72" s="1975"/>
      <c r="I72" s="1975"/>
      <c r="J72" s="1975"/>
      <c r="K72" s="1975"/>
      <c r="L72" s="1975"/>
      <c r="M72" s="1137"/>
      <c r="N72" s="1242"/>
      <c r="O72" s="1945"/>
      <c r="P72" s="1946"/>
      <c r="Q72" s="1941" t="s">
        <v>1420</v>
      </c>
      <c r="R72" s="1940"/>
      <c r="S72" s="1940"/>
      <c r="T72" s="1940"/>
      <c r="U72" s="1940"/>
      <c r="V72" s="1940"/>
      <c r="W72" s="1940"/>
      <c r="X72" s="1940"/>
      <c r="Y72" s="1940"/>
      <c r="Z72" s="1940"/>
      <c r="AA72" s="1940"/>
      <c r="AB72" s="1940"/>
      <c r="AC72" s="1940"/>
      <c r="AD72" s="1940"/>
      <c r="AE72" s="1940"/>
      <c r="AF72" s="1940"/>
      <c r="AG72" s="1940"/>
      <c r="AH72" s="1940"/>
      <c r="AI72" s="1940"/>
      <c r="AJ72" s="1940"/>
      <c r="AK72" s="1940"/>
      <c r="AL72" s="1940"/>
      <c r="AM72" s="1940"/>
      <c r="AN72" s="1940"/>
      <c r="AO72" s="1940"/>
      <c r="AP72" s="1940"/>
      <c r="AQ72" s="1940"/>
      <c r="AR72" s="369"/>
      <c r="AS72" s="361"/>
      <c r="AT72" s="361"/>
      <c r="AU72" s="361"/>
      <c r="AV72" s="361"/>
      <c r="AW72" s="361"/>
      <c r="AX72" s="361"/>
      <c r="AY72" s="361"/>
      <c r="AZ72" s="361"/>
      <c r="BA72" s="361"/>
      <c r="BB72" s="361"/>
      <c r="BC72" s="361"/>
      <c r="BD72" s="361"/>
      <c r="BE72" s="361"/>
      <c r="BF72" s="361"/>
      <c r="BG72" s="361"/>
      <c r="BQ72" s="1512"/>
      <c r="BR72" s="1513"/>
      <c r="BS72" s="1513"/>
      <c r="BT72" s="1513"/>
      <c r="BU72" s="1513"/>
      <c r="BV72" s="1514"/>
    </row>
    <row r="73" spans="1:74" s="3" customFormat="1" ht="6" customHeight="1" x14ac:dyDescent="0.45">
      <c r="A73" s="1970"/>
      <c r="B73" s="1971"/>
      <c r="C73" s="1971"/>
      <c r="D73" s="1971"/>
      <c r="E73" s="1971"/>
      <c r="F73" s="1972"/>
      <c r="G73" s="1975"/>
      <c r="H73" s="1975"/>
      <c r="I73" s="1975"/>
      <c r="J73" s="1975"/>
      <c r="K73" s="1975"/>
      <c r="L73" s="1975"/>
      <c r="M73" s="1137"/>
      <c r="N73" s="1242"/>
      <c r="O73" s="359"/>
      <c r="P73" s="360"/>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9"/>
      <c r="AS73" s="361"/>
      <c r="AT73" s="361"/>
      <c r="AU73" s="361"/>
      <c r="AV73" s="361"/>
      <c r="AW73" s="361"/>
      <c r="AX73" s="361"/>
      <c r="AY73" s="361"/>
      <c r="AZ73" s="361"/>
      <c r="BA73" s="361"/>
      <c r="BB73" s="361"/>
      <c r="BC73" s="361"/>
      <c r="BD73" s="361"/>
      <c r="BE73" s="361"/>
      <c r="BF73" s="361"/>
      <c r="BG73" s="361"/>
      <c r="BQ73" s="1512"/>
      <c r="BR73" s="1513"/>
      <c r="BS73" s="1513"/>
      <c r="BT73" s="1513"/>
      <c r="BU73" s="1513"/>
      <c r="BV73" s="1514"/>
    </row>
    <row r="74" spans="1:74" s="3" customFormat="1" ht="15" customHeight="1" x14ac:dyDescent="0.45">
      <c r="A74" s="1970"/>
      <c r="B74" s="1971"/>
      <c r="C74" s="1971"/>
      <c r="D74" s="1971"/>
      <c r="E74" s="1971"/>
      <c r="F74" s="1972"/>
      <c r="G74" s="1975"/>
      <c r="H74" s="1975"/>
      <c r="I74" s="1975"/>
      <c r="J74" s="1975"/>
      <c r="K74" s="1975"/>
      <c r="L74" s="1975"/>
      <c r="M74" s="1137"/>
      <c r="N74" s="1242"/>
      <c r="O74" s="365"/>
      <c r="P74" s="366"/>
      <c r="Q74" s="367"/>
      <c r="R74" s="367"/>
      <c r="S74" s="1929" t="s">
        <v>1415</v>
      </c>
      <c r="T74" s="1929"/>
      <c r="U74" s="1929"/>
      <c r="V74" s="1929"/>
      <c r="W74" s="1929"/>
      <c r="X74" s="1929"/>
      <c r="Y74" s="1929"/>
      <c r="Z74" s="1929"/>
      <c r="AA74" s="1929"/>
      <c r="AB74" s="1930"/>
      <c r="AC74" s="1931"/>
      <c r="AD74" s="1932"/>
      <c r="AE74" s="1933"/>
      <c r="AF74" s="1934" t="s">
        <v>367</v>
      </c>
      <c r="AG74" s="1934"/>
      <c r="AH74" s="367"/>
      <c r="AI74" s="1935" t="s">
        <v>1128</v>
      </c>
      <c r="AJ74" s="1935"/>
      <c r="AK74" s="1935"/>
      <c r="AL74" s="1935"/>
      <c r="AM74" s="1935"/>
      <c r="AN74" s="1935"/>
      <c r="AO74" s="1935"/>
      <c r="AP74" s="1935"/>
      <c r="AQ74" s="1936"/>
      <c r="AR74" s="1954" t="str">
        <f>IF(AC74*3.3=0,"",AC74*3.3)</f>
        <v/>
      </c>
      <c r="AS74" s="1955"/>
      <c r="AT74" s="1955"/>
      <c r="AU74" s="1955"/>
      <c r="AV74" s="1955"/>
      <c r="AW74" s="1956"/>
      <c r="AX74" s="1934" t="s">
        <v>82</v>
      </c>
      <c r="AY74" s="1934"/>
      <c r="AZ74" s="368"/>
      <c r="BA74" s="367"/>
      <c r="BB74" s="367"/>
      <c r="BC74" s="367"/>
      <c r="BD74" s="367"/>
      <c r="BE74" s="367"/>
      <c r="BF74" s="367"/>
      <c r="BG74" s="367"/>
      <c r="BQ74" s="1512"/>
      <c r="BR74" s="1513"/>
      <c r="BS74" s="1513"/>
      <c r="BT74" s="1513"/>
      <c r="BU74" s="1513"/>
      <c r="BV74" s="1514"/>
    </row>
    <row r="75" spans="1:74" s="3" customFormat="1" ht="16.5" customHeight="1" x14ac:dyDescent="0.45">
      <c r="A75" s="1970"/>
      <c r="B75" s="1971"/>
      <c r="C75" s="1971"/>
      <c r="D75" s="1971"/>
      <c r="E75" s="1971"/>
      <c r="F75" s="1972"/>
      <c r="G75" s="1975"/>
      <c r="H75" s="1975"/>
      <c r="I75" s="1975"/>
      <c r="J75" s="1975"/>
      <c r="K75" s="1975"/>
      <c r="L75" s="1975"/>
      <c r="M75" s="1137"/>
      <c r="N75" s="1242"/>
      <c r="O75" s="359"/>
      <c r="P75" s="360"/>
      <c r="Q75" s="361"/>
      <c r="S75" s="1929" t="s">
        <v>1416</v>
      </c>
      <c r="T75" s="1929"/>
      <c r="U75" s="1929"/>
      <c r="V75" s="1929"/>
      <c r="W75" s="1929"/>
      <c r="X75" s="1929"/>
      <c r="Y75" s="1929"/>
      <c r="Z75" s="1929"/>
      <c r="AA75" s="1929"/>
      <c r="AB75" s="1929"/>
      <c r="AC75" s="1929"/>
      <c r="AD75" s="1929"/>
      <c r="AE75" s="1929"/>
      <c r="AF75" s="1929"/>
      <c r="AG75" s="1929"/>
      <c r="AH75" s="1929"/>
      <c r="AI75" s="1929"/>
      <c r="AJ75" s="1929"/>
      <c r="AK75" s="1929"/>
      <c r="AL75" s="1929"/>
      <c r="AM75" s="1929"/>
      <c r="AN75" s="1929"/>
      <c r="AO75" s="1929"/>
      <c r="AP75" s="1929"/>
      <c r="AQ75" s="1929"/>
      <c r="AR75" s="1929"/>
      <c r="AS75" s="1929"/>
      <c r="AT75" s="1929"/>
      <c r="AU75" s="1929"/>
      <c r="AV75" s="1929"/>
      <c r="AW75" s="1929"/>
      <c r="AX75" s="1929"/>
      <c r="AY75" s="1929"/>
      <c r="AZ75" s="1929"/>
      <c r="BA75" s="1929"/>
      <c r="BB75" s="1929"/>
      <c r="BC75" s="370"/>
      <c r="BD75" s="361"/>
      <c r="BE75" s="361"/>
      <c r="BF75" s="361"/>
      <c r="BG75" s="361"/>
      <c r="BQ75" s="1512"/>
      <c r="BR75" s="1513"/>
      <c r="BS75" s="1513"/>
      <c r="BT75" s="1513"/>
      <c r="BU75" s="1513"/>
      <c r="BV75" s="1514"/>
    </row>
    <row r="76" spans="1:74" s="3" customFormat="1" ht="6.75" customHeight="1" x14ac:dyDescent="0.45">
      <c r="A76" s="1970"/>
      <c r="B76" s="1971"/>
      <c r="C76" s="1971"/>
      <c r="D76" s="1971"/>
      <c r="E76" s="1971"/>
      <c r="F76" s="1972"/>
      <c r="G76" s="1975"/>
      <c r="H76" s="1975"/>
      <c r="I76" s="1975"/>
      <c r="J76" s="1975"/>
      <c r="K76" s="1975"/>
      <c r="L76" s="1975"/>
      <c r="M76" s="1137"/>
      <c r="N76" s="1242"/>
      <c r="O76" s="359"/>
      <c r="P76" s="360"/>
      <c r="Q76" s="361"/>
      <c r="R76" s="361"/>
      <c r="S76" s="361"/>
      <c r="T76" s="361"/>
      <c r="U76" s="361"/>
      <c r="V76" s="361"/>
      <c r="W76" s="361"/>
      <c r="X76" s="361"/>
      <c r="Y76" s="361"/>
      <c r="Z76" s="362"/>
      <c r="AA76" s="362"/>
      <c r="AB76" s="361"/>
      <c r="AC76" s="361"/>
      <c r="AD76" s="361"/>
      <c r="AE76" s="361"/>
      <c r="AF76" s="361"/>
      <c r="AG76" s="361"/>
      <c r="AH76" s="361"/>
      <c r="AI76" s="361"/>
      <c r="AJ76" s="361"/>
      <c r="AK76" s="361"/>
      <c r="AL76" s="361"/>
      <c r="AM76" s="362"/>
      <c r="AN76" s="362"/>
      <c r="AO76" s="363"/>
      <c r="AP76" s="363"/>
      <c r="AQ76" s="363"/>
      <c r="AR76" s="363"/>
      <c r="AS76" s="363"/>
      <c r="AT76" s="363"/>
      <c r="AU76" s="363"/>
      <c r="AV76" s="364"/>
      <c r="AW76" s="364"/>
      <c r="AX76" s="364"/>
      <c r="AY76" s="364"/>
      <c r="AZ76" s="364"/>
      <c r="BA76" s="364"/>
      <c r="BB76" s="361"/>
      <c r="BC76" s="361"/>
      <c r="BD76" s="361"/>
      <c r="BE76" s="361"/>
      <c r="BF76" s="361"/>
      <c r="BG76" s="361"/>
      <c r="BQ76" s="1512"/>
      <c r="BR76" s="1513"/>
      <c r="BS76" s="1513"/>
      <c r="BT76" s="1513"/>
      <c r="BU76" s="1513"/>
      <c r="BV76" s="1514"/>
    </row>
    <row r="77" spans="1:74" s="3" customFormat="1" ht="16.5" customHeight="1" x14ac:dyDescent="0.45">
      <c r="A77" s="1970"/>
      <c r="B77" s="1971"/>
      <c r="C77" s="1971"/>
      <c r="D77" s="1971"/>
      <c r="E77" s="1971"/>
      <c r="F77" s="1972"/>
      <c r="G77" s="1975"/>
      <c r="H77" s="1975"/>
      <c r="I77" s="1975"/>
      <c r="J77" s="1975"/>
      <c r="K77" s="1975"/>
      <c r="L77" s="1975"/>
      <c r="M77" s="1137"/>
      <c r="N77" s="1242"/>
      <c r="O77" s="365"/>
      <c r="P77" s="366"/>
      <c r="Q77" s="367"/>
      <c r="R77" s="367"/>
      <c r="S77" s="367"/>
      <c r="T77" s="367"/>
      <c r="U77" s="367"/>
      <c r="V77" s="367"/>
      <c r="W77" s="1973" t="s">
        <v>1129</v>
      </c>
      <c r="X77" s="1973"/>
      <c r="Y77" s="1973"/>
      <c r="Z77" s="1973"/>
      <c r="AA77" s="1973"/>
      <c r="AB77" s="1973"/>
      <c r="AC77" s="1973"/>
      <c r="AD77" s="1973"/>
      <c r="AE77" s="1973"/>
      <c r="AF77" s="1973"/>
      <c r="AG77" s="1973"/>
      <c r="AH77" s="1973"/>
      <c r="AI77" s="1973"/>
      <c r="AJ77" s="1973"/>
      <c r="AK77" s="1973"/>
      <c r="AL77" s="1973"/>
      <c r="AM77" s="1973"/>
      <c r="AN77" s="1973"/>
      <c r="AO77" s="1973"/>
      <c r="AP77" s="1973"/>
      <c r="AQ77" s="1973"/>
      <c r="AR77" s="1954" t="str">
        <f>IF(MAX(AR70,AR74)=0,"",MAX(AR70,AR74))</f>
        <v/>
      </c>
      <c r="AS77" s="1955"/>
      <c r="AT77" s="1955"/>
      <c r="AU77" s="1955"/>
      <c r="AV77" s="1955"/>
      <c r="AW77" s="1956"/>
      <c r="AX77" s="1934" t="s">
        <v>82</v>
      </c>
      <c r="AY77" s="1934"/>
      <c r="AZ77" s="367"/>
      <c r="BA77" s="367"/>
      <c r="BB77" s="367"/>
      <c r="BC77" s="367"/>
      <c r="BD77" s="367"/>
      <c r="BE77" s="367"/>
      <c r="BF77" s="367"/>
      <c r="BG77" s="367"/>
      <c r="BQ77" s="1512"/>
      <c r="BR77" s="1513"/>
      <c r="BS77" s="1513"/>
      <c r="BT77" s="1513"/>
      <c r="BU77" s="1513"/>
      <c r="BV77" s="1514"/>
    </row>
    <row r="78" spans="1:74" s="3" customFormat="1" ht="6.75" customHeight="1" x14ac:dyDescent="0.45">
      <c r="A78" s="1970"/>
      <c r="B78" s="1971"/>
      <c r="C78" s="1971"/>
      <c r="D78" s="1971"/>
      <c r="E78" s="1971"/>
      <c r="F78" s="1972"/>
      <c r="G78" s="1975"/>
      <c r="H78" s="1975"/>
      <c r="I78" s="1975"/>
      <c r="J78" s="1975"/>
      <c r="K78" s="1975"/>
      <c r="L78" s="1975"/>
      <c r="M78" s="1137"/>
      <c r="N78" s="1242"/>
      <c r="O78" s="359"/>
      <c r="P78" s="360"/>
      <c r="Q78" s="361"/>
      <c r="R78" s="361"/>
      <c r="S78" s="361"/>
      <c r="T78" s="361"/>
      <c r="U78" s="361"/>
      <c r="V78" s="361"/>
      <c r="W78" s="361"/>
      <c r="X78" s="361"/>
      <c r="Y78" s="361"/>
      <c r="Z78" s="362"/>
      <c r="AA78" s="362"/>
      <c r="AB78" s="361"/>
      <c r="AC78" s="361"/>
      <c r="AD78" s="361"/>
      <c r="AE78" s="361"/>
      <c r="AF78" s="361"/>
      <c r="AG78" s="361"/>
      <c r="AH78" s="361"/>
      <c r="AI78" s="361"/>
      <c r="AJ78" s="361"/>
      <c r="AK78" s="361"/>
      <c r="AL78" s="361"/>
      <c r="AM78" s="362"/>
      <c r="AN78" s="362"/>
      <c r="AO78" s="363"/>
      <c r="AP78" s="363"/>
      <c r="AQ78" s="363"/>
      <c r="AR78" s="363"/>
      <c r="AS78" s="363"/>
      <c r="AT78" s="363"/>
      <c r="AU78" s="363"/>
      <c r="AV78" s="364"/>
      <c r="AW78" s="364"/>
      <c r="AX78" s="364"/>
      <c r="AY78" s="364"/>
      <c r="AZ78" s="364"/>
      <c r="BA78" s="364"/>
      <c r="BB78" s="361"/>
      <c r="BC78" s="361"/>
      <c r="BD78" s="361"/>
      <c r="BE78" s="361"/>
      <c r="BF78" s="361"/>
      <c r="BG78" s="361"/>
      <c r="BQ78" s="1512"/>
      <c r="BR78" s="1513"/>
      <c r="BS78" s="1513"/>
      <c r="BT78" s="1513"/>
      <c r="BU78" s="1513"/>
      <c r="BV78" s="1514"/>
    </row>
    <row r="79" spans="1:74" s="3" customFormat="1" ht="15" customHeight="1" x14ac:dyDescent="0.45">
      <c r="A79" s="1970"/>
      <c r="B79" s="1971"/>
      <c r="C79" s="1971"/>
      <c r="D79" s="1971"/>
      <c r="E79" s="1971"/>
      <c r="F79" s="1972"/>
      <c r="G79" s="1975"/>
      <c r="H79" s="1975"/>
      <c r="I79" s="1975"/>
      <c r="J79" s="1975"/>
      <c r="K79" s="1975"/>
      <c r="L79" s="1975"/>
      <c r="M79" s="1137"/>
      <c r="N79" s="1242"/>
      <c r="O79" s="365"/>
      <c r="P79" s="366"/>
      <c r="Q79" s="367"/>
      <c r="R79" s="1941" t="s">
        <v>1130</v>
      </c>
      <c r="S79" s="1941"/>
      <c r="T79" s="1941"/>
      <c r="U79" s="1941"/>
      <c r="V79" s="1941"/>
      <c r="W79" s="1941"/>
      <c r="X79" s="1941"/>
      <c r="Y79" s="1941"/>
      <c r="Z79" s="1941"/>
      <c r="AA79" s="1941"/>
      <c r="AB79" s="1941"/>
      <c r="AC79" s="1941"/>
      <c r="AD79" s="1941"/>
      <c r="AE79" s="1941"/>
      <c r="AF79" s="1941"/>
      <c r="AG79" s="1941"/>
      <c r="AH79" s="1941"/>
      <c r="AI79" s="1941"/>
      <c r="AJ79" s="1941"/>
      <c r="AK79" s="1941"/>
      <c r="AL79" s="1941"/>
      <c r="AM79" s="1941"/>
      <c r="AN79" s="1941"/>
      <c r="AO79" s="1941"/>
      <c r="AP79" s="1941"/>
      <c r="AQ79" s="1941"/>
      <c r="AR79" s="1941"/>
      <c r="AS79" s="1941"/>
      <c r="AT79" s="1941"/>
      <c r="AU79" s="1941"/>
      <c r="AV79" s="1941"/>
      <c r="AW79" s="1941"/>
      <c r="AX79" s="1941"/>
      <c r="AY79" s="1941"/>
      <c r="AZ79" s="1941"/>
      <c r="BA79" s="1941"/>
      <c r="BB79" s="1941"/>
      <c r="BC79" s="1941"/>
      <c r="BD79" s="1941"/>
      <c r="BE79" s="1941"/>
      <c r="BF79" s="1941"/>
      <c r="BG79" s="1941"/>
      <c r="BH79" s="1941"/>
      <c r="BI79" s="1941"/>
      <c r="BJ79" s="1941"/>
      <c r="BK79" s="1941"/>
      <c r="BL79" s="1941"/>
      <c r="BM79" s="1941"/>
      <c r="BN79" s="1941"/>
      <c r="BO79" s="1941"/>
      <c r="BP79" s="1950"/>
      <c r="BQ79" s="1512"/>
      <c r="BR79" s="1513"/>
      <c r="BS79" s="1513"/>
      <c r="BT79" s="1513"/>
      <c r="BU79" s="1513"/>
      <c r="BV79" s="1514"/>
    </row>
    <row r="80" spans="1:74" s="3" customFormat="1" ht="15.75" customHeight="1" x14ac:dyDescent="0.45">
      <c r="A80" s="1970"/>
      <c r="B80" s="1971"/>
      <c r="C80" s="1971"/>
      <c r="D80" s="1971"/>
      <c r="E80" s="1971"/>
      <c r="F80" s="1972"/>
      <c r="G80" s="1975"/>
      <c r="H80" s="1975"/>
      <c r="I80" s="1975"/>
      <c r="J80" s="1975"/>
      <c r="K80" s="1975"/>
      <c r="L80" s="1975"/>
      <c r="M80" s="1137"/>
      <c r="N80" s="1242"/>
      <c r="O80" s="359"/>
      <c r="P80" s="360"/>
      <c r="Q80" s="361"/>
      <c r="R80" s="361"/>
      <c r="S80" s="361"/>
      <c r="T80" s="361"/>
      <c r="U80" s="361"/>
      <c r="V80" s="361"/>
      <c r="W80" s="361"/>
      <c r="X80" s="361"/>
      <c r="Y80" s="361"/>
      <c r="Z80" s="362"/>
      <c r="AA80" s="362"/>
      <c r="AB80" s="361"/>
      <c r="AC80" s="361"/>
      <c r="AD80" s="361"/>
      <c r="AE80" s="361"/>
      <c r="AF80" s="361"/>
      <c r="AG80" s="361"/>
      <c r="AH80" s="361"/>
      <c r="AI80" s="361"/>
      <c r="AJ80" s="361"/>
      <c r="AK80" s="361"/>
      <c r="AL80" s="361"/>
      <c r="AM80" s="362"/>
      <c r="AN80" s="362"/>
      <c r="AO80" s="363"/>
      <c r="AP80" s="363"/>
      <c r="AQ80" s="363"/>
      <c r="AR80" s="363"/>
      <c r="AS80" s="363"/>
      <c r="AT80" s="363"/>
      <c r="AU80" s="363"/>
      <c r="AV80" s="364"/>
      <c r="AW80" s="364"/>
      <c r="AX80" s="364"/>
      <c r="AY80" s="364"/>
      <c r="AZ80" s="364"/>
      <c r="BA80" s="364"/>
      <c r="BB80" s="361"/>
      <c r="BC80" s="361"/>
      <c r="BD80" s="361"/>
      <c r="BE80" s="361"/>
      <c r="BF80" s="361"/>
      <c r="BG80" s="361"/>
      <c r="BQ80" s="1512"/>
      <c r="BR80" s="1513"/>
      <c r="BS80" s="1513"/>
      <c r="BT80" s="1513"/>
      <c r="BU80" s="1513"/>
      <c r="BV80" s="1514"/>
    </row>
    <row r="81" spans="1:74" s="3" customFormat="1" ht="15" customHeight="1" x14ac:dyDescent="0.45">
      <c r="A81" s="1970"/>
      <c r="B81" s="1971"/>
      <c r="C81" s="1971"/>
      <c r="D81" s="1971"/>
      <c r="E81" s="1971"/>
      <c r="F81" s="1972"/>
      <c r="G81" s="1975"/>
      <c r="H81" s="1975"/>
      <c r="I81" s="1975"/>
      <c r="J81" s="1975"/>
      <c r="K81" s="1975"/>
      <c r="L81" s="1975"/>
      <c r="M81" s="1137"/>
      <c r="N81" s="1242"/>
      <c r="O81" s="1943" t="s">
        <v>1112</v>
      </c>
      <c r="P81" s="1944"/>
      <c r="Q81" s="1940" t="s">
        <v>1131</v>
      </c>
      <c r="R81" s="1940"/>
      <c r="S81" s="1940"/>
      <c r="T81" s="1940"/>
      <c r="U81" s="1940"/>
      <c r="V81" s="1940"/>
      <c r="W81" s="1940"/>
      <c r="X81" s="1940"/>
      <c r="Y81" s="1940"/>
      <c r="Z81" s="1940"/>
      <c r="AA81" s="1940"/>
      <c r="AB81" s="1940"/>
      <c r="AC81" s="1940"/>
      <c r="AD81" s="1940"/>
      <c r="AE81" s="1940"/>
      <c r="AF81" s="1940"/>
      <c r="AG81" s="1940"/>
      <c r="AH81" s="1940"/>
      <c r="AI81" s="1940"/>
      <c r="AJ81" s="1940"/>
      <c r="AK81" s="1940"/>
      <c r="AL81" s="1940"/>
      <c r="AM81" s="1940"/>
      <c r="AN81" s="1940"/>
      <c r="AO81" s="1940"/>
      <c r="AP81" s="1940"/>
      <c r="AQ81" s="1940"/>
      <c r="AR81" s="1940"/>
      <c r="AS81" s="1940"/>
      <c r="AT81" s="1940"/>
      <c r="AU81" s="1940"/>
      <c r="AV81" s="1940"/>
      <c r="AW81" s="1940"/>
      <c r="AX81" s="1940"/>
      <c r="AY81" s="1940"/>
      <c r="AZ81" s="1940"/>
      <c r="BA81" s="1940"/>
      <c r="BB81" s="1940"/>
      <c r="BC81" s="1940"/>
      <c r="BD81" s="1940"/>
      <c r="BE81" s="1940"/>
      <c r="BF81" s="1940"/>
      <c r="BG81" s="1940"/>
      <c r="BQ81" s="1512"/>
      <c r="BR81" s="1513"/>
      <c r="BS81" s="1513"/>
      <c r="BT81" s="1513"/>
      <c r="BU81" s="1513"/>
      <c r="BV81" s="1514"/>
    </row>
    <row r="82" spans="1:74" s="3" customFormat="1" ht="8.25" customHeight="1" x14ac:dyDescent="0.45">
      <c r="A82" s="1970"/>
      <c r="B82" s="1971"/>
      <c r="C82" s="1971"/>
      <c r="D82" s="1971"/>
      <c r="E82" s="1971"/>
      <c r="F82" s="1972"/>
      <c r="G82" s="1975"/>
      <c r="H82" s="1975"/>
      <c r="I82" s="1975"/>
      <c r="J82" s="1975"/>
      <c r="K82" s="1975"/>
      <c r="L82" s="1975"/>
      <c r="M82" s="1137"/>
      <c r="N82" s="1242"/>
      <c r="O82" s="359"/>
      <c r="P82" s="360"/>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1"/>
      <c r="AO82" s="361"/>
      <c r="AP82" s="361"/>
      <c r="AQ82" s="361"/>
      <c r="AR82" s="369"/>
      <c r="AS82" s="361"/>
      <c r="AT82" s="361"/>
      <c r="AU82" s="361"/>
      <c r="AV82" s="361"/>
      <c r="AW82" s="361"/>
      <c r="AX82" s="361"/>
      <c r="AY82" s="361"/>
      <c r="AZ82" s="361"/>
      <c r="BA82" s="361"/>
      <c r="BB82" s="361"/>
      <c r="BC82" s="361"/>
      <c r="BD82" s="361"/>
      <c r="BE82" s="361"/>
      <c r="BF82" s="361"/>
      <c r="BG82" s="361"/>
      <c r="BQ82" s="1512"/>
      <c r="BR82" s="1513"/>
      <c r="BS82" s="1513"/>
      <c r="BT82" s="1513"/>
      <c r="BU82" s="1513"/>
      <c r="BV82" s="1514"/>
    </row>
    <row r="83" spans="1:74" s="3" customFormat="1" ht="15" customHeight="1" x14ac:dyDescent="0.45">
      <c r="A83" s="1970"/>
      <c r="B83" s="1971"/>
      <c r="C83" s="1971"/>
      <c r="D83" s="1971"/>
      <c r="E83" s="1971"/>
      <c r="F83" s="1972"/>
      <c r="G83" s="1975"/>
      <c r="H83" s="1975"/>
      <c r="I83" s="1975"/>
      <c r="J83" s="1975"/>
      <c r="K83" s="1975"/>
      <c r="L83" s="1975"/>
      <c r="M83" s="1137"/>
      <c r="N83" s="1242"/>
      <c r="O83" s="365"/>
      <c r="P83" s="366"/>
      <c r="Q83" s="367"/>
      <c r="R83" s="367"/>
      <c r="S83" s="1929" t="s">
        <v>1421</v>
      </c>
      <c r="T83" s="1929"/>
      <c r="U83" s="1929"/>
      <c r="V83" s="1929"/>
      <c r="W83" s="1929"/>
      <c r="X83" s="1929"/>
      <c r="Y83" s="1929"/>
      <c r="Z83" s="1929"/>
      <c r="AA83" s="1929"/>
      <c r="AB83" s="1930"/>
      <c r="AC83" s="1931"/>
      <c r="AD83" s="1932"/>
      <c r="AE83" s="1933"/>
      <c r="AF83" s="1934" t="s">
        <v>367</v>
      </c>
      <c r="AG83" s="1934"/>
      <c r="AH83" s="367"/>
      <c r="AI83" s="1935" t="s">
        <v>1132</v>
      </c>
      <c r="AJ83" s="1935"/>
      <c r="AK83" s="1935"/>
      <c r="AL83" s="1935"/>
      <c r="AM83" s="1935"/>
      <c r="AN83" s="1935"/>
      <c r="AO83" s="1935"/>
      <c r="AP83" s="1935"/>
      <c r="AQ83" s="1936"/>
      <c r="AR83" s="1937" t="str">
        <f>IF(AC83*3.3=0,"",AC83*3.3)</f>
        <v/>
      </c>
      <c r="AS83" s="1938"/>
      <c r="AT83" s="1938"/>
      <c r="AU83" s="1938"/>
      <c r="AV83" s="1938"/>
      <c r="AW83" s="1939"/>
      <c r="AX83" s="1934" t="s">
        <v>82</v>
      </c>
      <c r="AY83" s="1934"/>
      <c r="AZ83" s="368"/>
      <c r="BA83" s="367"/>
      <c r="BB83" s="367"/>
      <c r="BC83" s="367"/>
      <c r="BD83" s="367"/>
      <c r="BE83" s="367"/>
      <c r="BF83" s="367"/>
      <c r="BG83" s="367"/>
      <c r="BQ83" s="1512"/>
      <c r="BR83" s="1513"/>
      <c r="BS83" s="1513"/>
      <c r="BT83" s="1513"/>
      <c r="BU83" s="1513"/>
      <c r="BV83" s="1514"/>
    </row>
    <row r="84" spans="1:74" s="3" customFormat="1" ht="16.5" customHeight="1" x14ac:dyDescent="0.45">
      <c r="A84" s="1970"/>
      <c r="B84" s="1971"/>
      <c r="C84" s="1971"/>
      <c r="D84" s="1971"/>
      <c r="E84" s="1971"/>
      <c r="F84" s="1972"/>
      <c r="G84" s="1975"/>
      <c r="H84" s="1975"/>
      <c r="I84" s="1975"/>
      <c r="J84" s="1975"/>
      <c r="K84" s="1975"/>
      <c r="L84" s="1975"/>
      <c r="M84" s="1137"/>
      <c r="N84" s="1242"/>
      <c r="O84" s="359"/>
      <c r="P84" s="360"/>
      <c r="Q84" s="361"/>
      <c r="S84" s="1929" t="s">
        <v>1422</v>
      </c>
      <c r="T84" s="1929"/>
      <c r="U84" s="1929"/>
      <c r="V84" s="1929"/>
      <c r="W84" s="1929"/>
      <c r="X84" s="1929"/>
      <c r="Y84" s="1929"/>
      <c r="Z84" s="1929"/>
      <c r="AA84" s="1929"/>
      <c r="AB84" s="1929"/>
      <c r="AC84" s="1929"/>
      <c r="AD84" s="1929"/>
      <c r="AE84" s="1929"/>
      <c r="AF84" s="1929"/>
      <c r="AG84" s="1929"/>
      <c r="AH84" s="1929"/>
      <c r="AI84" s="1929"/>
      <c r="AJ84" s="1929"/>
      <c r="AK84" s="1929"/>
      <c r="AL84" s="1929"/>
      <c r="AM84" s="1929"/>
      <c r="AN84" s="1929"/>
      <c r="AO84" s="1929"/>
      <c r="AP84" s="1929"/>
      <c r="AQ84" s="1929"/>
      <c r="AR84" s="1929"/>
      <c r="AS84" s="1929"/>
      <c r="AT84" s="1929"/>
      <c r="AU84" s="1929"/>
      <c r="AV84" s="1929"/>
      <c r="AW84" s="1929"/>
      <c r="AX84" s="1929"/>
      <c r="AY84" s="1929"/>
      <c r="AZ84" s="1929"/>
      <c r="BA84" s="1929"/>
      <c r="BB84" s="1929"/>
      <c r="BC84" s="370"/>
      <c r="BD84" s="361"/>
      <c r="BE84" s="361"/>
      <c r="BF84" s="361"/>
      <c r="BG84" s="361"/>
      <c r="BQ84" s="1512"/>
      <c r="BR84" s="1513"/>
      <c r="BS84" s="1513"/>
      <c r="BT84" s="1513"/>
      <c r="BU84" s="1513"/>
      <c r="BV84" s="1514"/>
    </row>
    <row r="85" spans="1:74" s="3" customFormat="1" ht="13.5" customHeight="1" x14ac:dyDescent="0.45">
      <c r="A85" s="1970"/>
      <c r="B85" s="1971"/>
      <c r="C85" s="1971"/>
      <c r="D85" s="1971"/>
      <c r="E85" s="1971"/>
      <c r="F85" s="1972"/>
      <c r="G85" s="1975"/>
      <c r="H85" s="1975"/>
      <c r="I85" s="1975"/>
      <c r="J85" s="1975"/>
      <c r="K85" s="1975"/>
      <c r="L85" s="1975"/>
      <c r="M85" s="1137"/>
      <c r="N85" s="1242"/>
      <c r="O85" s="359"/>
      <c r="P85" s="360"/>
      <c r="Q85" s="367"/>
      <c r="R85" s="370"/>
      <c r="S85" s="370"/>
      <c r="T85" s="370"/>
      <c r="U85" s="370"/>
      <c r="V85" s="370"/>
      <c r="W85" s="370"/>
      <c r="X85" s="370"/>
      <c r="Y85" s="370"/>
      <c r="Z85" s="370"/>
      <c r="AA85" s="370"/>
      <c r="AB85" s="370"/>
      <c r="AC85" s="370"/>
      <c r="AD85" s="370"/>
      <c r="AE85" s="370"/>
      <c r="AF85" s="370"/>
      <c r="AG85" s="370"/>
      <c r="AH85" s="370"/>
      <c r="AI85" s="370"/>
      <c r="AJ85" s="370"/>
      <c r="AK85" s="371"/>
      <c r="AL85" s="371"/>
      <c r="AM85" s="366"/>
      <c r="AN85" s="366"/>
      <c r="AO85" s="366"/>
      <c r="AP85" s="366"/>
      <c r="AQ85" s="366"/>
      <c r="AR85" s="366"/>
      <c r="AS85" s="366"/>
      <c r="AT85" s="366"/>
      <c r="AU85" s="366"/>
      <c r="AV85" s="366"/>
      <c r="AW85" s="366"/>
      <c r="AX85" s="366"/>
      <c r="AY85" s="366"/>
      <c r="AZ85" s="366"/>
      <c r="BA85" s="366"/>
      <c r="BB85" s="366"/>
      <c r="BC85" s="366"/>
      <c r="BD85" s="366"/>
      <c r="BE85" s="366"/>
      <c r="BF85" s="366"/>
      <c r="BG85" s="366"/>
      <c r="BQ85" s="1512"/>
      <c r="BR85" s="1513"/>
      <c r="BS85" s="1513"/>
      <c r="BT85" s="1513"/>
      <c r="BU85" s="1513"/>
      <c r="BV85" s="1514"/>
    </row>
    <row r="86" spans="1:74" s="3" customFormat="1" ht="15" customHeight="1" x14ac:dyDescent="0.45">
      <c r="A86" s="1970"/>
      <c r="B86" s="1971"/>
      <c r="C86" s="1971"/>
      <c r="D86" s="1971"/>
      <c r="E86" s="1971"/>
      <c r="F86" s="1972"/>
      <c r="G86" s="1975"/>
      <c r="H86" s="1975"/>
      <c r="I86" s="1975"/>
      <c r="J86" s="1975"/>
      <c r="K86" s="1975"/>
      <c r="L86" s="1975"/>
      <c r="M86" s="1137"/>
      <c r="N86" s="1242"/>
      <c r="O86" s="359"/>
      <c r="P86" s="1934" t="s">
        <v>1134</v>
      </c>
      <c r="Q86" s="1934"/>
      <c r="R86" s="1934"/>
      <c r="S86" s="1934"/>
      <c r="T86" s="1934"/>
      <c r="U86" s="1934"/>
      <c r="V86" s="1934"/>
      <c r="W86" s="1934"/>
      <c r="X86" s="1934"/>
      <c r="Y86" s="1934"/>
      <c r="Z86" s="1934"/>
      <c r="AA86" s="1934"/>
      <c r="AB86" s="1934"/>
      <c r="AC86" s="1934"/>
      <c r="AD86" s="1948"/>
      <c r="AE86" s="1967" t="str">
        <f>IF(SUM(AR77,AR83)=0,"",SUM(AR77,AR83))</f>
        <v/>
      </c>
      <c r="AF86" s="1968"/>
      <c r="AG86" s="1968"/>
      <c r="AH86" s="1968"/>
      <c r="AI86" s="1968"/>
      <c r="AJ86" s="1969"/>
      <c r="AK86" s="1934" t="s">
        <v>82</v>
      </c>
      <c r="AL86" s="1934"/>
      <c r="AM86" s="370"/>
      <c r="AN86" s="371"/>
      <c r="AO86" s="371"/>
      <c r="AP86" s="366"/>
      <c r="AQ86" s="366"/>
      <c r="AR86" s="366"/>
      <c r="AS86" s="366"/>
      <c r="AT86" s="366"/>
      <c r="AU86" s="366"/>
      <c r="AV86" s="366"/>
      <c r="AW86" s="366"/>
      <c r="AX86" s="366"/>
      <c r="AY86" s="366"/>
      <c r="AZ86" s="366"/>
      <c r="BA86" s="366"/>
      <c r="BB86" s="366"/>
      <c r="BC86" s="366"/>
      <c r="BD86" s="366"/>
      <c r="BE86" s="366"/>
      <c r="BF86" s="366"/>
      <c r="BG86" s="366"/>
      <c r="BQ86" s="1512"/>
      <c r="BR86" s="1513"/>
      <c r="BS86" s="1513"/>
      <c r="BT86" s="1513"/>
      <c r="BU86" s="1513"/>
      <c r="BV86" s="1514"/>
    </row>
    <row r="87" spans="1:74" s="3" customFormat="1" ht="13.5" customHeight="1" x14ac:dyDescent="0.45">
      <c r="A87" s="1082"/>
      <c r="B87" s="987"/>
      <c r="C87" s="987"/>
      <c r="D87" s="987"/>
      <c r="E87" s="987"/>
      <c r="F87" s="988"/>
      <c r="G87" s="1976"/>
      <c r="H87" s="1976"/>
      <c r="I87" s="1976"/>
      <c r="J87" s="1976"/>
      <c r="K87" s="1976"/>
      <c r="L87" s="1976"/>
      <c r="M87" s="866"/>
      <c r="N87" s="867"/>
      <c r="O87" s="372"/>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156"/>
      <c r="BI87" s="156"/>
      <c r="BJ87" s="156"/>
      <c r="BK87" s="156"/>
      <c r="BL87" s="156"/>
      <c r="BM87" s="156"/>
      <c r="BN87" s="156"/>
      <c r="BO87" s="156"/>
      <c r="BP87" s="374"/>
      <c r="BQ87" s="1515"/>
      <c r="BR87" s="1451"/>
      <c r="BS87" s="1451"/>
      <c r="BT87" s="1451"/>
      <c r="BU87" s="1451"/>
      <c r="BV87" s="1516"/>
    </row>
    <row r="88" spans="1:74" s="3" customFormat="1" ht="15.75" customHeight="1" x14ac:dyDescent="0.45"/>
    <row r="89" spans="1:74" s="330" customFormat="1" ht="15.75" customHeight="1" x14ac:dyDescent="0.45">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row>
    <row r="90" spans="1:74" s="330" customFormat="1" ht="15.75" customHeight="1" x14ac:dyDescent="0.45">
      <c r="B90" s="358"/>
      <c r="C90" s="358"/>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c r="BO90" s="358"/>
      <c r="BP90" s="358"/>
    </row>
    <row r="91" spans="1:74" s="330" customFormat="1" ht="15.75" customHeight="1" x14ac:dyDescent="0.45">
      <c r="B91" s="358"/>
      <c r="C91" s="358"/>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row>
    <row r="92" spans="1:74" s="325" customFormat="1" ht="15.75" customHeight="1" x14ac:dyDescent="0.45"/>
    <row r="93" spans="1:74" ht="15.75" customHeight="1" x14ac:dyDescent="0.45">
      <c r="A93" s="989" t="s">
        <v>40</v>
      </c>
      <c r="B93" s="989"/>
      <c r="C93" s="989"/>
      <c r="D93" s="989"/>
      <c r="E93" s="989"/>
      <c r="F93" s="989"/>
      <c r="G93" s="989"/>
      <c r="H93" s="989"/>
      <c r="I93" s="989" t="s">
        <v>416</v>
      </c>
      <c r="J93" s="989"/>
      <c r="K93" s="989"/>
      <c r="L93" s="989"/>
      <c r="M93" s="989"/>
      <c r="N93" s="989"/>
      <c r="O93" s="989"/>
      <c r="P93" s="989"/>
      <c r="Q93" s="989"/>
      <c r="R93" s="989"/>
      <c r="S93" s="989"/>
      <c r="T93" s="989"/>
      <c r="U93" s="989"/>
      <c r="V93" s="1026" t="s">
        <v>417</v>
      </c>
      <c r="W93" s="989"/>
      <c r="X93" s="989"/>
      <c r="Y93" s="989"/>
      <c r="Z93" s="989"/>
      <c r="AA93" s="989"/>
      <c r="AB93" s="989"/>
      <c r="AC93" s="906" t="s">
        <v>1003</v>
      </c>
      <c r="AD93" s="906"/>
      <c r="AE93" s="906"/>
      <c r="AF93" s="906"/>
      <c r="AG93" s="906"/>
      <c r="AH93" s="906"/>
      <c r="AI93" s="906"/>
      <c r="AJ93" s="906"/>
      <c r="AK93" s="906"/>
      <c r="AL93" s="906"/>
      <c r="AM93" s="906"/>
      <c r="AN93" s="906"/>
      <c r="AO93" s="906"/>
      <c r="AP93" s="906"/>
      <c r="AQ93" s="906"/>
      <c r="AR93" s="906"/>
      <c r="AS93" s="906"/>
      <c r="AT93" s="906"/>
      <c r="AU93" s="906"/>
      <c r="AV93" s="906"/>
      <c r="AW93" s="906"/>
      <c r="AX93" s="906"/>
      <c r="AY93" s="906"/>
      <c r="AZ93" s="906"/>
      <c r="BA93" s="906"/>
      <c r="BB93" s="906"/>
      <c r="BC93" s="906"/>
      <c r="BD93" s="906"/>
      <c r="BE93" s="906"/>
      <c r="BF93" s="906"/>
      <c r="BG93" s="906"/>
      <c r="BH93" s="906"/>
      <c r="BI93" s="906"/>
      <c r="BJ93" s="906"/>
      <c r="BK93" s="906"/>
      <c r="BL93" s="906"/>
      <c r="BM93" s="906"/>
      <c r="BN93" s="906"/>
      <c r="BO93" s="906"/>
      <c r="BP93" s="906"/>
      <c r="BQ93" s="906"/>
      <c r="BR93" s="906"/>
      <c r="BS93" s="906"/>
      <c r="BT93" s="906"/>
      <c r="BU93" s="906"/>
      <c r="BV93" s="907"/>
    </row>
    <row r="94" spans="1:74" ht="15.75" customHeight="1" x14ac:dyDescent="0.45">
      <c r="A94" s="989"/>
      <c r="B94" s="989"/>
      <c r="C94" s="989"/>
      <c r="D94" s="989"/>
      <c r="E94" s="989"/>
      <c r="F94" s="989"/>
      <c r="G94" s="989"/>
      <c r="H94" s="989"/>
      <c r="I94" s="989"/>
      <c r="J94" s="989"/>
      <c r="K94" s="989"/>
      <c r="L94" s="989"/>
      <c r="M94" s="989"/>
      <c r="N94" s="989"/>
      <c r="O94" s="989"/>
      <c r="P94" s="989"/>
      <c r="Q94" s="989"/>
      <c r="R94" s="989"/>
      <c r="S94" s="989"/>
      <c r="T94" s="989"/>
      <c r="U94" s="989"/>
      <c r="V94" s="989"/>
      <c r="W94" s="989"/>
      <c r="X94" s="989"/>
      <c r="Y94" s="989"/>
      <c r="Z94" s="989"/>
      <c r="AA94" s="989"/>
      <c r="AB94" s="989"/>
      <c r="AC94" s="2127" t="s">
        <v>418</v>
      </c>
      <c r="AD94" s="2128"/>
      <c r="AE94" s="2128"/>
      <c r="AF94" s="2128"/>
      <c r="AG94" s="2128"/>
      <c r="AH94" s="2128"/>
      <c r="AI94" s="2128"/>
      <c r="AJ94" s="2128"/>
      <c r="AK94" s="2128"/>
      <c r="AL94" s="2128"/>
      <c r="AM94" s="2128"/>
      <c r="AN94" s="2128"/>
      <c r="AO94" s="2128"/>
      <c r="AP94" s="2128"/>
      <c r="AQ94" s="2129"/>
      <c r="AR94" s="2127" t="s">
        <v>419</v>
      </c>
      <c r="AS94" s="2128"/>
      <c r="AT94" s="2128"/>
      <c r="AU94" s="2128"/>
      <c r="AV94" s="2128"/>
      <c r="AW94" s="2128"/>
      <c r="AX94" s="2128"/>
      <c r="AY94" s="2128"/>
      <c r="AZ94" s="2128"/>
      <c r="BA94" s="2128"/>
      <c r="BB94" s="2128"/>
      <c r="BC94" s="2128"/>
      <c r="BD94" s="2128"/>
      <c r="BE94" s="2128"/>
      <c r="BF94" s="2129"/>
      <c r="BG94" s="1026" t="s">
        <v>420</v>
      </c>
      <c r="BH94" s="989"/>
      <c r="BI94" s="989"/>
      <c r="BJ94" s="989"/>
      <c r="BK94" s="989"/>
      <c r="BL94" s="989"/>
      <c r="BM94" s="989"/>
      <c r="BN94" s="989"/>
      <c r="BO94" s="989"/>
      <c r="BP94" s="989"/>
      <c r="BQ94" s="989"/>
      <c r="BR94" s="989"/>
      <c r="BS94" s="989"/>
      <c r="BT94" s="989"/>
      <c r="BU94" s="989"/>
      <c r="BV94" s="989"/>
    </row>
    <row r="95" spans="1:74" ht="15.75" customHeight="1" x14ac:dyDescent="0.45">
      <c r="A95" s="989"/>
      <c r="B95" s="989"/>
      <c r="C95" s="989"/>
      <c r="D95" s="989"/>
      <c r="E95" s="989"/>
      <c r="F95" s="989"/>
      <c r="G95" s="989"/>
      <c r="H95" s="989"/>
      <c r="I95" s="989"/>
      <c r="J95" s="989"/>
      <c r="K95" s="989"/>
      <c r="L95" s="989"/>
      <c r="M95" s="989"/>
      <c r="N95" s="989"/>
      <c r="O95" s="989"/>
      <c r="P95" s="989"/>
      <c r="Q95" s="989"/>
      <c r="R95" s="989"/>
      <c r="S95" s="989"/>
      <c r="T95" s="989"/>
      <c r="U95" s="989"/>
      <c r="V95" s="989"/>
      <c r="W95" s="989"/>
      <c r="X95" s="989"/>
      <c r="Y95" s="989"/>
      <c r="Z95" s="989"/>
      <c r="AA95" s="989"/>
      <c r="AB95" s="989"/>
      <c r="AC95" s="1107" t="s">
        <v>421</v>
      </c>
      <c r="AD95" s="1108"/>
      <c r="AE95" s="1108"/>
      <c r="AF95" s="1108"/>
      <c r="AG95" s="1108"/>
      <c r="AH95" s="1108"/>
      <c r="AI95" s="1108"/>
      <c r="AJ95" s="1108"/>
      <c r="AK95" s="1108"/>
      <c r="AL95" s="1108"/>
      <c r="AM95" s="1108"/>
      <c r="AN95" s="1108"/>
      <c r="AO95" s="1108"/>
      <c r="AP95" s="1108"/>
      <c r="AQ95" s="1109"/>
      <c r="AR95" s="1107" t="s">
        <v>422</v>
      </c>
      <c r="AS95" s="1108"/>
      <c r="AT95" s="1108"/>
      <c r="AU95" s="1108"/>
      <c r="AV95" s="1108"/>
      <c r="AW95" s="1108"/>
      <c r="AX95" s="1108"/>
      <c r="AY95" s="1108"/>
      <c r="AZ95" s="1108"/>
      <c r="BA95" s="1108"/>
      <c r="BB95" s="1108"/>
      <c r="BC95" s="1108"/>
      <c r="BD95" s="1108"/>
      <c r="BE95" s="1108"/>
      <c r="BF95" s="1109"/>
      <c r="BG95" s="989"/>
      <c r="BH95" s="989"/>
      <c r="BI95" s="989"/>
      <c r="BJ95" s="989"/>
      <c r="BK95" s="989"/>
      <c r="BL95" s="989"/>
      <c r="BM95" s="989"/>
      <c r="BN95" s="989"/>
      <c r="BO95" s="989"/>
      <c r="BP95" s="989"/>
      <c r="BQ95" s="989"/>
      <c r="BR95" s="989"/>
      <c r="BS95" s="989"/>
      <c r="BT95" s="989"/>
      <c r="BU95" s="989"/>
      <c r="BV95" s="989"/>
    </row>
    <row r="96" spans="1:74" s="3" customFormat="1" ht="15.75" customHeight="1" x14ac:dyDescent="0.45">
      <c r="A96" s="1178" t="s">
        <v>1317</v>
      </c>
      <c r="B96" s="1179"/>
      <c r="C96" s="1179"/>
      <c r="D96" s="1179"/>
      <c r="E96" s="1179"/>
      <c r="F96" s="1179"/>
      <c r="G96" s="1179"/>
      <c r="H96" s="1180"/>
      <c r="I96" s="2130"/>
      <c r="J96" s="2131"/>
      <c r="K96" s="2131"/>
      <c r="L96" s="2131"/>
      <c r="M96" s="2131"/>
      <c r="N96" s="2131"/>
      <c r="O96" s="2131"/>
      <c r="P96" s="2131"/>
      <c r="Q96" s="2131"/>
      <c r="R96" s="2131"/>
      <c r="S96" s="2131"/>
      <c r="T96" s="2131"/>
      <c r="U96" s="2132"/>
      <c r="V96" s="2130" t="s">
        <v>423</v>
      </c>
      <c r="W96" s="2131"/>
      <c r="X96" s="2131"/>
      <c r="Y96" s="2131"/>
      <c r="Z96" s="2131"/>
      <c r="AA96" s="2131"/>
      <c r="AB96" s="2132"/>
      <c r="AC96" s="309"/>
      <c r="AD96" s="239"/>
      <c r="AE96" s="1193" t="s">
        <v>1318</v>
      </c>
      <c r="AF96" s="1193"/>
      <c r="AG96" s="1193"/>
      <c r="AH96" s="1193"/>
      <c r="AI96" s="1193"/>
      <c r="AJ96" s="1193"/>
      <c r="AK96" s="1193"/>
      <c r="AL96" s="1193"/>
      <c r="AM96" s="1193"/>
      <c r="AN96" s="1193"/>
      <c r="AO96" s="1193"/>
      <c r="AP96" s="1193"/>
      <c r="AQ96" s="2136"/>
      <c r="AR96" s="309"/>
      <c r="AS96" s="239"/>
      <c r="AT96" s="1193" t="s">
        <v>1318</v>
      </c>
      <c r="AU96" s="1193"/>
      <c r="AV96" s="1193"/>
      <c r="AW96" s="1193"/>
      <c r="AX96" s="1193"/>
      <c r="AY96" s="1193"/>
      <c r="AZ96" s="1193"/>
      <c r="BA96" s="1193"/>
      <c r="BB96" s="1193"/>
      <c r="BC96" s="1193"/>
      <c r="BD96" s="1193"/>
      <c r="BE96" s="1193"/>
      <c r="BF96" s="2136"/>
      <c r="BG96" s="2130"/>
      <c r="BH96" s="2131"/>
      <c r="BI96" s="2131"/>
      <c r="BJ96" s="2131"/>
      <c r="BK96" s="2131"/>
      <c r="BL96" s="2131"/>
      <c r="BM96" s="2131"/>
      <c r="BN96" s="2131"/>
      <c r="BO96" s="2131"/>
      <c r="BP96" s="2131"/>
      <c r="BQ96" s="2131"/>
      <c r="BR96" s="2131"/>
      <c r="BS96" s="2131"/>
      <c r="BT96" s="2131"/>
      <c r="BU96" s="2131"/>
      <c r="BV96" s="2132"/>
    </row>
    <row r="97" spans="1:74" s="3" customFormat="1" ht="15.75" customHeight="1" x14ac:dyDescent="0.45">
      <c r="A97" s="1181"/>
      <c r="B97" s="1182"/>
      <c r="C97" s="1182"/>
      <c r="D97" s="1182"/>
      <c r="E97" s="1182"/>
      <c r="F97" s="1182"/>
      <c r="G97" s="1182"/>
      <c r="H97" s="1183"/>
      <c r="I97" s="2133"/>
      <c r="J97" s="2134"/>
      <c r="K97" s="2134"/>
      <c r="L97" s="2134"/>
      <c r="M97" s="2134"/>
      <c r="N97" s="2134"/>
      <c r="O97" s="2134"/>
      <c r="P97" s="2134"/>
      <c r="Q97" s="2134"/>
      <c r="R97" s="2134"/>
      <c r="S97" s="2134"/>
      <c r="T97" s="2134"/>
      <c r="U97" s="2135"/>
      <c r="V97" s="2133"/>
      <c r="W97" s="2134"/>
      <c r="X97" s="2134"/>
      <c r="Y97" s="2134"/>
      <c r="Z97" s="2134"/>
      <c r="AA97" s="2134"/>
      <c r="AB97" s="2135"/>
      <c r="AC97" s="1160" t="s">
        <v>773</v>
      </c>
      <c r="AD97" s="1161"/>
      <c r="AE97" s="2137" t="s">
        <v>1318</v>
      </c>
      <c r="AF97" s="2137"/>
      <c r="AG97" s="2137"/>
      <c r="AH97" s="2137"/>
      <c r="AI97" s="2137"/>
      <c r="AJ97" s="2137"/>
      <c r="AK97" s="2137"/>
      <c r="AL97" s="2137"/>
      <c r="AM97" s="2137"/>
      <c r="AN97" s="2137"/>
      <c r="AO97" s="2137"/>
      <c r="AP97" s="2137"/>
      <c r="AQ97" s="2138"/>
      <c r="AR97" s="1160" t="s">
        <v>773</v>
      </c>
      <c r="AS97" s="1161"/>
      <c r="AT97" s="2137" t="s">
        <v>1318</v>
      </c>
      <c r="AU97" s="2137"/>
      <c r="AV97" s="2137"/>
      <c r="AW97" s="2137"/>
      <c r="AX97" s="2137"/>
      <c r="AY97" s="2137"/>
      <c r="AZ97" s="2137"/>
      <c r="BA97" s="2137"/>
      <c r="BB97" s="2137"/>
      <c r="BC97" s="2137"/>
      <c r="BD97" s="2137"/>
      <c r="BE97" s="2137"/>
      <c r="BF97" s="2138"/>
      <c r="BG97" s="2133"/>
      <c r="BH97" s="2134"/>
      <c r="BI97" s="2134"/>
      <c r="BJ97" s="2134"/>
      <c r="BK97" s="2134"/>
      <c r="BL97" s="2134"/>
      <c r="BM97" s="2134"/>
      <c r="BN97" s="2134"/>
      <c r="BO97" s="2134"/>
      <c r="BP97" s="2134"/>
      <c r="BQ97" s="2134"/>
      <c r="BR97" s="2134"/>
      <c r="BS97" s="2134"/>
      <c r="BT97" s="2134"/>
      <c r="BU97" s="2134"/>
      <c r="BV97" s="2135"/>
    </row>
    <row r="98" spans="1:74" s="3" customFormat="1" ht="15.75" customHeight="1" x14ac:dyDescent="0.45">
      <c r="A98" s="1178" t="s">
        <v>1110</v>
      </c>
      <c r="B98" s="1179"/>
      <c r="C98" s="1179"/>
      <c r="D98" s="1179"/>
      <c r="E98" s="1179"/>
      <c r="F98" s="1179"/>
      <c r="G98" s="1179"/>
      <c r="H98" s="1180"/>
      <c r="I98" s="2130"/>
      <c r="J98" s="2131"/>
      <c r="K98" s="2131"/>
      <c r="L98" s="2131"/>
      <c r="M98" s="2131"/>
      <c r="N98" s="2131"/>
      <c r="O98" s="2131"/>
      <c r="P98" s="2131"/>
      <c r="Q98" s="2131"/>
      <c r="R98" s="2131"/>
      <c r="S98" s="2131"/>
      <c r="T98" s="2131"/>
      <c r="U98" s="2132"/>
      <c r="V98" s="2130" t="s">
        <v>423</v>
      </c>
      <c r="W98" s="2131"/>
      <c r="X98" s="2131"/>
      <c r="Y98" s="2131"/>
      <c r="Z98" s="2131"/>
      <c r="AA98" s="2131"/>
      <c r="AB98" s="2132"/>
      <c r="AC98" s="8"/>
      <c r="AD98" s="7"/>
      <c r="AE98" s="2139" t="s">
        <v>1318</v>
      </c>
      <c r="AF98" s="2139"/>
      <c r="AG98" s="2139"/>
      <c r="AH98" s="2139"/>
      <c r="AI98" s="2139"/>
      <c r="AJ98" s="2139"/>
      <c r="AK98" s="2139"/>
      <c r="AL98" s="2139"/>
      <c r="AM98" s="2139"/>
      <c r="AN98" s="2139"/>
      <c r="AO98" s="2139"/>
      <c r="AP98" s="2139"/>
      <c r="AQ98" s="2140"/>
      <c r="AR98" s="8"/>
      <c r="AS98" s="7"/>
      <c r="AT98" s="2139" t="s">
        <v>1318</v>
      </c>
      <c r="AU98" s="2139"/>
      <c r="AV98" s="2139"/>
      <c r="AW98" s="2139"/>
      <c r="AX98" s="2139"/>
      <c r="AY98" s="2139"/>
      <c r="AZ98" s="2139"/>
      <c r="BA98" s="2139"/>
      <c r="BB98" s="2139"/>
      <c r="BC98" s="2139"/>
      <c r="BD98" s="2139"/>
      <c r="BE98" s="2139"/>
      <c r="BF98" s="2140"/>
      <c r="BG98" s="2130"/>
      <c r="BH98" s="2131"/>
      <c r="BI98" s="2131"/>
      <c r="BJ98" s="2131"/>
      <c r="BK98" s="2131"/>
      <c r="BL98" s="2131"/>
      <c r="BM98" s="2131"/>
      <c r="BN98" s="2131"/>
      <c r="BO98" s="2131"/>
      <c r="BP98" s="2131"/>
      <c r="BQ98" s="2131"/>
      <c r="BR98" s="2131"/>
      <c r="BS98" s="2131"/>
      <c r="BT98" s="2131"/>
      <c r="BU98" s="2131"/>
      <c r="BV98" s="2132"/>
    </row>
    <row r="99" spans="1:74" s="3" customFormat="1" ht="15.75" customHeight="1" x14ac:dyDescent="0.45">
      <c r="A99" s="1181"/>
      <c r="B99" s="1182"/>
      <c r="C99" s="1182"/>
      <c r="D99" s="1182"/>
      <c r="E99" s="1182"/>
      <c r="F99" s="1182"/>
      <c r="G99" s="1182"/>
      <c r="H99" s="1183"/>
      <c r="I99" s="2133"/>
      <c r="J99" s="2134"/>
      <c r="K99" s="2134"/>
      <c r="L99" s="2134"/>
      <c r="M99" s="2134"/>
      <c r="N99" s="2134"/>
      <c r="O99" s="2134"/>
      <c r="P99" s="2134"/>
      <c r="Q99" s="2134"/>
      <c r="R99" s="2134"/>
      <c r="S99" s="2134"/>
      <c r="T99" s="2134"/>
      <c r="U99" s="2135"/>
      <c r="V99" s="2133"/>
      <c r="W99" s="2134"/>
      <c r="X99" s="2134"/>
      <c r="Y99" s="2134"/>
      <c r="Z99" s="2134"/>
      <c r="AA99" s="2134"/>
      <c r="AB99" s="2135"/>
      <c r="AC99" s="1154" t="s">
        <v>773</v>
      </c>
      <c r="AD99" s="866"/>
      <c r="AE99" s="1030" t="s">
        <v>1318</v>
      </c>
      <c r="AF99" s="1030"/>
      <c r="AG99" s="1030"/>
      <c r="AH99" s="1030"/>
      <c r="AI99" s="1030"/>
      <c r="AJ99" s="1030"/>
      <c r="AK99" s="1030"/>
      <c r="AL99" s="1030"/>
      <c r="AM99" s="1030"/>
      <c r="AN99" s="1030"/>
      <c r="AO99" s="1030"/>
      <c r="AP99" s="1030"/>
      <c r="AQ99" s="1031"/>
      <c r="AR99" s="1154" t="s">
        <v>773</v>
      </c>
      <c r="AS99" s="866"/>
      <c r="AT99" s="1030" t="s">
        <v>1318</v>
      </c>
      <c r="AU99" s="1030"/>
      <c r="AV99" s="1030"/>
      <c r="AW99" s="1030"/>
      <c r="AX99" s="1030"/>
      <c r="AY99" s="1030"/>
      <c r="AZ99" s="1030"/>
      <c r="BA99" s="1030"/>
      <c r="BB99" s="1030"/>
      <c r="BC99" s="1030"/>
      <c r="BD99" s="1030"/>
      <c r="BE99" s="1030"/>
      <c r="BF99" s="1031"/>
      <c r="BG99" s="2133"/>
      <c r="BH99" s="2134"/>
      <c r="BI99" s="2134"/>
      <c r="BJ99" s="2134"/>
      <c r="BK99" s="2134"/>
      <c r="BL99" s="2134"/>
      <c r="BM99" s="2134"/>
      <c r="BN99" s="2134"/>
      <c r="BO99" s="2134"/>
      <c r="BP99" s="2134"/>
      <c r="BQ99" s="2134"/>
      <c r="BR99" s="2134"/>
      <c r="BS99" s="2134"/>
      <c r="BT99" s="2134"/>
      <c r="BU99" s="2134"/>
      <c r="BV99" s="2135"/>
    </row>
    <row r="101" spans="1:74" s="3" customFormat="1" ht="15.75" customHeight="1" x14ac:dyDescent="0.45"/>
    <row r="102" spans="1:74" s="330" customFormat="1" ht="15.75" customHeight="1" x14ac:dyDescent="0.45">
      <c r="A102" s="2143" t="s">
        <v>818</v>
      </c>
      <c r="B102" s="2143"/>
      <c r="C102" s="2143"/>
      <c r="D102" s="2143"/>
      <c r="E102" s="2143"/>
      <c r="F102" s="2143"/>
      <c r="G102" s="2143"/>
      <c r="H102" s="2143"/>
      <c r="I102" s="2143"/>
      <c r="J102" s="2143"/>
      <c r="K102" s="2143"/>
      <c r="L102" s="2143"/>
      <c r="M102" s="2143"/>
      <c r="N102" s="2143"/>
      <c r="O102" s="2143"/>
      <c r="P102" s="2143"/>
      <c r="Q102" s="2143"/>
      <c r="R102" s="2143"/>
      <c r="S102" s="2143"/>
      <c r="T102" s="2143"/>
      <c r="U102" s="2143"/>
      <c r="V102" s="2143"/>
      <c r="W102" s="2143"/>
      <c r="X102" s="2143"/>
      <c r="Y102" s="2143"/>
      <c r="Z102" s="2143"/>
      <c r="AA102" s="2143"/>
      <c r="AB102" s="2143"/>
      <c r="AC102" s="2143"/>
      <c r="AD102" s="2143"/>
      <c r="AE102" s="2143"/>
      <c r="AF102" s="2143"/>
      <c r="AG102" s="2143"/>
      <c r="AH102" s="2143"/>
      <c r="AI102" s="2143"/>
      <c r="AJ102" s="2143"/>
      <c r="AK102" s="2143"/>
      <c r="AL102" s="2143"/>
      <c r="AM102" s="2143"/>
      <c r="AN102" s="2143"/>
      <c r="AO102" s="2143"/>
      <c r="AP102" s="2143"/>
      <c r="AQ102" s="2143"/>
      <c r="AR102" s="2143"/>
      <c r="AS102" s="2143"/>
      <c r="AT102" s="2143"/>
      <c r="AU102" s="2143"/>
      <c r="AV102" s="2143"/>
      <c r="AW102" s="2143"/>
      <c r="AX102" s="2143"/>
      <c r="AY102" s="2143"/>
      <c r="AZ102" s="2143"/>
      <c r="BA102" s="2143"/>
      <c r="BB102" s="2143"/>
      <c r="BC102" s="2143"/>
      <c r="BD102" s="2143"/>
      <c r="BE102" s="2143"/>
      <c r="BF102" s="2143"/>
      <c r="BG102" s="2143"/>
      <c r="BH102" s="2143"/>
      <c r="BI102" s="2143"/>
      <c r="BJ102" s="2143"/>
      <c r="BK102" s="2143"/>
      <c r="BL102" s="2143"/>
      <c r="BM102" s="2143"/>
      <c r="BN102" s="2143"/>
      <c r="BO102" s="2143"/>
      <c r="BP102" s="2143"/>
      <c r="BQ102" s="2143"/>
      <c r="BR102" s="2143"/>
      <c r="BS102" s="2143"/>
      <c r="BT102" s="2143"/>
      <c r="BU102" s="2143"/>
      <c r="BV102" s="2143"/>
    </row>
    <row r="103" spans="1:74" s="330" customFormat="1" ht="13.5" customHeight="1" x14ac:dyDescent="0.45">
      <c r="A103" s="347"/>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row>
    <row r="104" spans="1:74" s="330" customFormat="1" ht="22.5" customHeight="1" x14ac:dyDescent="0.45">
      <c r="A104" s="1857" t="s">
        <v>424</v>
      </c>
      <c r="B104" s="1857"/>
      <c r="C104" s="1857"/>
      <c r="D104" s="1857"/>
      <c r="E104" s="1857"/>
      <c r="F104" s="1857"/>
      <c r="G104" s="1857"/>
      <c r="H104" s="1857"/>
      <c r="I104" s="1857"/>
      <c r="J104" s="1857"/>
      <c r="K104" s="1857"/>
      <c r="L104" s="1857"/>
      <c r="M104" s="2144" t="s">
        <v>1320</v>
      </c>
      <c r="N104" s="2144"/>
      <c r="O104" s="2144"/>
      <c r="P104" s="2144"/>
      <c r="Q104" s="2144"/>
      <c r="R104" s="2144"/>
      <c r="S104" s="2144"/>
      <c r="T104" s="2144"/>
      <c r="U104" s="2144"/>
      <c r="V104" s="2144"/>
      <c r="W104" s="2144"/>
      <c r="X104" s="2144"/>
      <c r="Y104" s="2144"/>
      <c r="Z104" s="2144"/>
      <c r="AA104" s="2144"/>
      <c r="AB104" s="2144"/>
      <c r="AC104" s="2144"/>
      <c r="AD104" s="2144"/>
      <c r="AE104" s="2144"/>
      <c r="AF104" s="2144"/>
      <c r="AG104" s="2144"/>
      <c r="AH104" s="2144"/>
      <c r="AI104" s="2144"/>
      <c r="AJ104" s="2144"/>
      <c r="AK104" s="2144"/>
      <c r="AL104" s="1802" t="s">
        <v>340</v>
      </c>
      <c r="AM104" s="1803"/>
      <c r="AN104" s="1803"/>
      <c r="AO104" s="1803"/>
      <c r="AP104" s="1803"/>
      <c r="AQ104" s="1803"/>
      <c r="AR104" s="1804"/>
      <c r="AS104" s="343"/>
      <c r="AT104" s="343"/>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row>
    <row r="105" spans="1:74" s="330" customFormat="1" ht="14.25" customHeight="1" x14ac:dyDescent="0.45">
      <c r="A105" s="1875" t="s">
        <v>425</v>
      </c>
      <c r="B105" s="1875"/>
      <c r="C105" s="1875"/>
      <c r="D105" s="1875"/>
      <c r="E105" s="1875"/>
      <c r="F105" s="1875"/>
      <c r="G105" s="1875"/>
      <c r="H105" s="1875"/>
      <c r="I105" s="1875"/>
      <c r="J105" s="1875"/>
      <c r="K105" s="1875"/>
      <c r="L105" s="1875"/>
      <c r="M105" s="2145" t="s">
        <v>819</v>
      </c>
      <c r="N105" s="2145"/>
      <c r="O105" s="2145"/>
      <c r="P105" s="2145"/>
      <c r="Q105" s="2145"/>
      <c r="R105" s="2145"/>
      <c r="S105" s="2145"/>
      <c r="T105" s="2145"/>
      <c r="U105" s="2145"/>
      <c r="V105" s="2145"/>
      <c r="W105" s="2145"/>
      <c r="X105" s="2145"/>
      <c r="Y105" s="2145"/>
      <c r="Z105" s="2145"/>
      <c r="AA105" s="2145"/>
      <c r="AB105" s="2145"/>
      <c r="AC105" s="2145"/>
      <c r="AD105" s="2145"/>
      <c r="AE105" s="2145"/>
      <c r="AF105" s="2145"/>
      <c r="AG105" s="2145"/>
      <c r="AH105" s="2145"/>
      <c r="AI105" s="2145"/>
      <c r="AJ105" s="2145"/>
      <c r="AK105" s="2145"/>
      <c r="AL105" s="2220"/>
      <c r="AM105" s="2221"/>
      <c r="AN105" s="2221"/>
      <c r="AO105" s="2221"/>
      <c r="AP105" s="2221"/>
      <c r="AQ105" s="2221"/>
      <c r="AR105" s="2222"/>
      <c r="AS105" s="343"/>
      <c r="AT105" s="343"/>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row>
    <row r="106" spans="1:74" s="330" customFormat="1" ht="32.25" customHeight="1" x14ac:dyDescent="0.45">
      <c r="A106" s="1878"/>
      <c r="B106" s="1878"/>
      <c r="C106" s="1878"/>
      <c r="D106" s="1878"/>
      <c r="E106" s="1878"/>
      <c r="F106" s="1878"/>
      <c r="G106" s="1878"/>
      <c r="H106" s="1878"/>
      <c r="I106" s="1878"/>
      <c r="J106" s="1878"/>
      <c r="K106" s="1878"/>
      <c r="L106" s="1878"/>
      <c r="M106" s="2146" t="s">
        <v>1423</v>
      </c>
      <c r="N106" s="2146"/>
      <c r="O106" s="2146"/>
      <c r="P106" s="2146"/>
      <c r="Q106" s="2146"/>
      <c r="R106" s="2146"/>
      <c r="S106" s="2146"/>
      <c r="T106" s="2146"/>
      <c r="U106" s="2146"/>
      <c r="V106" s="2146"/>
      <c r="W106" s="2146"/>
      <c r="X106" s="2146"/>
      <c r="Y106" s="2146"/>
      <c r="Z106" s="2146"/>
      <c r="AA106" s="2146"/>
      <c r="AB106" s="2146"/>
      <c r="AC106" s="2146"/>
      <c r="AD106" s="2146"/>
      <c r="AE106" s="2146"/>
      <c r="AF106" s="2146"/>
      <c r="AG106" s="2146"/>
      <c r="AH106" s="2146"/>
      <c r="AI106" s="2146"/>
      <c r="AJ106" s="2146"/>
      <c r="AK106" s="2146"/>
      <c r="AL106" s="2223"/>
      <c r="AM106" s="2224"/>
      <c r="AN106" s="2224"/>
      <c r="AO106" s="2224"/>
      <c r="AP106" s="2224"/>
      <c r="AQ106" s="2224"/>
      <c r="AR106" s="2225"/>
      <c r="AS106" s="343"/>
      <c r="AT106" s="343"/>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350"/>
      <c r="BP106" s="350"/>
      <c r="BQ106" s="350"/>
    </row>
    <row r="107" spans="1:74" s="330" customFormat="1" ht="14.25" customHeight="1" x14ac:dyDescent="0.45">
      <c r="A107" s="1878" t="s">
        <v>426</v>
      </c>
      <c r="B107" s="1878"/>
      <c r="C107" s="1878"/>
      <c r="D107" s="1878" t="s">
        <v>426</v>
      </c>
      <c r="E107" s="1878"/>
      <c r="F107" s="1878"/>
      <c r="G107" s="1878"/>
      <c r="H107" s="1878"/>
      <c r="I107" s="1878"/>
      <c r="J107" s="1878"/>
      <c r="K107" s="1878"/>
      <c r="L107" s="1878"/>
      <c r="M107" s="2141" t="s">
        <v>1700</v>
      </c>
      <c r="N107" s="2141"/>
      <c r="O107" s="2141"/>
      <c r="P107" s="2141"/>
      <c r="Q107" s="2141"/>
      <c r="R107" s="2141"/>
      <c r="S107" s="2141"/>
      <c r="T107" s="2141"/>
      <c r="U107" s="2141"/>
      <c r="V107" s="2141"/>
      <c r="W107" s="2141"/>
      <c r="X107" s="2141"/>
      <c r="Y107" s="2141"/>
      <c r="Z107" s="2141"/>
      <c r="AA107" s="2141"/>
      <c r="AB107" s="2141"/>
      <c r="AC107" s="2141"/>
      <c r="AD107" s="2141"/>
      <c r="AE107" s="2141"/>
      <c r="AF107" s="2141"/>
      <c r="AG107" s="2141"/>
      <c r="AH107" s="2141"/>
      <c r="AI107" s="2141"/>
      <c r="AJ107" s="2141"/>
      <c r="AK107" s="2141"/>
      <c r="AL107" s="2223"/>
      <c r="AM107" s="2224"/>
      <c r="AN107" s="2224"/>
      <c r="AO107" s="2224"/>
      <c r="AP107" s="2224"/>
      <c r="AQ107" s="2224"/>
      <c r="AR107" s="2225"/>
      <c r="AS107" s="343"/>
      <c r="AT107" s="343"/>
      <c r="AU107" s="350"/>
      <c r="AV107" s="350"/>
      <c r="AW107" s="350"/>
      <c r="AX107" s="350"/>
      <c r="AY107" s="350"/>
      <c r="AZ107" s="350"/>
      <c r="BA107" s="350"/>
      <c r="BB107" s="350"/>
      <c r="BC107" s="350"/>
      <c r="BD107" s="350"/>
      <c r="BE107" s="350"/>
      <c r="BF107" s="350"/>
      <c r="BG107" s="350"/>
      <c r="BH107" s="350"/>
      <c r="BI107" s="350"/>
      <c r="BJ107" s="350"/>
      <c r="BK107" s="350"/>
      <c r="BL107" s="350"/>
      <c r="BM107" s="350"/>
      <c r="BN107" s="350"/>
      <c r="BO107" s="350"/>
      <c r="BP107" s="350"/>
      <c r="BQ107" s="350"/>
    </row>
    <row r="108" spans="1:74" s="330" customFormat="1" ht="14.25" customHeight="1" x14ac:dyDescent="0.45">
      <c r="A108" s="1887" t="s">
        <v>427</v>
      </c>
      <c r="B108" s="1887"/>
      <c r="C108" s="1887"/>
      <c r="D108" s="1887" t="s">
        <v>427</v>
      </c>
      <c r="E108" s="1887"/>
      <c r="F108" s="1887"/>
      <c r="G108" s="1887"/>
      <c r="H108" s="1887"/>
      <c r="I108" s="1887"/>
      <c r="J108" s="1887"/>
      <c r="K108" s="1887"/>
      <c r="L108" s="1887"/>
      <c r="M108" s="2142"/>
      <c r="N108" s="2142"/>
      <c r="O108" s="2142"/>
      <c r="P108" s="2142"/>
      <c r="Q108" s="2142"/>
      <c r="R108" s="2142"/>
      <c r="S108" s="2142"/>
      <c r="T108" s="2142"/>
      <c r="U108" s="2142"/>
      <c r="V108" s="2142"/>
      <c r="W108" s="2142"/>
      <c r="X108" s="2142"/>
      <c r="Y108" s="2142"/>
      <c r="Z108" s="2142"/>
      <c r="AA108" s="2142"/>
      <c r="AB108" s="2142"/>
      <c r="AC108" s="2142"/>
      <c r="AD108" s="2142"/>
      <c r="AE108" s="2142"/>
      <c r="AF108" s="2142"/>
      <c r="AG108" s="2142"/>
      <c r="AH108" s="2142"/>
      <c r="AI108" s="2142"/>
      <c r="AJ108" s="2142"/>
      <c r="AK108" s="2142"/>
      <c r="AL108" s="2147"/>
      <c r="AM108" s="2148"/>
      <c r="AN108" s="2148"/>
      <c r="AO108" s="2148"/>
      <c r="AP108" s="2148"/>
      <c r="AQ108" s="2148"/>
      <c r="AR108" s="2149"/>
      <c r="AS108" s="343"/>
      <c r="AT108" s="343"/>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row>
    <row r="109" spans="1:74" s="3" customFormat="1" ht="27.75" customHeight="1" x14ac:dyDescent="0.4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row>
    <row r="110" spans="1:74" s="3" customFormat="1" ht="18" customHeight="1" x14ac:dyDescent="0.45">
      <c r="A110" s="1167" t="s">
        <v>1301</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3"/>
      <c r="AA110" s="883"/>
      <c r="AB110" s="883"/>
      <c r="AC110" s="883"/>
      <c r="AD110" s="883"/>
      <c r="AE110" s="883"/>
      <c r="AF110" s="883"/>
      <c r="AG110" s="883"/>
      <c r="AH110" s="883"/>
      <c r="AI110" s="883"/>
      <c r="AJ110" s="883"/>
      <c r="AK110" s="883"/>
      <c r="AL110" s="883"/>
      <c r="AM110" s="883"/>
      <c r="AN110" s="883"/>
      <c r="AO110" s="883"/>
      <c r="AP110" s="883"/>
      <c r="AQ110" s="883"/>
      <c r="AR110" s="883"/>
      <c r="AS110" s="883"/>
      <c r="AT110" s="883"/>
      <c r="AU110" s="883"/>
      <c r="AV110" s="883"/>
      <c r="AW110" s="883"/>
      <c r="AX110" s="883"/>
      <c r="AY110" s="883"/>
      <c r="AZ110" s="883"/>
      <c r="BA110" s="883"/>
      <c r="BB110" s="883"/>
      <c r="BC110" s="883"/>
      <c r="BD110" s="883"/>
      <c r="BE110" s="883"/>
      <c r="BF110" s="883"/>
      <c r="BG110" s="883"/>
      <c r="BH110" s="883"/>
      <c r="BI110" s="883"/>
      <c r="BJ110" s="883"/>
      <c r="BK110" s="883"/>
      <c r="BL110" s="883"/>
      <c r="BM110" s="884"/>
      <c r="BN110" s="989" t="s">
        <v>894</v>
      </c>
      <c r="BO110" s="989"/>
      <c r="BP110" s="989"/>
      <c r="BQ110" s="989"/>
      <c r="BR110" s="989"/>
      <c r="BS110" s="989"/>
      <c r="BT110" s="989"/>
      <c r="BU110" s="989"/>
      <c r="BV110" s="989"/>
    </row>
    <row r="111" spans="1:74" s="3" customFormat="1" ht="17.25" customHeight="1" x14ac:dyDescent="0.45">
      <c r="A111" s="2150" t="s">
        <v>263</v>
      </c>
      <c r="B111" s="2151"/>
      <c r="C111" s="156"/>
      <c r="D111" s="1222" t="s">
        <v>911</v>
      </c>
      <c r="E111" s="1222"/>
      <c r="F111" s="1222"/>
      <c r="G111" s="1222"/>
      <c r="H111" s="1222"/>
      <c r="I111" s="1222"/>
      <c r="J111" s="1222"/>
      <c r="K111" s="1222"/>
      <c r="L111" s="1222"/>
      <c r="M111" s="1222"/>
      <c r="N111" s="1222"/>
      <c r="O111" s="1222"/>
      <c r="P111" s="1222"/>
      <c r="Q111" s="1222"/>
      <c r="R111" s="1222"/>
      <c r="S111" s="1222"/>
      <c r="T111" s="1222"/>
      <c r="U111" s="1222"/>
      <c r="V111" s="1222"/>
      <c r="W111" s="1222"/>
      <c r="X111" s="1222"/>
      <c r="Y111" s="1222"/>
      <c r="Z111" s="1222"/>
      <c r="AA111" s="1222"/>
      <c r="AB111" s="1222"/>
      <c r="AC111" s="1222"/>
      <c r="AD111" s="1222"/>
      <c r="AE111" s="1222"/>
      <c r="AF111" s="1222"/>
      <c r="AG111" s="1222"/>
      <c r="AH111" s="1222"/>
      <c r="AI111" s="1222"/>
      <c r="AJ111" s="1222"/>
      <c r="AK111" s="1222"/>
      <c r="AL111" s="1222"/>
      <c r="AM111" s="1222"/>
      <c r="AN111" s="1222"/>
      <c r="AO111" s="1222"/>
      <c r="AP111" s="1222"/>
      <c r="AQ111" s="1222"/>
      <c r="AR111" s="1222"/>
      <c r="AS111" s="1222"/>
      <c r="AT111" s="1222"/>
      <c r="AU111" s="1222"/>
      <c r="AV111" s="1222"/>
      <c r="AW111" s="1222"/>
      <c r="AX111" s="1222"/>
      <c r="AY111" s="1222"/>
      <c r="AZ111" s="1222"/>
      <c r="BA111" s="1222"/>
      <c r="BB111" s="1222"/>
      <c r="BC111" s="1222"/>
      <c r="BD111" s="1222"/>
      <c r="BE111" s="1222"/>
      <c r="BF111" s="1222"/>
      <c r="BG111" s="1222"/>
      <c r="BH111" s="1222"/>
      <c r="BI111" s="1222"/>
      <c r="BJ111" s="1222"/>
      <c r="BK111" s="1222"/>
      <c r="BL111" s="1222"/>
      <c r="BM111" s="1223"/>
      <c r="BN111" s="1363" t="s">
        <v>428</v>
      </c>
      <c r="BO111" s="1364"/>
      <c r="BP111" s="1364"/>
      <c r="BQ111" s="1364"/>
      <c r="BR111" s="1364"/>
      <c r="BS111" s="1364"/>
      <c r="BT111" s="1364"/>
      <c r="BU111" s="1364"/>
      <c r="BV111" s="1365"/>
    </row>
    <row r="112" spans="1:74" s="3" customFormat="1" ht="33" customHeight="1" x14ac:dyDescent="0.45">
      <c r="A112" s="2152" t="s">
        <v>895</v>
      </c>
      <c r="B112" s="2153"/>
      <c r="C112" s="376"/>
      <c r="D112" s="2154" t="s">
        <v>912</v>
      </c>
      <c r="E112" s="2154"/>
      <c r="F112" s="2154"/>
      <c r="G112" s="2154"/>
      <c r="H112" s="2154"/>
      <c r="I112" s="2154"/>
      <c r="J112" s="2154"/>
      <c r="K112" s="2154"/>
      <c r="L112" s="2154"/>
      <c r="M112" s="2154"/>
      <c r="N112" s="2154"/>
      <c r="O112" s="2154"/>
      <c r="P112" s="2154"/>
      <c r="Q112" s="2154"/>
      <c r="R112" s="2154"/>
      <c r="S112" s="2154"/>
      <c r="T112" s="2154"/>
      <c r="U112" s="2154"/>
      <c r="V112" s="2154"/>
      <c r="W112" s="2154"/>
      <c r="X112" s="2154"/>
      <c r="Y112" s="2154"/>
      <c r="Z112" s="2154"/>
      <c r="AA112" s="2154"/>
      <c r="AB112" s="2154"/>
      <c r="AC112" s="2154"/>
      <c r="AD112" s="2154"/>
      <c r="AE112" s="2154"/>
      <c r="AF112" s="2154"/>
      <c r="AG112" s="2154"/>
      <c r="AH112" s="2154"/>
      <c r="AI112" s="2154"/>
      <c r="AJ112" s="2154"/>
      <c r="AK112" s="2154"/>
      <c r="AL112" s="2154"/>
      <c r="AM112" s="2154"/>
      <c r="AN112" s="2154"/>
      <c r="AO112" s="2154"/>
      <c r="AP112" s="2154"/>
      <c r="AQ112" s="2154"/>
      <c r="AR112" s="2154"/>
      <c r="AS112" s="2154"/>
      <c r="AT112" s="2154"/>
      <c r="AU112" s="2154"/>
      <c r="AV112" s="2154"/>
      <c r="AW112" s="2154"/>
      <c r="AX112" s="2154"/>
      <c r="AY112" s="2154"/>
      <c r="AZ112" s="2154"/>
      <c r="BA112" s="2154"/>
      <c r="BB112" s="2154"/>
      <c r="BC112" s="2154"/>
      <c r="BD112" s="2154"/>
      <c r="BE112" s="2154"/>
      <c r="BF112" s="2154"/>
      <c r="BG112" s="2154"/>
      <c r="BH112" s="2154"/>
      <c r="BI112" s="2154"/>
      <c r="BJ112" s="2154"/>
      <c r="BK112" s="2154"/>
      <c r="BL112" s="2154"/>
      <c r="BM112" s="2154"/>
      <c r="BN112" s="2155" t="s">
        <v>428</v>
      </c>
      <c r="BO112" s="2155"/>
      <c r="BP112" s="2155"/>
      <c r="BQ112" s="2155"/>
      <c r="BR112" s="2155"/>
      <c r="BS112" s="2155"/>
      <c r="BT112" s="2155"/>
      <c r="BU112" s="2155"/>
      <c r="BV112" s="2155"/>
    </row>
    <row r="113" spans="1:74" s="3" customFormat="1" ht="14.25" customHeight="1" x14ac:dyDescent="0.45">
      <c r="A113" s="152"/>
      <c r="B113" s="2156" t="s">
        <v>429</v>
      </c>
      <c r="C113" s="2157"/>
      <c r="D113" s="2158"/>
      <c r="E113" s="2159" t="s">
        <v>0</v>
      </c>
      <c r="F113" s="2160"/>
      <c r="G113" s="2160"/>
      <c r="H113" s="2160"/>
      <c r="I113" s="2161"/>
      <c r="J113" s="2159" t="s">
        <v>389</v>
      </c>
      <c r="K113" s="2160"/>
      <c r="L113" s="2160"/>
      <c r="M113" s="2160"/>
      <c r="N113" s="2160"/>
      <c r="O113" s="2160"/>
      <c r="P113" s="2160"/>
      <c r="Q113" s="2160"/>
      <c r="R113" s="2160"/>
      <c r="S113" s="2160"/>
      <c r="T113" s="2160"/>
      <c r="U113" s="2160"/>
      <c r="V113" s="2160"/>
      <c r="W113" s="2160"/>
      <c r="X113" s="2160"/>
      <c r="Y113" s="2160"/>
      <c r="Z113" s="2160"/>
      <c r="AA113" s="2160"/>
      <c r="AB113" s="2160"/>
      <c r="AC113" s="2160"/>
      <c r="AD113" s="2160"/>
      <c r="AE113" s="2160"/>
      <c r="AF113" s="2160"/>
      <c r="AG113" s="2160"/>
      <c r="AH113" s="2160"/>
      <c r="AI113" s="2160"/>
      <c r="AJ113" s="2160"/>
      <c r="AK113" s="2160"/>
      <c r="AL113" s="2160"/>
      <c r="AM113" s="2160"/>
      <c r="AN113" s="2160"/>
      <c r="AO113" s="2160"/>
      <c r="AP113" s="2160"/>
      <c r="AQ113" s="2160"/>
      <c r="AR113" s="2160"/>
      <c r="AS113" s="2160"/>
      <c r="AT113" s="2160"/>
      <c r="AU113" s="2160"/>
      <c r="AV113" s="2160"/>
      <c r="AW113" s="2160"/>
      <c r="AX113" s="2160"/>
      <c r="AY113" s="2160"/>
      <c r="AZ113" s="2160"/>
      <c r="BA113" s="2160"/>
      <c r="BB113" s="2160"/>
      <c r="BC113" s="2160"/>
      <c r="BD113" s="2160"/>
      <c r="BE113" s="2160"/>
      <c r="BF113" s="2160"/>
      <c r="BG113" s="2160"/>
      <c r="BH113" s="2161"/>
      <c r="BI113" s="2156" t="s">
        <v>340</v>
      </c>
      <c r="BJ113" s="2157"/>
      <c r="BK113" s="2157"/>
      <c r="BL113" s="2158"/>
      <c r="BM113" s="377"/>
      <c r="BN113" s="2155"/>
      <c r="BO113" s="2155"/>
      <c r="BP113" s="2155"/>
      <c r="BQ113" s="2155"/>
      <c r="BR113" s="2155"/>
      <c r="BS113" s="2155"/>
      <c r="BT113" s="2155"/>
      <c r="BU113" s="2155"/>
      <c r="BV113" s="2155"/>
    </row>
    <row r="114" spans="1:74" s="3" customFormat="1" ht="15.75" customHeight="1" x14ac:dyDescent="0.45">
      <c r="A114" s="152"/>
      <c r="B114" s="2162" t="s">
        <v>425</v>
      </c>
      <c r="C114" s="2163"/>
      <c r="D114" s="2164"/>
      <c r="E114" s="2171" t="s">
        <v>430</v>
      </c>
      <c r="F114" s="2172"/>
      <c r="G114" s="2172"/>
      <c r="H114" s="2172"/>
      <c r="I114" s="2173"/>
      <c r="J114" s="2177" t="s">
        <v>172</v>
      </c>
      <c r="K114" s="2178"/>
      <c r="L114" s="378"/>
      <c r="M114" s="2179" t="s">
        <v>431</v>
      </c>
      <c r="N114" s="2179"/>
      <c r="O114" s="2179"/>
      <c r="P114" s="2179"/>
      <c r="Q114" s="2179"/>
      <c r="R114" s="2179"/>
      <c r="S114" s="2179"/>
      <c r="T114" s="2179"/>
      <c r="U114" s="2179"/>
      <c r="V114" s="2179"/>
      <c r="W114" s="2179"/>
      <c r="X114" s="2179"/>
      <c r="Y114" s="2179"/>
      <c r="Z114" s="2179"/>
      <c r="AA114" s="2179"/>
      <c r="AB114" s="2179"/>
      <c r="AC114" s="2179"/>
      <c r="AD114" s="2179"/>
      <c r="AE114" s="2179"/>
      <c r="AF114" s="2179"/>
      <c r="AG114" s="2179"/>
      <c r="AH114" s="2179"/>
      <c r="AI114" s="2179"/>
      <c r="AJ114" s="2179"/>
      <c r="AK114" s="2179"/>
      <c r="AL114" s="2179"/>
      <c r="AM114" s="2179"/>
      <c r="AN114" s="2179"/>
      <c r="AO114" s="2179"/>
      <c r="AP114" s="2179"/>
      <c r="AQ114" s="2179"/>
      <c r="AR114" s="2179"/>
      <c r="AS114" s="2179"/>
      <c r="AT114" s="2179"/>
      <c r="AU114" s="2179"/>
      <c r="AV114" s="2179"/>
      <c r="AW114" s="2179"/>
      <c r="AX114" s="2179"/>
      <c r="AY114" s="2179"/>
      <c r="AZ114" s="2179"/>
      <c r="BA114" s="2179"/>
      <c r="BB114" s="2179"/>
      <c r="BC114" s="2179"/>
      <c r="BD114" s="2179"/>
      <c r="BE114" s="2179"/>
      <c r="BF114" s="2179"/>
      <c r="BG114" s="2179"/>
      <c r="BH114" s="2180"/>
      <c r="BI114" s="2181"/>
      <c r="BJ114" s="2182"/>
      <c r="BK114" s="2182"/>
      <c r="BL114" s="2183"/>
      <c r="BM114" s="379"/>
      <c r="BN114" s="2155"/>
      <c r="BO114" s="2155"/>
      <c r="BP114" s="2155"/>
      <c r="BQ114" s="2155"/>
      <c r="BR114" s="2155"/>
      <c r="BS114" s="2155"/>
      <c r="BT114" s="2155"/>
      <c r="BU114" s="2155"/>
      <c r="BV114" s="2155"/>
    </row>
    <row r="115" spans="1:74" s="3" customFormat="1" ht="15.75" customHeight="1" x14ac:dyDescent="0.45">
      <c r="A115" s="152"/>
      <c r="B115" s="2165"/>
      <c r="C115" s="2166"/>
      <c r="D115" s="2167"/>
      <c r="E115" s="2174"/>
      <c r="F115" s="2175"/>
      <c r="G115" s="2175"/>
      <c r="H115" s="2175"/>
      <c r="I115" s="2176"/>
      <c r="J115" s="2184" t="s">
        <v>896</v>
      </c>
      <c r="K115" s="2185"/>
      <c r="L115" s="380"/>
      <c r="M115" s="2186" t="s">
        <v>432</v>
      </c>
      <c r="N115" s="2186"/>
      <c r="O115" s="2186"/>
      <c r="P115" s="2186"/>
      <c r="Q115" s="2186"/>
      <c r="R115" s="2186"/>
      <c r="S115" s="2186"/>
      <c r="T115" s="2186"/>
      <c r="U115" s="2186"/>
      <c r="V115" s="2186"/>
      <c r="W115" s="2186"/>
      <c r="X115" s="2186"/>
      <c r="Y115" s="2186"/>
      <c r="Z115" s="2186"/>
      <c r="AA115" s="2186"/>
      <c r="AB115" s="2186"/>
      <c r="AC115" s="2186"/>
      <c r="AD115" s="2186"/>
      <c r="AE115" s="2186"/>
      <c r="AF115" s="2186"/>
      <c r="AG115" s="2186"/>
      <c r="AH115" s="2186"/>
      <c r="AI115" s="2186"/>
      <c r="AJ115" s="2186"/>
      <c r="AK115" s="2186"/>
      <c r="AL115" s="2186"/>
      <c r="AM115" s="2186"/>
      <c r="AN115" s="2186"/>
      <c r="AO115" s="2186"/>
      <c r="AP115" s="2186"/>
      <c r="AQ115" s="2186"/>
      <c r="AR115" s="2186"/>
      <c r="AS115" s="2186"/>
      <c r="AT115" s="2186"/>
      <c r="AU115" s="2186"/>
      <c r="AV115" s="2186"/>
      <c r="AW115" s="2186"/>
      <c r="AX115" s="2186"/>
      <c r="AY115" s="2186"/>
      <c r="AZ115" s="2186"/>
      <c r="BA115" s="2186"/>
      <c r="BB115" s="2186"/>
      <c r="BC115" s="2186"/>
      <c r="BD115" s="2186"/>
      <c r="BE115" s="2186"/>
      <c r="BF115" s="2186"/>
      <c r="BG115" s="2186"/>
      <c r="BH115" s="2187"/>
      <c r="BI115" s="2188"/>
      <c r="BJ115" s="2189"/>
      <c r="BK115" s="2189"/>
      <c r="BL115" s="2190"/>
      <c r="BM115" s="379"/>
      <c r="BN115" s="2155"/>
      <c r="BO115" s="2155"/>
      <c r="BP115" s="2155"/>
      <c r="BQ115" s="2155"/>
      <c r="BR115" s="2155"/>
      <c r="BS115" s="2155"/>
      <c r="BT115" s="2155"/>
      <c r="BU115" s="2155"/>
      <c r="BV115" s="2155"/>
    </row>
    <row r="116" spans="1:74" s="3" customFormat="1" ht="51" customHeight="1" x14ac:dyDescent="0.45">
      <c r="A116" s="152"/>
      <c r="B116" s="2165"/>
      <c r="C116" s="2166"/>
      <c r="D116" s="2167"/>
      <c r="E116" s="2171" t="s">
        <v>433</v>
      </c>
      <c r="F116" s="2172"/>
      <c r="G116" s="2172"/>
      <c r="H116" s="2172"/>
      <c r="I116" s="2173"/>
      <c r="J116" s="2177" t="s">
        <v>172</v>
      </c>
      <c r="K116" s="2178"/>
      <c r="L116" s="378"/>
      <c r="M116" s="2201" t="s">
        <v>434</v>
      </c>
      <c r="N116" s="2201"/>
      <c r="O116" s="2201"/>
      <c r="P116" s="2201"/>
      <c r="Q116" s="2201"/>
      <c r="R116" s="2201"/>
      <c r="S116" s="2201"/>
      <c r="T116" s="2201"/>
      <c r="U116" s="2201"/>
      <c r="V116" s="2201"/>
      <c r="W116" s="2201"/>
      <c r="X116" s="2201"/>
      <c r="Y116" s="2201"/>
      <c r="Z116" s="2201"/>
      <c r="AA116" s="2201"/>
      <c r="AB116" s="2201"/>
      <c r="AC116" s="2201"/>
      <c r="AD116" s="2201"/>
      <c r="AE116" s="2201"/>
      <c r="AF116" s="2201"/>
      <c r="AG116" s="2201"/>
      <c r="AH116" s="2201"/>
      <c r="AI116" s="2201"/>
      <c r="AJ116" s="2201"/>
      <c r="AK116" s="2201"/>
      <c r="AL116" s="2201"/>
      <c r="AM116" s="2201"/>
      <c r="AN116" s="2201"/>
      <c r="AO116" s="2201"/>
      <c r="AP116" s="2201"/>
      <c r="AQ116" s="2201"/>
      <c r="AR116" s="2201"/>
      <c r="AS116" s="2201"/>
      <c r="AT116" s="2201"/>
      <c r="AU116" s="2201"/>
      <c r="AV116" s="2201"/>
      <c r="AW116" s="2201"/>
      <c r="AX116" s="2201"/>
      <c r="AY116" s="2201"/>
      <c r="AZ116" s="2201"/>
      <c r="BA116" s="2201"/>
      <c r="BB116" s="2201"/>
      <c r="BC116" s="2201"/>
      <c r="BD116" s="2201"/>
      <c r="BE116" s="2201"/>
      <c r="BF116" s="2201"/>
      <c r="BG116" s="2201"/>
      <c r="BH116" s="2202"/>
      <c r="BI116" s="2203"/>
      <c r="BJ116" s="2204"/>
      <c r="BK116" s="2204"/>
      <c r="BL116" s="2205"/>
      <c r="BM116" s="381"/>
      <c r="BN116" s="2155"/>
      <c r="BO116" s="2155"/>
      <c r="BP116" s="2155"/>
      <c r="BQ116" s="2155"/>
      <c r="BR116" s="2155"/>
      <c r="BS116" s="2155"/>
      <c r="BT116" s="2155"/>
      <c r="BU116" s="2155"/>
      <c r="BV116" s="2155"/>
    </row>
    <row r="117" spans="1:74" s="3" customFormat="1" ht="15.75" customHeight="1" x14ac:dyDescent="0.45">
      <c r="A117" s="152"/>
      <c r="B117" s="2165"/>
      <c r="C117" s="2166"/>
      <c r="D117" s="2167"/>
      <c r="E117" s="2174"/>
      <c r="F117" s="2175"/>
      <c r="G117" s="2175"/>
      <c r="H117" s="2175"/>
      <c r="I117" s="2176"/>
      <c r="J117" s="2194" t="s">
        <v>896</v>
      </c>
      <c r="K117" s="2195"/>
      <c r="L117" s="382"/>
      <c r="M117" s="2206" t="s">
        <v>897</v>
      </c>
      <c r="N117" s="2206"/>
      <c r="O117" s="2206"/>
      <c r="P117" s="2206"/>
      <c r="Q117" s="2206"/>
      <c r="R117" s="2206"/>
      <c r="S117" s="2206"/>
      <c r="T117" s="2206"/>
      <c r="U117" s="2206"/>
      <c r="V117" s="2206"/>
      <c r="W117" s="2206"/>
      <c r="X117" s="2206"/>
      <c r="Y117" s="2206"/>
      <c r="Z117" s="2206"/>
      <c r="AA117" s="2206"/>
      <c r="AB117" s="2206"/>
      <c r="AC117" s="2206"/>
      <c r="AD117" s="2206"/>
      <c r="AE117" s="2206"/>
      <c r="AF117" s="2206"/>
      <c r="AG117" s="2206"/>
      <c r="AH117" s="2206"/>
      <c r="AI117" s="2206"/>
      <c r="AJ117" s="2206"/>
      <c r="AK117" s="2206"/>
      <c r="AL117" s="2206"/>
      <c r="AM117" s="2206"/>
      <c r="AN117" s="2206"/>
      <c r="AO117" s="2206"/>
      <c r="AP117" s="2206"/>
      <c r="AQ117" s="2206"/>
      <c r="AR117" s="2206"/>
      <c r="AS117" s="2206"/>
      <c r="AT117" s="2206"/>
      <c r="AU117" s="2206"/>
      <c r="AV117" s="2206"/>
      <c r="AW117" s="2206"/>
      <c r="AX117" s="2206"/>
      <c r="AY117" s="2206"/>
      <c r="AZ117" s="2206"/>
      <c r="BA117" s="2206"/>
      <c r="BB117" s="2206"/>
      <c r="BC117" s="2206"/>
      <c r="BD117" s="2206"/>
      <c r="BE117" s="2206"/>
      <c r="BF117" s="2206"/>
      <c r="BG117" s="2206"/>
      <c r="BH117" s="2207"/>
      <c r="BI117" s="2198"/>
      <c r="BJ117" s="2199"/>
      <c r="BK117" s="2199"/>
      <c r="BL117" s="2200"/>
      <c r="BM117" s="379"/>
      <c r="BN117" s="2155"/>
      <c r="BO117" s="2155"/>
      <c r="BP117" s="2155"/>
      <c r="BQ117" s="2155"/>
      <c r="BR117" s="2155"/>
      <c r="BS117" s="2155"/>
      <c r="BT117" s="2155"/>
      <c r="BU117" s="2155"/>
      <c r="BV117" s="2155"/>
    </row>
    <row r="118" spans="1:74" s="3" customFormat="1" ht="15.75" customHeight="1" x14ac:dyDescent="0.45">
      <c r="A118" s="152"/>
      <c r="B118" s="2165"/>
      <c r="C118" s="2166"/>
      <c r="D118" s="2167"/>
      <c r="E118" s="2174"/>
      <c r="F118" s="2175"/>
      <c r="G118" s="2175"/>
      <c r="H118" s="2175"/>
      <c r="I118" s="2176"/>
      <c r="J118" s="2194" t="s">
        <v>898</v>
      </c>
      <c r="K118" s="2195"/>
      <c r="L118" s="382"/>
      <c r="M118" s="2196" t="s">
        <v>435</v>
      </c>
      <c r="N118" s="2196"/>
      <c r="O118" s="2196"/>
      <c r="P118" s="2196"/>
      <c r="Q118" s="2196"/>
      <c r="R118" s="2196"/>
      <c r="S118" s="2196"/>
      <c r="T118" s="2196"/>
      <c r="U118" s="2196"/>
      <c r="V118" s="2196"/>
      <c r="W118" s="2196"/>
      <c r="X118" s="2196"/>
      <c r="Y118" s="2196"/>
      <c r="Z118" s="2196"/>
      <c r="AA118" s="2196"/>
      <c r="AB118" s="2196"/>
      <c r="AC118" s="2196"/>
      <c r="AD118" s="2196"/>
      <c r="AE118" s="2196"/>
      <c r="AF118" s="2196"/>
      <c r="AG118" s="2196"/>
      <c r="AH118" s="2196"/>
      <c r="AI118" s="2196"/>
      <c r="AJ118" s="2196"/>
      <c r="AK118" s="2196"/>
      <c r="AL118" s="2196"/>
      <c r="AM118" s="2196"/>
      <c r="AN118" s="2196"/>
      <c r="AO118" s="2196"/>
      <c r="AP118" s="2196"/>
      <c r="AQ118" s="2196"/>
      <c r="AR118" s="2196"/>
      <c r="AS118" s="2196"/>
      <c r="AT118" s="2196"/>
      <c r="AU118" s="2196"/>
      <c r="AV118" s="2196"/>
      <c r="AW118" s="2196"/>
      <c r="AX118" s="2196"/>
      <c r="AY118" s="2196"/>
      <c r="AZ118" s="2196"/>
      <c r="BA118" s="2196"/>
      <c r="BB118" s="2196"/>
      <c r="BC118" s="2196"/>
      <c r="BD118" s="2196"/>
      <c r="BE118" s="2196"/>
      <c r="BF118" s="2196"/>
      <c r="BG118" s="2196"/>
      <c r="BH118" s="2197"/>
      <c r="BI118" s="2198"/>
      <c r="BJ118" s="2199"/>
      <c r="BK118" s="2199"/>
      <c r="BL118" s="2200"/>
      <c r="BM118" s="379"/>
      <c r="BN118" s="2155"/>
      <c r="BO118" s="2155"/>
      <c r="BP118" s="2155"/>
      <c r="BQ118" s="2155"/>
      <c r="BR118" s="2155"/>
      <c r="BS118" s="2155"/>
      <c r="BT118" s="2155"/>
      <c r="BU118" s="2155"/>
      <c r="BV118" s="2155"/>
    </row>
    <row r="119" spans="1:74" s="3" customFormat="1" ht="15.75" customHeight="1" x14ac:dyDescent="0.45">
      <c r="A119" s="152"/>
      <c r="B119" s="2168"/>
      <c r="C119" s="2169"/>
      <c r="D119" s="2170"/>
      <c r="E119" s="2191"/>
      <c r="F119" s="2192"/>
      <c r="G119" s="2192"/>
      <c r="H119" s="2192"/>
      <c r="I119" s="2193"/>
      <c r="J119" s="2184" t="s">
        <v>899</v>
      </c>
      <c r="K119" s="2185"/>
      <c r="L119" s="383"/>
      <c r="M119" s="2186" t="s">
        <v>432</v>
      </c>
      <c r="N119" s="2186"/>
      <c r="O119" s="2186"/>
      <c r="P119" s="2186"/>
      <c r="Q119" s="2186"/>
      <c r="R119" s="2186"/>
      <c r="S119" s="2186"/>
      <c r="T119" s="2186"/>
      <c r="U119" s="2186"/>
      <c r="V119" s="2186"/>
      <c r="W119" s="2186"/>
      <c r="X119" s="2186"/>
      <c r="Y119" s="2186"/>
      <c r="Z119" s="2186"/>
      <c r="AA119" s="2186"/>
      <c r="AB119" s="2186"/>
      <c r="AC119" s="2186"/>
      <c r="AD119" s="2186"/>
      <c r="AE119" s="2186"/>
      <c r="AF119" s="2186"/>
      <c r="AG119" s="2186"/>
      <c r="AH119" s="2186"/>
      <c r="AI119" s="2186"/>
      <c r="AJ119" s="2186"/>
      <c r="AK119" s="2186"/>
      <c r="AL119" s="2186"/>
      <c r="AM119" s="2186"/>
      <c r="AN119" s="2186"/>
      <c r="AO119" s="2186"/>
      <c r="AP119" s="2186"/>
      <c r="AQ119" s="2186"/>
      <c r="AR119" s="2186"/>
      <c r="AS119" s="2186"/>
      <c r="AT119" s="2186"/>
      <c r="AU119" s="2186"/>
      <c r="AV119" s="2186"/>
      <c r="AW119" s="2186"/>
      <c r="AX119" s="2186"/>
      <c r="AY119" s="2186"/>
      <c r="AZ119" s="2186"/>
      <c r="BA119" s="2186"/>
      <c r="BB119" s="2186"/>
      <c r="BC119" s="2186"/>
      <c r="BD119" s="2186"/>
      <c r="BE119" s="2186"/>
      <c r="BF119" s="2186"/>
      <c r="BG119" s="2186"/>
      <c r="BH119" s="2187"/>
      <c r="BI119" s="2188"/>
      <c r="BJ119" s="2189"/>
      <c r="BK119" s="2189"/>
      <c r="BL119" s="2190"/>
      <c r="BM119" s="379"/>
      <c r="BN119" s="2155"/>
      <c r="BO119" s="2155"/>
      <c r="BP119" s="2155"/>
      <c r="BQ119" s="2155"/>
      <c r="BR119" s="2155"/>
      <c r="BS119" s="2155"/>
      <c r="BT119" s="2155"/>
      <c r="BU119" s="2155"/>
      <c r="BV119" s="2155"/>
    </row>
    <row r="120" spans="1:74" s="3" customFormat="1" ht="15.75" customHeight="1" x14ac:dyDescent="0.45">
      <c r="A120" s="152"/>
      <c r="B120" s="2162" t="s">
        <v>426</v>
      </c>
      <c r="C120" s="2163"/>
      <c r="D120" s="2164"/>
      <c r="E120" s="2171" t="s">
        <v>430</v>
      </c>
      <c r="F120" s="2172"/>
      <c r="G120" s="2172"/>
      <c r="H120" s="2172"/>
      <c r="I120" s="2173"/>
      <c r="J120" s="2177" t="s">
        <v>172</v>
      </c>
      <c r="K120" s="2178"/>
      <c r="L120" s="378"/>
      <c r="M120" s="2201" t="s">
        <v>436</v>
      </c>
      <c r="N120" s="2201"/>
      <c r="O120" s="2201"/>
      <c r="P120" s="2201"/>
      <c r="Q120" s="2201"/>
      <c r="R120" s="2201"/>
      <c r="S120" s="2201"/>
      <c r="T120" s="2201"/>
      <c r="U120" s="2201"/>
      <c r="V120" s="2201"/>
      <c r="W120" s="2201"/>
      <c r="X120" s="2201"/>
      <c r="Y120" s="2201"/>
      <c r="Z120" s="2201"/>
      <c r="AA120" s="2201"/>
      <c r="AB120" s="2201"/>
      <c r="AC120" s="2201"/>
      <c r="AD120" s="2201"/>
      <c r="AE120" s="2201"/>
      <c r="AF120" s="2201"/>
      <c r="AG120" s="2201"/>
      <c r="AH120" s="2201"/>
      <c r="AI120" s="2201"/>
      <c r="AJ120" s="2201"/>
      <c r="AK120" s="2201"/>
      <c r="AL120" s="2201"/>
      <c r="AM120" s="2201"/>
      <c r="AN120" s="2201"/>
      <c r="AO120" s="2201"/>
      <c r="AP120" s="2201"/>
      <c r="AQ120" s="2201"/>
      <c r="AR120" s="2201"/>
      <c r="AS120" s="2201"/>
      <c r="AT120" s="2201"/>
      <c r="AU120" s="2201"/>
      <c r="AV120" s="2201"/>
      <c r="AW120" s="2201"/>
      <c r="AX120" s="2201"/>
      <c r="AY120" s="2201"/>
      <c r="AZ120" s="2201"/>
      <c r="BA120" s="2201"/>
      <c r="BB120" s="2201"/>
      <c r="BC120" s="2201"/>
      <c r="BD120" s="2201"/>
      <c r="BE120" s="2201"/>
      <c r="BF120" s="2201"/>
      <c r="BG120" s="2201"/>
      <c r="BH120" s="2202"/>
      <c r="BI120" s="2181"/>
      <c r="BJ120" s="2182"/>
      <c r="BK120" s="2182"/>
      <c r="BL120" s="2183"/>
      <c r="BM120" s="381"/>
      <c r="BN120" s="2155"/>
      <c r="BO120" s="2155"/>
      <c r="BP120" s="2155"/>
      <c r="BQ120" s="2155"/>
      <c r="BR120" s="2155"/>
      <c r="BS120" s="2155"/>
      <c r="BT120" s="2155"/>
      <c r="BU120" s="2155"/>
      <c r="BV120" s="2155"/>
    </row>
    <row r="121" spans="1:74" s="3" customFormat="1" ht="15.75" customHeight="1" x14ac:dyDescent="0.45">
      <c r="A121" s="152"/>
      <c r="B121" s="2165"/>
      <c r="C121" s="2166"/>
      <c r="D121" s="2167"/>
      <c r="E121" s="2191"/>
      <c r="F121" s="2192"/>
      <c r="G121" s="2192"/>
      <c r="H121" s="2192"/>
      <c r="I121" s="2193"/>
      <c r="J121" s="2215" t="s">
        <v>896</v>
      </c>
      <c r="K121" s="2216"/>
      <c r="L121" s="380"/>
      <c r="M121" s="2186" t="s">
        <v>432</v>
      </c>
      <c r="N121" s="2186"/>
      <c r="O121" s="2186"/>
      <c r="P121" s="2186"/>
      <c r="Q121" s="2186"/>
      <c r="R121" s="2186"/>
      <c r="S121" s="2186"/>
      <c r="T121" s="2186"/>
      <c r="U121" s="2186"/>
      <c r="V121" s="2186"/>
      <c r="W121" s="2186"/>
      <c r="X121" s="2186"/>
      <c r="Y121" s="2186"/>
      <c r="Z121" s="2186"/>
      <c r="AA121" s="2186"/>
      <c r="AB121" s="2186"/>
      <c r="AC121" s="2186"/>
      <c r="AD121" s="2186"/>
      <c r="AE121" s="2186"/>
      <c r="AF121" s="2186"/>
      <c r="AG121" s="2186"/>
      <c r="AH121" s="2186"/>
      <c r="AI121" s="2186"/>
      <c r="AJ121" s="2186"/>
      <c r="AK121" s="2186"/>
      <c r="AL121" s="2186"/>
      <c r="AM121" s="2186"/>
      <c r="AN121" s="2186"/>
      <c r="AO121" s="2186"/>
      <c r="AP121" s="2186"/>
      <c r="AQ121" s="2186"/>
      <c r="AR121" s="2186"/>
      <c r="AS121" s="2186"/>
      <c r="AT121" s="2186"/>
      <c r="AU121" s="2186"/>
      <c r="AV121" s="2186"/>
      <c r="AW121" s="2186"/>
      <c r="AX121" s="2186"/>
      <c r="AY121" s="2186"/>
      <c r="AZ121" s="2186"/>
      <c r="BA121" s="2186"/>
      <c r="BB121" s="2186"/>
      <c r="BC121" s="2186"/>
      <c r="BD121" s="2186"/>
      <c r="BE121" s="2186"/>
      <c r="BF121" s="2186"/>
      <c r="BG121" s="2186"/>
      <c r="BH121" s="2187"/>
      <c r="BI121" s="2188"/>
      <c r="BJ121" s="2189"/>
      <c r="BK121" s="2189"/>
      <c r="BL121" s="2190"/>
      <c r="BM121" s="379"/>
      <c r="BN121" s="2155"/>
      <c r="BO121" s="2155"/>
      <c r="BP121" s="2155"/>
      <c r="BQ121" s="2155"/>
      <c r="BR121" s="2155"/>
      <c r="BS121" s="2155"/>
      <c r="BT121" s="2155"/>
      <c r="BU121" s="2155"/>
      <c r="BV121" s="2155"/>
    </row>
    <row r="122" spans="1:74" s="3" customFormat="1" ht="51" customHeight="1" x14ac:dyDescent="0.45">
      <c r="A122" s="152"/>
      <c r="B122" s="2165"/>
      <c r="C122" s="2166"/>
      <c r="D122" s="2167"/>
      <c r="E122" s="2174" t="s">
        <v>433</v>
      </c>
      <c r="F122" s="2175"/>
      <c r="G122" s="2175"/>
      <c r="H122" s="2175"/>
      <c r="I122" s="2176"/>
      <c r="J122" s="2177" t="s">
        <v>172</v>
      </c>
      <c r="K122" s="2178"/>
      <c r="L122" s="378"/>
      <c r="M122" s="2201" t="s">
        <v>437</v>
      </c>
      <c r="N122" s="2201"/>
      <c r="O122" s="2201"/>
      <c r="P122" s="2201"/>
      <c r="Q122" s="2201"/>
      <c r="R122" s="2201"/>
      <c r="S122" s="2201"/>
      <c r="T122" s="2201"/>
      <c r="U122" s="2201"/>
      <c r="V122" s="2201"/>
      <c r="W122" s="2201"/>
      <c r="X122" s="2201"/>
      <c r="Y122" s="2201"/>
      <c r="Z122" s="2201"/>
      <c r="AA122" s="2201"/>
      <c r="AB122" s="2201"/>
      <c r="AC122" s="2201"/>
      <c r="AD122" s="2201"/>
      <c r="AE122" s="2201"/>
      <c r="AF122" s="2201"/>
      <c r="AG122" s="2201"/>
      <c r="AH122" s="2201"/>
      <c r="AI122" s="2201"/>
      <c r="AJ122" s="2201"/>
      <c r="AK122" s="2201"/>
      <c r="AL122" s="2201"/>
      <c r="AM122" s="2201"/>
      <c r="AN122" s="2201"/>
      <c r="AO122" s="2201"/>
      <c r="AP122" s="2201"/>
      <c r="AQ122" s="2201"/>
      <c r="AR122" s="2201"/>
      <c r="AS122" s="2201"/>
      <c r="AT122" s="2201"/>
      <c r="AU122" s="2201"/>
      <c r="AV122" s="2201"/>
      <c r="AW122" s="2201"/>
      <c r="AX122" s="2201"/>
      <c r="AY122" s="2201"/>
      <c r="AZ122" s="2201"/>
      <c r="BA122" s="2201"/>
      <c r="BB122" s="2201"/>
      <c r="BC122" s="2201"/>
      <c r="BD122" s="2201"/>
      <c r="BE122" s="2201"/>
      <c r="BF122" s="2201"/>
      <c r="BG122" s="2201"/>
      <c r="BH122" s="2202"/>
      <c r="BI122" s="2203"/>
      <c r="BJ122" s="2204"/>
      <c r="BK122" s="2204"/>
      <c r="BL122" s="2205"/>
      <c r="BM122" s="381"/>
      <c r="BN122" s="2155"/>
      <c r="BO122" s="2155"/>
      <c r="BP122" s="2155"/>
      <c r="BQ122" s="2155"/>
      <c r="BR122" s="2155"/>
      <c r="BS122" s="2155"/>
      <c r="BT122" s="2155"/>
      <c r="BU122" s="2155"/>
      <c r="BV122" s="2155"/>
    </row>
    <row r="123" spans="1:74" s="3" customFormat="1" ht="15.75" customHeight="1" x14ac:dyDescent="0.45">
      <c r="A123" s="152"/>
      <c r="B123" s="2165"/>
      <c r="C123" s="2166"/>
      <c r="D123" s="2167"/>
      <c r="E123" s="2174"/>
      <c r="F123" s="2175"/>
      <c r="G123" s="2175"/>
      <c r="H123" s="2175"/>
      <c r="I123" s="2176"/>
      <c r="J123" s="2194" t="s">
        <v>896</v>
      </c>
      <c r="K123" s="2195"/>
      <c r="L123" s="382"/>
      <c r="M123" s="2196" t="s">
        <v>438</v>
      </c>
      <c r="N123" s="2196"/>
      <c r="O123" s="2196"/>
      <c r="P123" s="2196"/>
      <c r="Q123" s="2196"/>
      <c r="R123" s="2196"/>
      <c r="S123" s="2196"/>
      <c r="T123" s="2196"/>
      <c r="U123" s="2196"/>
      <c r="V123" s="2196"/>
      <c r="W123" s="2196"/>
      <c r="X123" s="2196"/>
      <c r="Y123" s="2196"/>
      <c r="Z123" s="2196"/>
      <c r="AA123" s="2196"/>
      <c r="AB123" s="2196"/>
      <c r="AC123" s="2196"/>
      <c r="AD123" s="2196"/>
      <c r="AE123" s="2196"/>
      <c r="AF123" s="2196"/>
      <c r="AG123" s="2196"/>
      <c r="AH123" s="2196"/>
      <c r="AI123" s="2196"/>
      <c r="AJ123" s="2196"/>
      <c r="AK123" s="2196"/>
      <c r="AL123" s="2196"/>
      <c r="AM123" s="2196"/>
      <c r="AN123" s="2196"/>
      <c r="AO123" s="2196"/>
      <c r="AP123" s="2196"/>
      <c r="AQ123" s="2196"/>
      <c r="AR123" s="2196"/>
      <c r="AS123" s="2196"/>
      <c r="AT123" s="2196"/>
      <c r="AU123" s="2196"/>
      <c r="AV123" s="2196"/>
      <c r="AW123" s="2196"/>
      <c r="AX123" s="2196"/>
      <c r="AY123" s="2196"/>
      <c r="AZ123" s="2196"/>
      <c r="BA123" s="2196"/>
      <c r="BB123" s="2196"/>
      <c r="BC123" s="2196"/>
      <c r="BD123" s="2196"/>
      <c r="BE123" s="2196"/>
      <c r="BF123" s="2196"/>
      <c r="BG123" s="2196"/>
      <c r="BH123" s="2197"/>
      <c r="BI123" s="2198"/>
      <c r="BJ123" s="2199"/>
      <c r="BK123" s="2199"/>
      <c r="BL123" s="2200"/>
      <c r="BM123" s="379"/>
      <c r="BN123" s="2155"/>
      <c r="BO123" s="2155"/>
      <c r="BP123" s="2155"/>
      <c r="BQ123" s="2155"/>
      <c r="BR123" s="2155"/>
      <c r="BS123" s="2155"/>
      <c r="BT123" s="2155"/>
      <c r="BU123" s="2155"/>
      <c r="BV123" s="2155"/>
    </row>
    <row r="124" spans="1:74" s="3" customFormat="1" ht="15.75" customHeight="1" x14ac:dyDescent="0.45">
      <c r="A124" s="152"/>
      <c r="B124" s="2168"/>
      <c r="C124" s="2169"/>
      <c r="D124" s="2170"/>
      <c r="E124" s="2191"/>
      <c r="F124" s="2192"/>
      <c r="G124" s="2192"/>
      <c r="H124" s="2192"/>
      <c r="I124" s="2193"/>
      <c r="J124" s="2184" t="s">
        <v>898</v>
      </c>
      <c r="K124" s="2185"/>
      <c r="L124" s="383"/>
      <c r="M124" s="2186" t="s">
        <v>432</v>
      </c>
      <c r="N124" s="2186"/>
      <c r="O124" s="2186"/>
      <c r="P124" s="2186"/>
      <c r="Q124" s="2186"/>
      <c r="R124" s="2186"/>
      <c r="S124" s="2186"/>
      <c r="T124" s="2186"/>
      <c r="U124" s="2186"/>
      <c r="V124" s="2186"/>
      <c r="W124" s="2186"/>
      <c r="X124" s="2186"/>
      <c r="Y124" s="2186"/>
      <c r="Z124" s="2186"/>
      <c r="AA124" s="2186"/>
      <c r="AB124" s="2186"/>
      <c r="AC124" s="2186"/>
      <c r="AD124" s="2186"/>
      <c r="AE124" s="2186"/>
      <c r="AF124" s="2186"/>
      <c r="AG124" s="2186"/>
      <c r="AH124" s="2186"/>
      <c r="AI124" s="2186"/>
      <c r="AJ124" s="2186"/>
      <c r="AK124" s="2186"/>
      <c r="AL124" s="2186"/>
      <c r="AM124" s="2186"/>
      <c r="AN124" s="2186"/>
      <c r="AO124" s="2186"/>
      <c r="AP124" s="2186"/>
      <c r="AQ124" s="2186"/>
      <c r="AR124" s="2186"/>
      <c r="AS124" s="2186"/>
      <c r="AT124" s="2186"/>
      <c r="AU124" s="2186"/>
      <c r="AV124" s="2186"/>
      <c r="AW124" s="2186"/>
      <c r="AX124" s="2186"/>
      <c r="AY124" s="2186"/>
      <c r="AZ124" s="2186"/>
      <c r="BA124" s="2186"/>
      <c r="BB124" s="2186"/>
      <c r="BC124" s="2186"/>
      <c r="BD124" s="2186"/>
      <c r="BE124" s="2186"/>
      <c r="BF124" s="2186"/>
      <c r="BG124" s="2186"/>
      <c r="BH124" s="2187"/>
      <c r="BI124" s="2188"/>
      <c r="BJ124" s="2189"/>
      <c r="BK124" s="2189"/>
      <c r="BL124" s="2190"/>
      <c r="BM124" s="379"/>
      <c r="BN124" s="2155"/>
      <c r="BO124" s="2155"/>
      <c r="BP124" s="2155"/>
      <c r="BQ124" s="2155"/>
      <c r="BR124" s="2155"/>
      <c r="BS124" s="2155"/>
      <c r="BT124" s="2155"/>
      <c r="BU124" s="2155"/>
      <c r="BV124" s="2155"/>
    </row>
    <row r="125" spans="1:74" s="3" customFormat="1" ht="15.75" customHeight="1" x14ac:dyDescent="0.45">
      <c r="A125" s="152"/>
      <c r="B125" s="2165" t="s">
        <v>439</v>
      </c>
      <c r="C125" s="2166"/>
      <c r="D125" s="2167"/>
      <c r="E125" s="2174" t="s">
        <v>430</v>
      </c>
      <c r="F125" s="2175"/>
      <c r="G125" s="2175"/>
      <c r="H125" s="2175"/>
      <c r="I125" s="2176"/>
      <c r="J125" s="2208" t="s">
        <v>172</v>
      </c>
      <c r="K125" s="2209"/>
      <c r="L125" s="384"/>
      <c r="M125" s="2210" t="s">
        <v>436</v>
      </c>
      <c r="N125" s="2210"/>
      <c r="O125" s="2210"/>
      <c r="P125" s="2210"/>
      <c r="Q125" s="2210"/>
      <c r="R125" s="2210"/>
      <c r="S125" s="2210"/>
      <c r="T125" s="2210"/>
      <c r="U125" s="2210"/>
      <c r="V125" s="2210"/>
      <c r="W125" s="2210"/>
      <c r="X125" s="2210"/>
      <c r="Y125" s="2210"/>
      <c r="Z125" s="2210"/>
      <c r="AA125" s="2210"/>
      <c r="AB125" s="2210"/>
      <c r="AC125" s="2210"/>
      <c r="AD125" s="2210"/>
      <c r="AE125" s="2210"/>
      <c r="AF125" s="2210"/>
      <c r="AG125" s="2210"/>
      <c r="AH125" s="2210"/>
      <c r="AI125" s="2210"/>
      <c r="AJ125" s="2210"/>
      <c r="AK125" s="2210"/>
      <c r="AL125" s="2210"/>
      <c r="AM125" s="2210"/>
      <c r="AN125" s="2210"/>
      <c r="AO125" s="2210"/>
      <c r="AP125" s="2210"/>
      <c r="AQ125" s="2210"/>
      <c r="AR125" s="2210"/>
      <c r="AS125" s="2210"/>
      <c r="AT125" s="2210"/>
      <c r="AU125" s="2210"/>
      <c r="AV125" s="2210"/>
      <c r="AW125" s="2210"/>
      <c r="AX125" s="2210"/>
      <c r="AY125" s="2210"/>
      <c r="AZ125" s="2210"/>
      <c r="BA125" s="2210"/>
      <c r="BB125" s="2210"/>
      <c r="BC125" s="2210"/>
      <c r="BD125" s="2210"/>
      <c r="BE125" s="2210"/>
      <c r="BF125" s="2210"/>
      <c r="BG125" s="2210"/>
      <c r="BH125" s="2211"/>
      <c r="BI125" s="2212"/>
      <c r="BJ125" s="2213"/>
      <c r="BK125" s="2213"/>
      <c r="BL125" s="2214"/>
      <c r="BM125" s="381"/>
      <c r="BN125" s="2155"/>
      <c r="BO125" s="2155"/>
      <c r="BP125" s="2155"/>
      <c r="BQ125" s="2155"/>
      <c r="BR125" s="2155"/>
      <c r="BS125" s="2155"/>
      <c r="BT125" s="2155"/>
      <c r="BU125" s="2155"/>
      <c r="BV125" s="2155"/>
    </row>
    <row r="126" spans="1:74" s="3" customFormat="1" ht="15.75" customHeight="1" x14ac:dyDescent="0.45">
      <c r="A126" s="152"/>
      <c r="B126" s="2165"/>
      <c r="C126" s="2166"/>
      <c r="D126" s="2167"/>
      <c r="E126" s="2191"/>
      <c r="F126" s="2192"/>
      <c r="G126" s="2192"/>
      <c r="H126" s="2192"/>
      <c r="I126" s="2193"/>
      <c r="J126" s="2215" t="s">
        <v>896</v>
      </c>
      <c r="K126" s="2216"/>
      <c r="L126" s="380"/>
      <c r="M126" s="2186" t="s">
        <v>440</v>
      </c>
      <c r="N126" s="2186"/>
      <c r="O126" s="2186"/>
      <c r="P126" s="2186"/>
      <c r="Q126" s="2186"/>
      <c r="R126" s="2186"/>
      <c r="S126" s="2186"/>
      <c r="T126" s="2186"/>
      <c r="U126" s="2186"/>
      <c r="V126" s="2186"/>
      <c r="W126" s="2186"/>
      <c r="X126" s="2186"/>
      <c r="Y126" s="2186"/>
      <c r="Z126" s="2186"/>
      <c r="AA126" s="2186"/>
      <c r="AB126" s="2186"/>
      <c r="AC126" s="2186"/>
      <c r="AD126" s="2186"/>
      <c r="AE126" s="2186"/>
      <c r="AF126" s="2186"/>
      <c r="AG126" s="2186"/>
      <c r="AH126" s="2186"/>
      <c r="AI126" s="2186"/>
      <c r="AJ126" s="2186"/>
      <c r="AK126" s="2186"/>
      <c r="AL126" s="2186"/>
      <c r="AM126" s="2186"/>
      <c r="AN126" s="2186"/>
      <c r="AO126" s="2186"/>
      <c r="AP126" s="2186"/>
      <c r="AQ126" s="2186"/>
      <c r="AR126" s="2186"/>
      <c r="AS126" s="2186"/>
      <c r="AT126" s="2186"/>
      <c r="AU126" s="2186"/>
      <c r="AV126" s="2186"/>
      <c r="AW126" s="2186"/>
      <c r="AX126" s="2186"/>
      <c r="AY126" s="2186"/>
      <c r="AZ126" s="2186"/>
      <c r="BA126" s="2186"/>
      <c r="BB126" s="2186"/>
      <c r="BC126" s="2186"/>
      <c r="BD126" s="2186"/>
      <c r="BE126" s="2186"/>
      <c r="BF126" s="2186"/>
      <c r="BG126" s="2186"/>
      <c r="BH126" s="2187"/>
      <c r="BI126" s="2188"/>
      <c r="BJ126" s="2189"/>
      <c r="BK126" s="2189"/>
      <c r="BL126" s="2190"/>
      <c r="BM126" s="379"/>
      <c r="BN126" s="2155"/>
      <c r="BO126" s="2155"/>
      <c r="BP126" s="2155"/>
      <c r="BQ126" s="2155"/>
      <c r="BR126" s="2155"/>
      <c r="BS126" s="2155"/>
      <c r="BT126" s="2155"/>
      <c r="BU126" s="2155"/>
      <c r="BV126" s="2155"/>
    </row>
    <row r="127" spans="1:74" s="3" customFormat="1" ht="63" customHeight="1" x14ac:dyDescent="0.45">
      <c r="A127" s="152"/>
      <c r="B127" s="2165"/>
      <c r="C127" s="2166"/>
      <c r="D127" s="2167"/>
      <c r="E127" s="2174" t="s">
        <v>433</v>
      </c>
      <c r="F127" s="2175"/>
      <c r="G127" s="2175"/>
      <c r="H127" s="2175"/>
      <c r="I127" s="2176"/>
      <c r="J127" s="2177" t="s">
        <v>172</v>
      </c>
      <c r="K127" s="2178"/>
      <c r="L127" s="378"/>
      <c r="M127" s="2201" t="s">
        <v>441</v>
      </c>
      <c r="N127" s="2201"/>
      <c r="O127" s="2201"/>
      <c r="P127" s="2201"/>
      <c r="Q127" s="2201"/>
      <c r="R127" s="2201"/>
      <c r="S127" s="2201"/>
      <c r="T127" s="2201"/>
      <c r="U127" s="2201"/>
      <c r="V127" s="2201"/>
      <c r="W127" s="2201"/>
      <c r="X127" s="2201"/>
      <c r="Y127" s="2201"/>
      <c r="Z127" s="2201"/>
      <c r="AA127" s="2201"/>
      <c r="AB127" s="2201"/>
      <c r="AC127" s="2201"/>
      <c r="AD127" s="2201"/>
      <c r="AE127" s="2201"/>
      <c r="AF127" s="2201"/>
      <c r="AG127" s="2201"/>
      <c r="AH127" s="2201"/>
      <c r="AI127" s="2201"/>
      <c r="AJ127" s="2201"/>
      <c r="AK127" s="2201"/>
      <c r="AL127" s="2201"/>
      <c r="AM127" s="2201"/>
      <c r="AN127" s="2201"/>
      <c r="AO127" s="2201"/>
      <c r="AP127" s="2201"/>
      <c r="AQ127" s="2201"/>
      <c r="AR127" s="2201"/>
      <c r="AS127" s="2201"/>
      <c r="AT127" s="2201"/>
      <c r="AU127" s="2201"/>
      <c r="AV127" s="2201"/>
      <c r="AW127" s="2201"/>
      <c r="AX127" s="2201"/>
      <c r="AY127" s="2201"/>
      <c r="AZ127" s="2201"/>
      <c r="BA127" s="2201"/>
      <c r="BB127" s="2201"/>
      <c r="BC127" s="2201"/>
      <c r="BD127" s="2201"/>
      <c r="BE127" s="2201"/>
      <c r="BF127" s="2201"/>
      <c r="BG127" s="2201"/>
      <c r="BH127" s="2202"/>
      <c r="BI127" s="2203"/>
      <c r="BJ127" s="2204"/>
      <c r="BK127" s="2204"/>
      <c r="BL127" s="2205"/>
      <c r="BM127" s="381"/>
      <c r="BN127" s="2155"/>
      <c r="BO127" s="2155"/>
      <c r="BP127" s="2155"/>
      <c r="BQ127" s="2155"/>
      <c r="BR127" s="2155"/>
      <c r="BS127" s="2155"/>
      <c r="BT127" s="2155"/>
      <c r="BU127" s="2155"/>
      <c r="BV127" s="2155"/>
    </row>
    <row r="128" spans="1:74" s="3" customFormat="1" ht="15.75" customHeight="1" x14ac:dyDescent="0.45">
      <c r="A128" s="152"/>
      <c r="B128" s="2165"/>
      <c r="C128" s="2166"/>
      <c r="D128" s="2167"/>
      <c r="E128" s="2174"/>
      <c r="F128" s="2175"/>
      <c r="G128" s="2175"/>
      <c r="H128" s="2175"/>
      <c r="I128" s="2176"/>
      <c r="J128" s="2194" t="s">
        <v>896</v>
      </c>
      <c r="K128" s="2195"/>
      <c r="L128" s="382"/>
      <c r="M128" s="2196" t="s">
        <v>900</v>
      </c>
      <c r="N128" s="2196"/>
      <c r="O128" s="2196"/>
      <c r="P128" s="2196"/>
      <c r="Q128" s="2196"/>
      <c r="R128" s="2196"/>
      <c r="S128" s="2196"/>
      <c r="T128" s="2196"/>
      <c r="U128" s="2196"/>
      <c r="V128" s="2196"/>
      <c r="W128" s="2196"/>
      <c r="X128" s="2196"/>
      <c r="Y128" s="2196"/>
      <c r="Z128" s="2196"/>
      <c r="AA128" s="2196"/>
      <c r="AB128" s="2196"/>
      <c r="AC128" s="2196"/>
      <c r="AD128" s="2196"/>
      <c r="AE128" s="2196"/>
      <c r="AF128" s="2196"/>
      <c r="AG128" s="2196"/>
      <c r="AH128" s="2196"/>
      <c r="AI128" s="2196"/>
      <c r="AJ128" s="2196"/>
      <c r="AK128" s="2196"/>
      <c r="AL128" s="2196"/>
      <c r="AM128" s="2196"/>
      <c r="AN128" s="2196"/>
      <c r="AO128" s="2196"/>
      <c r="AP128" s="2196"/>
      <c r="AQ128" s="2196"/>
      <c r="AR128" s="2196"/>
      <c r="AS128" s="2196"/>
      <c r="AT128" s="2196"/>
      <c r="AU128" s="2196"/>
      <c r="AV128" s="2196"/>
      <c r="AW128" s="2196"/>
      <c r="AX128" s="2196"/>
      <c r="AY128" s="2196"/>
      <c r="AZ128" s="2196"/>
      <c r="BA128" s="2196"/>
      <c r="BB128" s="2196"/>
      <c r="BC128" s="2196"/>
      <c r="BD128" s="2196"/>
      <c r="BE128" s="2196"/>
      <c r="BF128" s="2196"/>
      <c r="BG128" s="2196"/>
      <c r="BH128" s="2197"/>
      <c r="BI128" s="2198"/>
      <c r="BJ128" s="2199"/>
      <c r="BK128" s="2199"/>
      <c r="BL128" s="2200"/>
      <c r="BM128" s="379"/>
      <c r="BN128" s="2155"/>
      <c r="BO128" s="2155"/>
      <c r="BP128" s="2155"/>
      <c r="BQ128" s="2155"/>
      <c r="BR128" s="2155"/>
      <c r="BS128" s="2155"/>
      <c r="BT128" s="2155"/>
      <c r="BU128" s="2155"/>
      <c r="BV128" s="2155"/>
    </row>
    <row r="129" spans="1:74" s="3" customFormat="1" ht="15.75" customHeight="1" x14ac:dyDescent="0.45">
      <c r="A129" s="152"/>
      <c r="B129" s="2168"/>
      <c r="C129" s="2169"/>
      <c r="D129" s="2170"/>
      <c r="E129" s="2191"/>
      <c r="F129" s="2192"/>
      <c r="G129" s="2192"/>
      <c r="H129" s="2192"/>
      <c r="I129" s="2193"/>
      <c r="J129" s="2184" t="s">
        <v>898</v>
      </c>
      <c r="K129" s="2185"/>
      <c r="L129" s="383"/>
      <c r="M129" s="2186" t="s">
        <v>440</v>
      </c>
      <c r="N129" s="2186"/>
      <c r="O129" s="2186"/>
      <c r="P129" s="2186"/>
      <c r="Q129" s="2186"/>
      <c r="R129" s="2186"/>
      <c r="S129" s="2186"/>
      <c r="T129" s="2186"/>
      <c r="U129" s="2186"/>
      <c r="V129" s="2186"/>
      <c r="W129" s="2186"/>
      <c r="X129" s="2186"/>
      <c r="Y129" s="2186"/>
      <c r="Z129" s="2186"/>
      <c r="AA129" s="2186"/>
      <c r="AB129" s="2186"/>
      <c r="AC129" s="2186"/>
      <c r="AD129" s="2186"/>
      <c r="AE129" s="2186"/>
      <c r="AF129" s="2186"/>
      <c r="AG129" s="2186"/>
      <c r="AH129" s="2186"/>
      <c r="AI129" s="2186"/>
      <c r="AJ129" s="2186"/>
      <c r="AK129" s="2186"/>
      <c r="AL129" s="2186"/>
      <c r="AM129" s="2186"/>
      <c r="AN129" s="2186"/>
      <c r="AO129" s="2186"/>
      <c r="AP129" s="2186"/>
      <c r="AQ129" s="2186"/>
      <c r="AR129" s="2186"/>
      <c r="AS129" s="2186"/>
      <c r="AT129" s="2186"/>
      <c r="AU129" s="2186"/>
      <c r="AV129" s="2186"/>
      <c r="AW129" s="2186"/>
      <c r="AX129" s="2186"/>
      <c r="AY129" s="2186"/>
      <c r="AZ129" s="2186"/>
      <c r="BA129" s="2186"/>
      <c r="BB129" s="2186"/>
      <c r="BC129" s="2186"/>
      <c r="BD129" s="2186"/>
      <c r="BE129" s="2186"/>
      <c r="BF129" s="2186"/>
      <c r="BG129" s="2186"/>
      <c r="BH129" s="2187"/>
      <c r="BI129" s="2188"/>
      <c r="BJ129" s="2189"/>
      <c r="BK129" s="2189"/>
      <c r="BL129" s="2190"/>
      <c r="BM129" s="379"/>
      <c r="BN129" s="2155"/>
      <c r="BO129" s="2155"/>
      <c r="BP129" s="2155"/>
      <c r="BQ129" s="2155"/>
      <c r="BR129" s="2155"/>
      <c r="BS129" s="2155"/>
      <c r="BT129" s="2155"/>
      <c r="BU129" s="2155"/>
      <c r="BV129" s="2155"/>
    </row>
    <row r="130" spans="1:74" s="3" customFormat="1" ht="14.25" customHeight="1" x14ac:dyDescent="0.45">
      <c r="A130" s="152"/>
      <c r="B130" s="385"/>
      <c r="C130" s="385"/>
      <c r="D130" s="385"/>
      <c r="E130" s="386"/>
      <c r="F130" s="386"/>
      <c r="G130" s="386"/>
      <c r="H130" s="386"/>
      <c r="I130" s="386"/>
      <c r="J130" s="387"/>
      <c r="K130" s="387"/>
      <c r="L130" s="387"/>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8"/>
      <c r="AY130" s="388"/>
      <c r="AZ130" s="388"/>
      <c r="BA130" s="388"/>
      <c r="BB130" s="388"/>
      <c r="BC130" s="388"/>
      <c r="BD130" s="388"/>
      <c r="BE130" s="388"/>
      <c r="BF130" s="388"/>
      <c r="BG130" s="388"/>
      <c r="BH130" s="388"/>
      <c r="BI130" s="386"/>
      <c r="BJ130" s="386"/>
      <c r="BK130" s="386"/>
      <c r="BL130" s="386"/>
      <c r="BM130" s="389"/>
      <c r="BN130" s="2155"/>
      <c r="BO130" s="2155"/>
      <c r="BP130" s="2155"/>
      <c r="BQ130" s="2155"/>
      <c r="BR130" s="2155"/>
      <c r="BS130" s="2155"/>
      <c r="BT130" s="2155"/>
      <c r="BU130" s="2155"/>
      <c r="BV130" s="2155"/>
    </row>
    <row r="131" spans="1:74" s="3" customFormat="1" ht="29.25" customHeight="1" x14ac:dyDescent="0.45">
      <c r="A131" s="2150" t="s">
        <v>901</v>
      </c>
      <c r="B131" s="2151"/>
      <c r="C131" s="156"/>
      <c r="D131" s="1222" t="s">
        <v>1321</v>
      </c>
      <c r="E131" s="1222"/>
      <c r="F131" s="1222"/>
      <c r="G131" s="1222"/>
      <c r="H131" s="1222"/>
      <c r="I131" s="1222"/>
      <c r="J131" s="1222"/>
      <c r="K131" s="1222"/>
      <c r="L131" s="1222"/>
      <c r="M131" s="1222"/>
      <c r="N131" s="1222"/>
      <c r="O131" s="1222"/>
      <c r="P131" s="1222"/>
      <c r="Q131" s="1222"/>
      <c r="R131" s="1222"/>
      <c r="S131" s="1222"/>
      <c r="T131" s="1222"/>
      <c r="U131" s="1222"/>
      <c r="V131" s="1222"/>
      <c r="W131" s="1222"/>
      <c r="X131" s="1222"/>
      <c r="Y131" s="1222"/>
      <c r="Z131" s="1222"/>
      <c r="AA131" s="1222"/>
      <c r="AB131" s="1222"/>
      <c r="AC131" s="1222"/>
      <c r="AD131" s="1222"/>
      <c r="AE131" s="1222"/>
      <c r="AF131" s="1222"/>
      <c r="AG131" s="1222"/>
      <c r="AH131" s="1222"/>
      <c r="AI131" s="1222"/>
      <c r="AJ131" s="1222"/>
      <c r="AK131" s="1222"/>
      <c r="AL131" s="1222"/>
      <c r="AM131" s="1222"/>
      <c r="AN131" s="1222"/>
      <c r="AO131" s="1222"/>
      <c r="AP131" s="1222"/>
      <c r="AQ131" s="1222"/>
      <c r="AR131" s="1222"/>
      <c r="AS131" s="1222"/>
      <c r="AT131" s="1222"/>
      <c r="AU131" s="1222"/>
      <c r="AV131" s="1222"/>
      <c r="AW131" s="1222"/>
      <c r="AX131" s="1222"/>
      <c r="AY131" s="1222"/>
      <c r="AZ131" s="1222"/>
      <c r="BA131" s="1222"/>
      <c r="BB131" s="1222"/>
      <c r="BC131" s="1222"/>
      <c r="BD131" s="1222"/>
      <c r="BE131" s="1222"/>
      <c r="BF131" s="1222"/>
      <c r="BG131" s="1222"/>
      <c r="BH131" s="1222"/>
      <c r="BI131" s="1222"/>
      <c r="BJ131" s="1222"/>
      <c r="BK131" s="1222"/>
      <c r="BL131" s="1222"/>
      <c r="BM131" s="1223"/>
      <c r="BN131" s="1363" t="s">
        <v>428</v>
      </c>
      <c r="BO131" s="1364"/>
      <c r="BP131" s="1364"/>
      <c r="BQ131" s="1364"/>
      <c r="BR131" s="1364"/>
      <c r="BS131" s="1364"/>
      <c r="BT131" s="1364"/>
      <c r="BU131" s="1364"/>
      <c r="BV131" s="1365"/>
    </row>
    <row r="132" spans="1:74" s="3" customFormat="1" ht="105.75" customHeight="1" x14ac:dyDescent="0.45">
      <c r="A132" s="2150" t="s">
        <v>902</v>
      </c>
      <c r="B132" s="2151"/>
      <c r="C132" s="156"/>
      <c r="D132" s="1222" t="s">
        <v>1322</v>
      </c>
      <c r="E132" s="1222"/>
      <c r="F132" s="1222"/>
      <c r="G132" s="1222"/>
      <c r="H132" s="1222"/>
      <c r="I132" s="1222"/>
      <c r="J132" s="1222"/>
      <c r="K132" s="1222"/>
      <c r="L132" s="1222"/>
      <c r="M132" s="1222"/>
      <c r="N132" s="1222"/>
      <c r="O132" s="1222"/>
      <c r="P132" s="1222"/>
      <c r="Q132" s="1222"/>
      <c r="R132" s="1222"/>
      <c r="S132" s="1222"/>
      <c r="T132" s="1222"/>
      <c r="U132" s="1222"/>
      <c r="V132" s="1222"/>
      <c r="W132" s="1222"/>
      <c r="X132" s="1222"/>
      <c r="Y132" s="1222"/>
      <c r="Z132" s="1222"/>
      <c r="AA132" s="1222"/>
      <c r="AB132" s="1222"/>
      <c r="AC132" s="1222"/>
      <c r="AD132" s="1222"/>
      <c r="AE132" s="1222"/>
      <c r="AF132" s="1222"/>
      <c r="AG132" s="1222"/>
      <c r="AH132" s="1222"/>
      <c r="AI132" s="1222"/>
      <c r="AJ132" s="1222"/>
      <c r="AK132" s="1222"/>
      <c r="AL132" s="1222"/>
      <c r="AM132" s="1222"/>
      <c r="AN132" s="1222"/>
      <c r="AO132" s="1222"/>
      <c r="AP132" s="1222"/>
      <c r="AQ132" s="1222"/>
      <c r="AR132" s="1222"/>
      <c r="AS132" s="1222"/>
      <c r="AT132" s="1222"/>
      <c r="AU132" s="1222"/>
      <c r="AV132" s="1222"/>
      <c r="AW132" s="1222"/>
      <c r="AX132" s="1222"/>
      <c r="AY132" s="1222"/>
      <c r="AZ132" s="1222"/>
      <c r="BA132" s="1222"/>
      <c r="BB132" s="1222"/>
      <c r="BC132" s="1222"/>
      <c r="BD132" s="1222"/>
      <c r="BE132" s="1222"/>
      <c r="BF132" s="1222"/>
      <c r="BG132" s="1222"/>
      <c r="BH132" s="1222"/>
      <c r="BI132" s="1222"/>
      <c r="BJ132" s="1222"/>
      <c r="BK132" s="1222"/>
      <c r="BL132" s="1222"/>
      <c r="BM132" s="1223"/>
      <c r="BN132" s="1363" t="s">
        <v>428</v>
      </c>
      <c r="BO132" s="1364"/>
      <c r="BP132" s="1364"/>
      <c r="BQ132" s="1364"/>
      <c r="BR132" s="1364"/>
      <c r="BS132" s="1364"/>
      <c r="BT132" s="1364"/>
      <c r="BU132" s="1364"/>
      <c r="BV132" s="1365"/>
    </row>
    <row r="133" spans="1:74" s="3" customFormat="1" ht="19.5" customHeight="1" x14ac:dyDescent="0.45">
      <c r="A133" s="2150" t="s">
        <v>903</v>
      </c>
      <c r="B133" s="2151"/>
      <c r="C133" s="156"/>
      <c r="D133" s="1222" t="s">
        <v>914</v>
      </c>
      <c r="E133" s="1222"/>
      <c r="F133" s="1222"/>
      <c r="G133" s="1222"/>
      <c r="H133" s="1222"/>
      <c r="I133" s="1222"/>
      <c r="J133" s="1222"/>
      <c r="K133" s="1222"/>
      <c r="L133" s="1222"/>
      <c r="M133" s="1222"/>
      <c r="N133" s="1222"/>
      <c r="O133" s="1222"/>
      <c r="P133" s="1222"/>
      <c r="Q133" s="1222"/>
      <c r="R133" s="1222"/>
      <c r="S133" s="1222"/>
      <c r="T133" s="1222"/>
      <c r="U133" s="1222"/>
      <c r="V133" s="1222"/>
      <c r="W133" s="1222"/>
      <c r="X133" s="1222"/>
      <c r="Y133" s="1222"/>
      <c r="Z133" s="1222"/>
      <c r="AA133" s="1222"/>
      <c r="AB133" s="1222"/>
      <c r="AC133" s="1222"/>
      <c r="AD133" s="1222"/>
      <c r="AE133" s="1222"/>
      <c r="AF133" s="1222"/>
      <c r="AG133" s="1222"/>
      <c r="AH133" s="1222"/>
      <c r="AI133" s="1222"/>
      <c r="AJ133" s="1222"/>
      <c r="AK133" s="1222"/>
      <c r="AL133" s="1222"/>
      <c r="AM133" s="1222"/>
      <c r="AN133" s="1222"/>
      <c r="AO133" s="1222"/>
      <c r="AP133" s="1222"/>
      <c r="AQ133" s="1222"/>
      <c r="AR133" s="1222"/>
      <c r="AS133" s="1222"/>
      <c r="AT133" s="1222"/>
      <c r="AU133" s="1222"/>
      <c r="AV133" s="1222"/>
      <c r="AW133" s="1222"/>
      <c r="AX133" s="1222"/>
      <c r="AY133" s="1222"/>
      <c r="AZ133" s="1222"/>
      <c r="BA133" s="1222"/>
      <c r="BB133" s="1222"/>
      <c r="BC133" s="1222"/>
      <c r="BD133" s="1222"/>
      <c r="BE133" s="1222"/>
      <c r="BF133" s="1222"/>
      <c r="BG133" s="1222"/>
      <c r="BH133" s="1222"/>
      <c r="BI133" s="1222"/>
      <c r="BJ133" s="1222"/>
      <c r="BK133" s="1222"/>
      <c r="BL133" s="1222"/>
      <c r="BM133" s="1223"/>
      <c r="BN133" s="1363" t="s">
        <v>428</v>
      </c>
      <c r="BO133" s="1364"/>
      <c r="BP133" s="1364"/>
      <c r="BQ133" s="1364"/>
      <c r="BR133" s="1364"/>
      <c r="BS133" s="1364"/>
      <c r="BT133" s="1364"/>
      <c r="BU133" s="1364"/>
      <c r="BV133" s="1365"/>
    </row>
    <row r="134" spans="1:74" s="3" customFormat="1" ht="19.5" customHeight="1" x14ac:dyDescent="0.45">
      <c r="A134" s="2150" t="s">
        <v>904</v>
      </c>
      <c r="B134" s="2151"/>
      <c r="C134" s="156"/>
      <c r="D134" s="1222" t="s">
        <v>913</v>
      </c>
      <c r="E134" s="1222"/>
      <c r="F134" s="1222"/>
      <c r="G134" s="1222"/>
      <c r="H134" s="1222"/>
      <c r="I134" s="1222"/>
      <c r="J134" s="1222"/>
      <c r="K134" s="1222"/>
      <c r="L134" s="1222"/>
      <c r="M134" s="1222"/>
      <c r="N134" s="1222"/>
      <c r="O134" s="1222"/>
      <c r="P134" s="1222"/>
      <c r="Q134" s="1222"/>
      <c r="R134" s="1222"/>
      <c r="S134" s="1222"/>
      <c r="T134" s="1222"/>
      <c r="U134" s="1222"/>
      <c r="V134" s="1222"/>
      <c r="W134" s="1222"/>
      <c r="X134" s="1222"/>
      <c r="Y134" s="1222"/>
      <c r="Z134" s="1222"/>
      <c r="AA134" s="1222"/>
      <c r="AB134" s="1222"/>
      <c r="AC134" s="1222"/>
      <c r="AD134" s="1222"/>
      <c r="AE134" s="1222"/>
      <c r="AF134" s="1222"/>
      <c r="AG134" s="1222"/>
      <c r="AH134" s="1222"/>
      <c r="AI134" s="1222"/>
      <c r="AJ134" s="1222"/>
      <c r="AK134" s="1222"/>
      <c r="AL134" s="1222"/>
      <c r="AM134" s="1222"/>
      <c r="AN134" s="1222"/>
      <c r="AO134" s="1222"/>
      <c r="AP134" s="1222"/>
      <c r="AQ134" s="1222"/>
      <c r="AR134" s="1222"/>
      <c r="AS134" s="1222"/>
      <c r="AT134" s="1222"/>
      <c r="AU134" s="1222"/>
      <c r="AV134" s="1222"/>
      <c r="AW134" s="1222"/>
      <c r="AX134" s="1222"/>
      <c r="AY134" s="1222"/>
      <c r="AZ134" s="1222"/>
      <c r="BA134" s="1222"/>
      <c r="BB134" s="1222"/>
      <c r="BC134" s="1222"/>
      <c r="BD134" s="1222"/>
      <c r="BE134" s="1222"/>
      <c r="BF134" s="1222"/>
      <c r="BG134" s="1222"/>
      <c r="BH134" s="1222"/>
      <c r="BI134" s="1222"/>
      <c r="BJ134" s="1222"/>
      <c r="BK134" s="1222"/>
      <c r="BL134" s="1222"/>
      <c r="BM134" s="1223"/>
      <c r="BN134" s="1363" t="s">
        <v>428</v>
      </c>
      <c r="BO134" s="1364"/>
      <c r="BP134" s="1364"/>
      <c r="BQ134" s="1364"/>
      <c r="BR134" s="1364"/>
      <c r="BS134" s="1364"/>
      <c r="BT134" s="1364"/>
      <c r="BU134" s="1364"/>
      <c r="BV134" s="1365"/>
    </row>
    <row r="135" spans="1:74" s="3" customFormat="1" ht="19.5" customHeight="1" x14ac:dyDescent="0.45">
      <c r="A135" s="2150" t="s">
        <v>905</v>
      </c>
      <c r="B135" s="2151"/>
      <c r="C135" s="156"/>
      <c r="D135" s="1222" t="s">
        <v>906</v>
      </c>
      <c r="E135" s="1222"/>
      <c r="F135" s="1222"/>
      <c r="G135" s="1222"/>
      <c r="H135" s="1222"/>
      <c r="I135" s="1222"/>
      <c r="J135" s="1222"/>
      <c r="K135" s="1222"/>
      <c r="L135" s="1222"/>
      <c r="M135" s="1222"/>
      <c r="N135" s="1222"/>
      <c r="O135" s="1222"/>
      <c r="P135" s="1222"/>
      <c r="Q135" s="1222"/>
      <c r="R135" s="1222"/>
      <c r="S135" s="1222"/>
      <c r="T135" s="1222"/>
      <c r="U135" s="1222"/>
      <c r="V135" s="1222"/>
      <c r="W135" s="1222"/>
      <c r="X135" s="1222"/>
      <c r="Y135" s="1222"/>
      <c r="Z135" s="1222"/>
      <c r="AA135" s="1222"/>
      <c r="AB135" s="1222"/>
      <c r="AC135" s="1222"/>
      <c r="AD135" s="1222"/>
      <c r="AE135" s="1222"/>
      <c r="AF135" s="1222"/>
      <c r="AG135" s="1222"/>
      <c r="AH135" s="1222"/>
      <c r="AI135" s="1222"/>
      <c r="AJ135" s="1222"/>
      <c r="AK135" s="1222"/>
      <c r="AL135" s="1222"/>
      <c r="AM135" s="1222"/>
      <c r="AN135" s="1222"/>
      <c r="AO135" s="1222"/>
      <c r="AP135" s="1222"/>
      <c r="AQ135" s="1222"/>
      <c r="AR135" s="1222"/>
      <c r="AS135" s="1222"/>
      <c r="AT135" s="1222"/>
      <c r="AU135" s="1222"/>
      <c r="AV135" s="1222"/>
      <c r="AW135" s="1222"/>
      <c r="AX135" s="1222"/>
      <c r="AY135" s="1222"/>
      <c r="AZ135" s="1222"/>
      <c r="BA135" s="1222"/>
      <c r="BB135" s="1222"/>
      <c r="BC135" s="1222"/>
      <c r="BD135" s="1222"/>
      <c r="BE135" s="1222"/>
      <c r="BF135" s="1222"/>
      <c r="BG135" s="1222"/>
      <c r="BH135" s="1222"/>
      <c r="BI135" s="1222"/>
      <c r="BJ135" s="1222"/>
      <c r="BK135" s="1222"/>
      <c r="BL135" s="1222"/>
      <c r="BM135" s="1223"/>
      <c r="BN135" s="1363" t="s">
        <v>428</v>
      </c>
      <c r="BO135" s="1364"/>
      <c r="BP135" s="1364"/>
      <c r="BQ135" s="1364"/>
      <c r="BR135" s="1364"/>
      <c r="BS135" s="1364"/>
      <c r="BT135" s="1364"/>
      <c r="BU135" s="1364"/>
      <c r="BV135" s="1365"/>
    </row>
    <row r="136" spans="1:74" s="3" customFormat="1" ht="19.5" customHeight="1" x14ac:dyDescent="0.45">
      <c r="A136" s="2150" t="s">
        <v>907</v>
      </c>
      <c r="B136" s="2151"/>
      <c r="C136" s="156"/>
      <c r="D136" s="1222" t="s">
        <v>908</v>
      </c>
      <c r="E136" s="1222"/>
      <c r="F136" s="1222"/>
      <c r="G136" s="1222"/>
      <c r="H136" s="1222"/>
      <c r="I136" s="1222"/>
      <c r="J136" s="1222"/>
      <c r="K136" s="1222"/>
      <c r="L136" s="1222"/>
      <c r="M136" s="1222"/>
      <c r="N136" s="1222"/>
      <c r="O136" s="1222"/>
      <c r="P136" s="1222"/>
      <c r="Q136" s="1222"/>
      <c r="R136" s="1222"/>
      <c r="S136" s="1222"/>
      <c r="T136" s="1222"/>
      <c r="U136" s="1222"/>
      <c r="V136" s="1222"/>
      <c r="W136" s="1222"/>
      <c r="X136" s="1222"/>
      <c r="Y136" s="1222"/>
      <c r="Z136" s="1222"/>
      <c r="AA136" s="1222"/>
      <c r="AB136" s="1222"/>
      <c r="AC136" s="1222"/>
      <c r="AD136" s="1222"/>
      <c r="AE136" s="1222"/>
      <c r="AF136" s="1222"/>
      <c r="AG136" s="1222"/>
      <c r="AH136" s="1222"/>
      <c r="AI136" s="1222"/>
      <c r="AJ136" s="1222"/>
      <c r="AK136" s="1222"/>
      <c r="AL136" s="1222"/>
      <c r="AM136" s="1222"/>
      <c r="AN136" s="1222"/>
      <c r="AO136" s="1222"/>
      <c r="AP136" s="1222"/>
      <c r="AQ136" s="1222"/>
      <c r="AR136" s="1222"/>
      <c r="AS136" s="1222"/>
      <c r="AT136" s="1222"/>
      <c r="AU136" s="1222"/>
      <c r="AV136" s="1222"/>
      <c r="AW136" s="1222"/>
      <c r="AX136" s="1222"/>
      <c r="AY136" s="1222"/>
      <c r="AZ136" s="1222"/>
      <c r="BA136" s="1222"/>
      <c r="BB136" s="1222"/>
      <c r="BC136" s="1222"/>
      <c r="BD136" s="1222"/>
      <c r="BE136" s="1222"/>
      <c r="BF136" s="1222"/>
      <c r="BG136" s="1222"/>
      <c r="BH136" s="1222"/>
      <c r="BI136" s="1222"/>
      <c r="BJ136" s="1222"/>
      <c r="BK136" s="1222"/>
      <c r="BL136" s="1222"/>
      <c r="BM136" s="1223"/>
      <c r="BN136" s="1363" t="s">
        <v>428</v>
      </c>
      <c r="BO136" s="1364"/>
      <c r="BP136" s="1364"/>
      <c r="BQ136" s="1364"/>
      <c r="BR136" s="1364"/>
      <c r="BS136" s="1364"/>
      <c r="BT136" s="1364"/>
      <c r="BU136" s="1364"/>
      <c r="BV136" s="1365"/>
    </row>
    <row r="137" spans="1:74" s="3" customFormat="1" ht="15.75" customHeight="1" x14ac:dyDescent="0.45"/>
    <row r="138" spans="1:74" s="3" customFormat="1" ht="15.75" customHeight="1" x14ac:dyDescent="0.45"/>
    <row r="139" spans="1:74" s="3" customFormat="1" ht="15.75" customHeight="1" x14ac:dyDescent="0.45"/>
    <row r="140" spans="1:74" s="3" customFormat="1" ht="15.75" customHeight="1" x14ac:dyDescent="0.45"/>
    <row r="141" spans="1:74" s="3" customFormat="1" ht="15.75" customHeight="1" x14ac:dyDescent="0.45"/>
    <row r="142" spans="1:74" s="3" customFormat="1" ht="15.75" customHeight="1" x14ac:dyDescent="0.45"/>
    <row r="143" spans="1:74" s="3" customFormat="1" ht="15.75" customHeight="1" x14ac:dyDescent="0.45"/>
    <row r="144" spans="1:74" s="3" customFormat="1" ht="15.75" customHeight="1" x14ac:dyDescent="0.45"/>
    <row r="145" s="3" customFormat="1" ht="15.75" customHeight="1" x14ac:dyDescent="0.45"/>
    <row r="146" s="3" customFormat="1" ht="15.75" customHeight="1" x14ac:dyDescent="0.45"/>
    <row r="147" s="3" customFormat="1" ht="15.75" customHeight="1" x14ac:dyDescent="0.45"/>
    <row r="148" s="3" customFormat="1" ht="15.75" customHeight="1" x14ac:dyDescent="0.45"/>
    <row r="149" s="3" customFormat="1" ht="15.75" customHeight="1" x14ac:dyDescent="0.45"/>
    <row r="150" s="3" customFormat="1" ht="15.75" customHeight="1" x14ac:dyDescent="0.45"/>
    <row r="151" s="3" customFormat="1" ht="15.75" customHeight="1" x14ac:dyDescent="0.45"/>
    <row r="152" s="3" customFormat="1" ht="15.75" customHeight="1" x14ac:dyDescent="0.45"/>
    <row r="153" s="3" customFormat="1" ht="15.75" customHeight="1" x14ac:dyDescent="0.45"/>
    <row r="154" s="3" customFormat="1" ht="15.75" customHeight="1" x14ac:dyDescent="0.45"/>
    <row r="155" s="3" customFormat="1" ht="15.75" customHeight="1" x14ac:dyDescent="0.45"/>
    <row r="156" s="3" customFormat="1" ht="15.75" customHeight="1" x14ac:dyDescent="0.45"/>
    <row r="157" s="3" customFormat="1" ht="15.75" customHeight="1" x14ac:dyDescent="0.45"/>
    <row r="158" s="3" customFormat="1" ht="15.75" customHeight="1" x14ac:dyDescent="0.45"/>
    <row r="159" s="3" customFormat="1" ht="15.75" customHeight="1" x14ac:dyDescent="0.45"/>
  </sheetData>
  <mergeCells count="447">
    <mergeCell ref="R53:Z53"/>
    <mergeCell ref="AA53:AD53"/>
    <mergeCell ref="R54:BC54"/>
    <mergeCell ref="S75:BB75"/>
    <mergeCell ref="S84:BB84"/>
    <mergeCell ref="AL104:AR104"/>
    <mergeCell ref="AL105:AR106"/>
    <mergeCell ref="AL107:AR107"/>
    <mergeCell ref="A135:B135"/>
    <mergeCell ref="D135:BM135"/>
    <mergeCell ref="A131:B131"/>
    <mergeCell ref="D131:BM131"/>
    <mergeCell ref="J123:K123"/>
    <mergeCell ref="M123:BH123"/>
    <mergeCell ref="BI123:BL123"/>
    <mergeCell ref="J124:K124"/>
    <mergeCell ref="M124:BH124"/>
    <mergeCell ref="BI124:BL124"/>
    <mergeCell ref="B120:D124"/>
    <mergeCell ref="E120:I121"/>
    <mergeCell ref="J120:K120"/>
    <mergeCell ref="M120:BH120"/>
    <mergeCell ref="BI120:BL120"/>
    <mergeCell ref="J121:K121"/>
    <mergeCell ref="BN135:BV135"/>
    <mergeCell ref="A136:B136"/>
    <mergeCell ref="D136:BM136"/>
    <mergeCell ref="BN136:BV136"/>
    <mergeCell ref="A133:B133"/>
    <mergeCell ref="D133:BM133"/>
    <mergeCell ref="BN133:BV133"/>
    <mergeCell ref="A134:B134"/>
    <mergeCell ref="D134:BM134"/>
    <mergeCell ref="BN134:BV134"/>
    <mergeCell ref="BN131:BV131"/>
    <mergeCell ref="A132:B132"/>
    <mergeCell ref="D132:BM132"/>
    <mergeCell ref="BN132:BV132"/>
    <mergeCell ref="M127:BH127"/>
    <mergeCell ref="BI127:BL127"/>
    <mergeCell ref="J128:K128"/>
    <mergeCell ref="M128:BH128"/>
    <mergeCell ref="BI128:BL128"/>
    <mergeCell ref="J129:K129"/>
    <mergeCell ref="M129:BH129"/>
    <mergeCell ref="BI129:BL129"/>
    <mergeCell ref="B125:D129"/>
    <mergeCell ref="E125:I126"/>
    <mergeCell ref="J125:K125"/>
    <mergeCell ref="M125:BH125"/>
    <mergeCell ref="BI125:BL125"/>
    <mergeCell ref="J126:K126"/>
    <mergeCell ref="M126:BH126"/>
    <mergeCell ref="BI126:BL126"/>
    <mergeCell ref="E127:I129"/>
    <mergeCell ref="J127:K127"/>
    <mergeCell ref="M121:BH121"/>
    <mergeCell ref="BI121:BL121"/>
    <mergeCell ref="E122:I124"/>
    <mergeCell ref="J122:K122"/>
    <mergeCell ref="BI119:BL119"/>
    <mergeCell ref="J116:K116"/>
    <mergeCell ref="M116:BH116"/>
    <mergeCell ref="BI116:BL116"/>
    <mergeCell ref="J117:K117"/>
    <mergeCell ref="M117:BH117"/>
    <mergeCell ref="BI117:BL117"/>
    <mergeCell ref="M122:BH122"/>
    <mergeCell ref="BI122:BL122"/>
    <mergeCell ref="A111:B111"/>
    <mergeCell ref="D111:BM111"/>
    <mergeCell ref="BN111:BV111"/>
    <mergeCell ref="A112:B112"/>
    <mergeCell ref="D112:BM112"/>
    <mergeCell ref="BN112:BV130"/>
    <mergeCell ref="B113:D113"/>
    <mergeCell ref="E113:I113"/>
    <mergeCell ref="J113:BH113"/>
    <mergeCell ref="BI113:BL113"/>
    <mergeCell ref="B114:D119"/>
    <mergeCell ref="E114:I115"/>
    <mergeCell ref="J114:K114"/>
    <mergeCell ref="M114:BH114"/>
    <mergeCell ref="BI114:BL114"/>
    <mergeCell ref="J115:K115"/>
    <mergeCell ref="M115:BH115"/>
    <mergeCell ref="BI115:BL115"/>
    <mergeCell ref="E116:I119"/>
    <mergeCell ref="J118:K118"/>
    <mergeCell ref="M118:BH118"/>
    <mergeCell ref="BI118:BL118"/>
    <mergeCell ref="J119:K119"/>
    <mergeCell ref="M119:BH119"/>
    <mergeCell ref="A107:L107"/>
    <mergeCell ref="M107:AK108"/>
    <mergeCell ref="A108:L108"/>
    <mergeCell ref="A110:BM110"/>
    <mergeCell ref="A102:BV102"/>
    <mergeCell ref="A104:L104"/>
    <mergeCell ref="M104:AK104"/>
    <mergeCell ref="A105:L106"/>
    <mergeCell ref="M105:AK105"/>
    <mergeCell ref="M106:AK106"/>
    <mergeCell ref="BN110:BV110"/>
    <mergeCell ref="AL108:AR108"/>
    <mergeCell ref="A98:H99"/>
    <mergeCell ref="I98:U99"/>
    <mergeCell ref="V98:AB99"/>
    <mergeCell ref="AE98:AQ98"/>
    <mergeCell ref="AT98:BF98"/>
    <mergeCell ref="BG98:BV99"/>
    <mergeCell ref="AC99:AD99"/>
    <mergeCell ref="AE99:AQ99"/>
    <mergeCell ref="AR99:AS99"/>
    <mergeCell ref="AT99:BF99"/>
    <mergeCell ref="A96:H97"/>
    <mergeCell ref="I96:U97"/>
    <mergeCell ref="V96:AB97"/>
    <mergeCell ref="AE96:AQ96"/>
    <mergeCell ref="AT96:BF96"/>
    <mergeCell ref="BG96:BV97"/>
    <mergeCell ref="AC97:AD97"/>
    <mergeCell ref="AE97:AQ97"/>
    <mergeCell ref="AR97:AS97"/>
    <mergeCell ref="AT97:BF97"/>
    <mergeCell ref="A93:H95"/>
    <mergeCell ref="I93:U95"/>
    <mergeCell ref="V93:AB95"/>
    <mergeCell ref="AC93:BV93"/>
    <mergeCell ref="AC94:AQ94"/>
    <mergeCell ref="AR94:BF94"/>
    <mergeCell ref="BG94:BV95"/>
    <mergeCell ref="AC95:AQ95"/>
    <mergeCell ref="AR95:BF95"/>
    <mergeCell ref="A40:M40"/>
    <mergeCell ref="N40:S40"/>
    <mergeCell ref="T40:U40"/>
    <mergeCell ref="V40:AT40"/>
    <mergeCell ref="AU40:BP40"/>
    <mergeCell ref="BQ40:BV40"/>
    <mergeCell ref="C39:M39"/>
    <mergeCell ref="N39:S39"/>
    <mergeCell ref="T39:U39"/>
    <mergeCell ref="V39:AT39"/>
    <mergeCell ref="AU39:BP39"/>
    <mergeCell ref="BQ39:BV39"/>
    <mergeCell ref="A31:B35"/>
    <mergeCell ref="T37:U37"/>
    <mergeCell ref="V37:AT37"/>
    <mergeCell ref="AU37:BP37"/>
    <mergeCell ref="BQ37:BV37"/>
    <mergeCell ref="C38:M38"/>
    <mergeCell ref="N38:S38"/>
    <mergeCell ref="T38:U38"/>
    <mergeCell ref="V38:AT38"/>
    <mergeCell ref="AU38:BP38"/>
    <mergeCell ref="BQ38:BV38"/>
    <mergeCell ref="A36:B39"/>
    <mergeCell ref="C36:M36"/>
    <mergeCell ref="N36:S36"/>
    <mergeCell ref="T36:U36"/>
    <mergeCell ref="V36:AT36"/>
    <mergeCell ref="AU36:BP36"/>
    <mergeCell ref="BQ36:BV36"/>
    <mergeCell ref="C37:M37"/>
    <mergeCell ref="N37:S37"/>
    <mergeCell ref="C34:M34"/>
    <mergeCell ref="N34:S34"/>
    <mergeCell ref="T34:U34"/>
    <mergeCell ref="V34:AT35"/>
    <mergeCell ref="AU34:BP35"/>
    <mergeCell ref="BQ34:BV34"/>
    <mergeCell ref="C35:M35"/>
    <mergeCell ref="N35:S35"/>
    <mergeCell ref="T35:U35"/>
    <mergeCell ref="BQ35:BV35"/>
    <mergeCell ref="T28:U28"/>
    <mergeCell ref="BQ28:BV28"/>
    <mergeCell ref="BQ31:BV31"/>
    <mergeCell ref="C32:M32"/>
    <mergeCell ref="N32:S32"/>
    <mergeCell ref="T32:U32"/>
    <mergeCell ref="V32:AT33"/>
    <mergeCell ref="AU32:BP33"/>
    <mergeCell ref="BQ32:BV32"/>
    <mergeCell ref="C33:M33"/>
    <mergeCell ref="N33:S33"/>
    <mergeCell ref="T33:U33"/>
    <mergeCell ref="C31:M31"/>
    <mergeCell ref="N31:S31"/>
    <mergeCell ref="T31:U31"/>
    <mergeCell ref="V31:AT31"/>
    <mergeCell ref="AU31:BP31"/>
    <mergeCell ref="BQ33:BV33"/>
    <mergeCell ref="C25:M25"/>
    <mergeCell ref="N25:S25"/>
    <mergeCell ref="T25:U25"/>
    <mergeCell ref="V25:AT30"/>
    <mergeCell ref="AU25:BP30"/>
    <mergeCell ref="BQ25:BV25"/>
    <mergeCell ref="C26:M26"/>
    <mergeCell ref="N26:S26"/>
    <mergeCell ref="T26:U26"/>
    <mergeCell ref="BQ26:BV26"/>
    <mergeCell ref="C29:M29"/>
    <mergeCell ref="N29:S29"/>
    <mergeCell ref="T29:U29"/>
    <mergeCell ref="BQ29:BV29"/>
    <mergeCell ref="C30:M30"/>
    <mergeCell ref="N30:S30"/>
    <mergeCell ref="T30:U30"/>
    <mergeCell ref="BQ30:BV30"/>
    <mergeCell ref="C27:M27"/>
    <mergeCell ref="N27:S27"/>
    <mergeCell ref="T27:U27"/>
    <mergeCell ref="BQ27:BV27"/>
    <mergeCell ref="C28:M28"/>
    <mergeCell ref="N28:S28"/>
    <mergeCell ref="C24:M24"/>
    <mergeCell ref="N24:S24"/>
    <mergeCell ref="T24:U24"/>
    <mergeCell ref="V24:AT24"/>
    <mergeCell ref="AU24:BP24"/>
    <mergeCell ref="BQ24:BV24"/>
    <mergeCell ref="C23:M23"/>
    <mergeCell ref="N23:S23"/>
    <mergeCell ref="T23:U23"/>
    <mergeCell ref="V23:AT23"/>
    <mergeCell ref="AU23:BP23"/>
    <mergeCell ref="BQ23:BV23"/>
    <mergeCell ref="V18:AT18"/>
    <mergeCell ref="AU18:BP18"/>
    <mergeCell ref="BQ18:BV18"/>
    <mergeCell ref="C19:M19"/>
    <mergeCell ref="N19:S19"/>
    <mergeCell ref="T19:U19"/>
    <mergeCell ref="V19:AT19"/>
    <mergeCell ref="AU19:BP19"/>
    <mergeCell ref="C22:M22"/>
    <mergeCell ref="N22:S22"/>
    <mergeCell ref="T22:U22"/>
    <mergeCell ref="V22:AT22"/>
    <mergeCell ref="AU22:BP22"/>
    <mergeCell ref="BQ22:BV22"/>
    <mergeCell ref="C21:M21"/>
    <mergeCell ref="N21:S21"/>
    <mergeCell ref="T21:U21"/>
    <mergeCell ref="V21:AT21"/>
    <mergeCell ref="AU21:BP21"/>
    <mergeCell ref="BQ21:BV21"/>
    <mergeCell ref="AU16:BP16"/>
    <mergeCell ref="BQ16:BV16"/>
    <mergeCell ref="A17:B30"/>
    <mergeCell ref="C17:M17"/>
    <mergeCell ref="N17:S17"/>
    <mergeCell ref="T17:U17"/>
    <mergeCell ref="V17:AT17"/>
    <mergeCell ref="AU17:BP17"/>
    <mergeCell ref="BQ17:BV17"/>
    <mergeCell ref="C18:M18"/>
    <mergeCell ref="A13:B16"/>
    <mergeCell ref="C16:M16"/>
    <mergeCell ref="N16:S16"/>
    <mergeCell ref="T16:U16"/>
    <mergeCell ref="V16:AT16"/>
    <mergeCell ref="BQ19:BV19"/>
    <mergeCell ref="C20:M20"/>
    <mergeCell ref="N20:S20"/>
    <mergeCell ref="T20:U20"/>
    <mergeCell ref="V20:AT20"/>
    <mergeCell ref="AU20:BP20"/>
    <mergeCell ref="BQ20:BV20"/>
    <mergeCell ref="N18:S18"/>
    <mergeCell ref="T18:U18"/>
    <mergeCell ref="BQ13:BV15"/>
    <mergeCell ref="C14:M15"/>
    <mergeCell ref="N14:S15"/>
    <mergeCell ref="T14:U15"/>
    <mergeCell ref="V15:AO15"/>
    <mergeCell ref="AP15:AR15"/>
    <mergeCell ref="AS15:AT15"/>
    <mergeCell ref="AU15:BG15"/>
    <mergeCell ref="BH15:BL15"/>
    <mergeCell ref="BM15:BP15"/>
    <mergeCell ref="C13:M13"/>
    <mergeCell ref="N13:S13"/>
    <mergeCell ref="T13:U13"/>
    <mergeCell ref="V13:AT14"/>
    <mergeCell ref="AU13:BP14"/>
    <mergeCell ref="BQ12:BV12"/>
    <mergeCell ref="AU10:BP10"/>
    <mergeCell ref="BQ10:BV10"/>
    <mergeCell ref="C11:M11"/>
    <mergeCell ref="N11:S11"/>
    <mergeCell ref="T11:U11"/>
    <mergeCell ref="V11:AT11"/>
    <mergeCell ref="AU11:BP11"/>
    <mergeCell ref="BQ11:BV11"/>
    <mergeCell ref="BQ7:BV9"/>
    <mergeCell ref="C8:M9"/>
    <mergeCell ref="N8:S9"/>
    <mergeCell ref="T8:U9"/>
    <mergeCell ref="V9:AO9"/>
    <mergeCell ref="AP9:AR9"/>
    <mergeCell ref="AS9:AT9"/>
    <mergeCell ref="AU9:BG9"/>
    <mergeCell ref="BH9:BL9"/>
    <mergeCell ref="BM9:BP9"/>
    <mergeCell ref="A7:B12"/>
    <mergeCell ref="C7:M7"/>
    <mergeCell ref="N7:S7"/>
    <mergeCell ref="T7:U7"/>
    <mergeCell ref="V7:AT8"/>
    <mergeCell ref="AU7:BP8"/>
    <mergeCell ref="C10:M10"/>
    <mergeCell ref="N10:S10"/>
    <mergeCell ref="T10:U10"/>
    <mergeCell ref="V10:AT10"/>
    <mergeCell ref="C12:M12"/>
    <mergeCell ref="N12:S12"/>
    <mergeCell ref="T12:U12"/>
    <mergeCell ref="V12:AT12"/>
    <mergeCell ref="AU12:BP12"/>
    <mergeCell ref="BO4:BP4"/>
    <mergeCell ref="BQ4:BR4"/>
    <mergeCell ref="BS4:BT4"/>
    <mergeCell ref="BU4:BV4"/>
    <mergeCell ref="A5:M6"/>
    <mergeCell ref="N5:U6"/>
    <mergeCell ref="V5:BP5"/>
    <mergeCell ref="BQ5:BV6"/>
    <mergeCell ref="V6:AT6"/>
    <mergeCell ref="AU6:BP6"/>
    <mergeCell ref="AN4:AT4"/>
    <mergeCell ref="AU4:AV4"/>
    <mergeCell ref="AW4:BG4"/>
    <mergeCell ref="BH4:BJ4"/>
    <mergeCell ref="BK4:BL4"/>
    <mergeCell ref="BM4:BN4"/>
    <mergeCell ref="A4:G4"/>
    <mergeCell ref="H4:R4"/>
    <mergeCell ref="S4:T4"/>
    <mergeCell ref="U4:W4"/>
    <mergeCell ref="X4:Z4"/>
    <mergeCell ref="AA4:AM4"/>
    <mergeCell ref="A1:K1"/>
    <mergeCell ref="A2:BV2"/>
    <mergeCell ref="BD3:BG3"/>
    <mergeCell ref="BH3:BI3"/>
    <mergeCell ref="BJ3:BK3"/>
    <mergeCell ref="BL3:BM3"/>
    <mergeCell ref="BN3:BO3"/>
    <mergeCell ref="BP3:BQ3"/>
    <mergeCell ref="BR3:BX3"/>
    <mergeCell ref="A43:F43"/>
    <mergeCell ref="A44:F64"/>
    <mergeCell ref="AX77:AY77"/>
    <mergeCell ref="W77:AQ77"/>
    <mergeCell ref="AR77:AW77"/>
    <mergeCell ref="P86:AD86"/>
    <mergeCell ref="O81:P81"/>
    <mergeCell ref="Q81:BG81"/>
    <mergeCell ref="G43:N43"/>
    <mergeCell ref="A65:F87"/>
    <mergeCell ref="G65:L87"/>
    <mergeCell ref="M65:N87"/>
    <mergeCell ref="O65:AN65"/>
    <mergeCell ref="O67:P67"/>
    <mergeCell ref="Q67:AN67"/>
    <mergeCell ref="O68:P68"/>
    <mergeCell ref="O72:P72"/>
    <mergeCell ref="AE63:AJ63"/>
    <mergeCell ref="AK63:AL63"/>
    <mergeCell ref="O56:P56"/>
    <mergeCell ref="O58:P58"/>
    <mergeCell ref="G44:L64"/>
    <mergeCell ref="M44:N64"/>
    <mergeCell ref="O51:P51"/>
    <mergeCell ref="BQ43:BV43"/>
    <mergeCell ref="BQ44:BV64"/>
    <mergeCell ref="Q72:AQ72"/>
    <mergeCell ref="AQ49:AV49"/>
    <mergeCell ref="AQ53:AV53"/>
    <mergeCell ref="AR70:AW70"/>
    <mergeCell ref="BQ65:BV87"/>
    <mergeCell ref="AE86:AJ86"/>
    <mergeCell ref="AK86:AL86"/>
    <mergeCell ref="BI59:BJ59"/>
    <mergeCell ref="BI60:BJ60"/>
    <mergeCell ref="BI61:BJ61"/>
    <mergeCell ref="BC59:BH59"/>
    <mergeCell ref="BC60:BH60"/>
    <mergeCell ref="BC61:BH61"/>
    <mergeCell ref="BA59:BB59"/>
    <mergeCell ref="BA60:BB60"/>
    <mergeCell ref="AN60:AP60"/>
    <mergeCell ref="AQ60:AR60"/>
    <mergeCell ref="AS60:AT60"/>
    <mergeCell ref="AU59:AZ59"/>
    <mergeCell ref="AU60:AZ60"/>
    <mergeCell ref="AG58:AH58"/>
    <mergeCell ref="AD58:AF58"/>
    <mergeCell ref="P63:AD63"/>
    <mergeCell ref="Q58:AC58"/>
    <mergeCell ref="Q59:AM59"/>
    <mergeCell ref="Q60:AM60"/>
    <mergeCell ref="R79:BP79"/>
    <mergeCell ref="Q68:BP68"/>
    <mergeCell ref="S70:W70"/>
    <mergeCell ref="X70:Z70"/>
    <mergeCell ref="AA70:AC70"/>
    <mergeCell ref="AI70:AQ70"/>
    <mergeCell ref="AX70:AY70"/>
    <mergeCell ref="AN59:AP59"/>
    <mergeCell ref="AQ59:AR59"/>
    <mergeCell ref="AS59:AT59"/>
    <mergeCell ref="S74:AB74"/>
    <mergeCell ref="AC74:AE74"/>
    <mergeCell ref="AF74:AG74"/>
    <mergeCell ref="AI74:AQ74"/>
    <mergeCell ref="AR74:AW74"/>
    <mergeCell ref="AX74:AY74"/>
    <mergeCell ref="BK61:BP61"/>
    <mergeCell ref="S83:AB83"/>
    <mergeCell ref="AC83:AE83"/>
    <mergeCell ref="AF83:AG83"/>
    <mergeCell ref="AI83:AQ83"/>
    <mergeCell ref="AR83:AW83"/>
    <mergeCell ref="AX83:AY83"/>
    <mergeCell ref="O43:BP43"/>
    <mergeCell ref="O44:BP44"/>
    <mergeCell ref="Q47:AT47"/>
    <mergeCell ref="Q51:BP51"/>
    <mergeCell ref="W49:Y49"/>
    <mergeCell ref="AH53:AP53"/>
    <mergeCell ref="AH49:AP49"/>
    <mergeCell ref="Q56:BP56"/>
    <mergeCell ref="O46:P46"/>
    <mergeCell ref="O47:P47"/>
    <mergeCell ref="AE53:AF53"/>
    <mergeCell ref="AW53:AX53"/>
    <mergeCell ref="Q46:AN46"/>
    <mergeCell ref="R49:V49"/>
    <mergeCell ref="Z49:AB49"/>
    <mergeCell ref="AW49:AX49"/>
    <mergeCell ref="AT61:BB61"/>
    <mergeCell ref="Q61:AS61"/>
  </mergeCells>
  <phoneticPr fontId="3"/>
  <conditionalFormatting sqref="AN59:AP59">
    <cfRule type="cellIs" dxfId="1" priority="2" operator="equal">
      <formula>0</formula>
    </cfRule>
  </conditionalFormatting>
  <conditionalFormatting sqref="BC59:BH59">
    <cfRule type="cellIs" dxfId="0" priority="1" operator="equal">
      <formula>0</formula>
    </cfRule>
  </conditionalFormatting>
  <dataValidations count="2">
    <dataValidation type="list" allowBlank="1" showInputMessage="1" showErrorMessage="1" sqref="BI130" xr:uid="{00000000-0002-0000-0800-000000000000}">
      <formula1>"○"</formula1>
    </dataValidation>
    <dataValidation type="list" allowBlank="1" showInputMessage="1" showErrorMessage="1" sqref="AL105:AR108 BI114:BL129" xr:uid="{00000000-0002-0000-0800-000001000000}">
      <formula1>"○,　"</formula1>
    </dataValidation>
  </dataValidations>
  <printOptions horizontalCentered="1"/>
  <pageMargins left="0.27559055118110237" right="0.19685039370078741" top="0.31496062992125984" bottom="0.39370078740157483" header="0.23622047244094491" footer="0.19685039370078741"/>
  <pageSetup paperSize="9" scale="75" fitToHeight="0" orientation="portrait" useFirstPageNumber="1" r:id="rId1"/>
  <headerFooter>
    <oddFooter>&amp;C&amp;"AR丸ゴシック体M,標準"&amp;12- 別表1-2　&amp;P -</oddFooter>
  </headerFooter>
  <rowBreaks count="2" manualBreakCount="2">
    <brk id="41" max="73" man="1"/>
    <brk id="100"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68</xdr:col>
                    <xdr:colOff>0</xdr:colOff>
                    <xdr:row>6</xdr:row>
                    <xdr:rowOff>342900</xdr:rowOff>
                  </from>
                  <to>
                    <xdr:col>70</xdr:col>
                    <xdr:colOff>22860</xdr:colOff>
                    <xdr:row>8</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70</xdr:col>
                    <xdr:colOff>76200</xdr:colOff>
                    <xdr:row>6</xdr:row>
                    <xdr:rowOff>342900</xdr:rowOff>
                  </from>
                  <to>
                    <xdr:col>73</xdr:col>
                    <xdr:colOff>0</xdr:colOff>
                    <xdr:row>8</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68</xdr:col>
                    <xdr:colOff>0</xdr:colOff>
                    <xdr:row>9</xdr:row>
                    <xdr:rowOff>83820</xdr:rowOff>
                  </from>
                  <to>
                    <xdr:col>70</xdr:col>
                    <xdr:colOff>22860</xdr:colOff>
                    <xdr:row>9</xdr:row>
                    <xdr:rowOff>259080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70</xdr:col>
                    <xdr:colOff>76200</xdr:colOff>
                    <xdr:row>9</xdr:row>
                    <xdr:rowOff>83820</xdr:rowOff>
                  </from>
                  <to>
                    <xdr:col>73</xdr:col>
                    <xdr:colOff>0</xdr:colOff>
                    <xdr:row>9</xdr:row>
                    <xdr:rowOff>259080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68</xdr:col>
                    <xdr:colOff>0</xdr:colOff>
                    <xdr:row>10</xdr:row>
                    <xdr:rowOff>60960</xdr:rowOff>
                  </from>
                  <to>
                    <xdr:col>70</xdr:col>
                    <xdr:colOff>22860</xdr:colOff>
                    <xdr:row>10</xdr:row>
                    <xdr:rowOff>228600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70</xdr:col>
                    <xdr:colOff>76200</xdr:colOff>
                    <xdr:row>10</xdr:row>
                    <xdr:rowOff>60960</xdr:rowOff>
                  </from>
                  <to>
                    <xdr:col>73</xdr:col>
                    <xdr:colOff>0</xdr:colOff>
                    <xdr:row>10</xdr:row>
                    <xdr:rowOff>228600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68</xdr:col>
                    <xdr:colOff>0</xdr:colOff>
                    <xdr:row>11</xdr:row>
                    <xdr:rowOff>137160</xdr:rowOff>
                  </from>
                  <to>
                    <xdr:col>70</xdr:col>
                    <xdr:colOff>22860</xdr:colOff>
                    <xdr:row>11</xdr:row>
                    <xdr:rowOff>304800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70</xdr:col>
                    <xdr:colOff>76200</xdr:colOff>
                    <xdr:row>11</xdr:row>
                    <xdr:rowOff>137160</xdr:rowOff>
                  </from>
                  <to>
                    <xdr:col>73</xdr:col>
                    <xdr:colOff>0</xdr:colOff>
                    <xdr:row>11</xdr:row>
                    <xdr:rowOff>304800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68</xdr:col>
                    <xdr:colOff>0</xdr:colOff>
                    <xdr:row>12</xdr:row>
                    <xdr:rowOff>480060</xdr:rowOff>
                  </from>
                  <to>
                    <xdr:col>70</xdr:col>
                    <xdr:colOff>22860</xdr:colOff>
                    <xdr:row>13</xdr:row>
                    <xdr:rowOff>137160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70</xdr:col>
                    <xdr:colOff>76200</xdr:colOff>
                    <xdr:row>12</xdr:row>
                    <xdr:rowOff>480060</xdr:rowOff>
                  </from>
                  <to>
                    <xdr:col>73</xdr:col>
                    <xdr:colOff>0</xdr:colOff>
                    <xdr:row>13</xdr:row>
                    <xdr:rowOff>137160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68</xdr:col>
                    <xdr:colOff>0</xdr:colOff>
                    <xdr:row>15</xdr:row>
                    <xdr:rowOff>220980</xdr:rowOff>
                  </from>
                  <to>
                    <xdr:col>70</xdr:col>
                    <xdr:colOff>22860</xdr:colOff>
                    <xdr:row>15</xdr:row>
                    <xdr:rowOff>388620</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70</xdr:col>
                    <xdr:colOff>76200</xdr:colOff>
                    <xdr:row>15</xdr:row>
                    <xdr:rowOff>220980</xdr:rowOff>
                  </from>
                  <to>
                    <xdr:col>73</xdr:col>
                    <xdr:colOff>0</xdr:colOff>
                    <xdr:row>15</xdr:row>
                    <xdr:rowOff>388620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68</xdr:col>
                    <xdr:colOff>0</xdr:colOff>
                    <xdr:row>18</xdr:row>
                    <xdr:rowOff>579120</xdr:rowOff>
                  </from>
                  <to>
                    <xdr:col>70</xdr:col>
                    <xdr:colOff>22860</xdr:colOff>
                    <xdr:row>18</xdr:row>
                    <xdr:rowOff>754380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70</xdr:col>
                    <xdr:colOff>76200</xdr:colOff>
                    <xdr:row>18</xdr:row>
                    <xdr:rowOff>579120</xdr:rowOff>
                  </from>
                  <to>
                    <xdr:col>73</xdr:col>
                    <xdr:colOff>0</xdr:colOff>
                    <xdr:row>18</xdr:row>
                    <xdr:rowOff>754380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68</xdr:col>
                    <xdr:colOff>0</xdr:colOff>
                    <xdr:row>19</xdr:row>
                    <xdr:rowOff>121920</xdr:rowOff>
                  </from>
                  <to>
                    <xdr:col>70</xdr:col>
                    <xdr:colOff>22860</xdr:colOff>
                    <xdr:row>19</xdr:row>
                    <xdr:rowOff>297180</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70</xdr:col>
                    <xdr:colOff>76200</xdr:colOff>
                    <xdr:row>19</xdr:row>
                    <xdr:rowOff>121920</xdr:rowOff>
                  </from>
                  <to>
                    <xdr:col>73</xdr:col>
                    <xdr:colOff>0</xdr:colOff>
                    <xdr:row>19</xdr:row>
                    <xdr:rowOff>297180</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68</xdr:col>
                    <xdr:colOff>0</xdr:colOff>
                    <xdr:row>20</xdr:row>
                    <xdr:rowOff>76200</xdr:rowOff>
                  </from>
                  <to>
                    <xdr:col>70</xdr:col>
                    <xdr:colOff>22860</xdr:colOff>
                    <xdr:row>20</xdr:row>
                    <xdr:rowOff>251460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70</xdr:col>
                    <xdr:colOff>76200</xdr:colOff>
                    <xdr:row>20</xdr:row>
                    <xdr:rowOff>76200</xdr:rowOff>
                  </from>
                  <to>
                    <xdr:col>73</xdr:col>
                    <xdr:colOff>0</xdr:colOff>
                    <xdr:row>20</xdr:row>
                    <xdr:rowOff>251460</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68</xdr:col>
                    <xdr:colOff>0</xdr:colOff>
                    <xdr:row>21</xdr:row>
                    <xdr:rowOff>137160</xdr:rowOff>
                  </from>
                  <to>
                    <xdr:col>70</xdr:col>
                    <xdr:colOff>22860</xdr:colOff>
                    <xdr:row>21</xdr:row>
                    <xdr:rowOff>304800</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70</xdr:col>
                    <xdr:colOff>76200</xdr:colOff>
                    <xdr:row>21</xdr:row>
                    <xdr:rowOff>137160</xdr:rowOff>
                  </from>
                  <to>
                    <xdr:col>73</xdr:col>
                    <xdr:colOff>0</xdr:colOff>
                    <xdr:row>21</xdr:row>
                    <xdr:rowOff>304800</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68</xdr:col>
                    <xdr:colOff>0</xdr:colOff>
                    <xdr:row>22</xdr:row>
                    <xdr:rowOff>22860</xdr:rowOff>
                  </from>
                  <to>
                    <xdr:col>70</xdr:col>
                    <xdr:colOff>22860</xdr:colOff>
                    <xdr:row>22</xdr:row>
                    <xdr:rowOff>190500</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70</xdr:col>
                    <xdr:colOff>76200</xdr:colOff>
                    <xdr:row>22</xdr:row>
                    <xdr:rowOff>22860</xdr:rowOff>
                  </from>
                  <to>
                    <xdr:col>73</xdr:col>
                    <xdr:colOff>0</xdr:colOff>
                    <xdr:row>22</xdr:row>
                    <xdr:rowOff>190500</xdr:rowOff>
                  </to>
                </anchor>
              </controlPr>
            </control>
          </mc:Choice>
        </mc:AlternateContent>
        <mc:AlternateContent xmlns:mc="http://schemas.openxmlformats.org/markup-compatibility/2006">
          <mc:Choice Requires="x14">
            <control shapeId="50199" r:id="rId26" name="Check Box 23">
              <controlPr defaultSize="0" autoFill="0" autoLine="0" autoPict="0">
                <anchor moveWithCells="1">
                  <from>
                    <xdr:col>68</xdr:col>
                    <xdr:colOff>0</xdr:colOff>
                    <xdr:row>23</xdr:row>
                    <xdr:rowOff>60960</xdr:rowOff>
                  </from>
                  <to>
                    <xdr:col>70</xdr:col>
                    <xdr:colOff>22860</xdr:colOff>
                    <xdr:row>23</xdr:row>
                    <xdr:rowOff>228600</xdr:rowOff>
                  </to>
                </anchor>
              </controlPr>
            </control>
          </mc:Choice>
        </mc:AlternateContent>
        <mc:AlternateContent xmlns:mc="http://schemas.openxmlformats.org/markup-compatibility/2006">
          <mc:Choice Requires="x14">
            <control shapeId="50200" r:id="rId27" name="Check Box 24">
              <controlPr defaultSize="0" autoFill="0" autoLine="0" autoPict="0">
                <anchor moveWithCells="1">
                  <from>
                    <xdr:col>70</xdr:col>
                    <xdr:colOff>76200</xdr:colOff>
                    <xdr:row>23</xdr:row>
                    <xdr:rowOff>60960</xdr:rowOff>
                  </from>
                  <to>
                    <xdr:col>73</xdr:col>
                    <xdr:colOff>0</xdr:colOff>
                    <xdr:row>23</xdr:row>
                    <xdr:rowOff>228600</xdr:rowOff>
                  </to>
                </anchor>
              </controlPr>
            </control>
          </mc:Choice>
        </mc:AlternateContent>
        <mc:AlternateContent xmlns:mc="http://schemas.openxmlformats.org/markup-compatibility/2006">
          <mc:Choice Requires="x14">
            <control shapeId="50201" r:id="rId28" name="Check Box 25">
              <controlPr defaultSize="0" autoFill="0" autoLine="0" autoPict="0">
                <anchor moveWithCells="1">
                  <from>
                    <xdr:col>68</xdr:col>
                    <xdr:colOff>0</xdr:colOff>
                    <xdr:row>30</xdr:row>
                    <xdr:rowOff>22860</xdr:rowOff>
                  </from>
                  <to>
                    <xdr:col>70</xdr:col>
                    <xdr:colOff>22860</xdr:colOff>
                    <xdr:row>30</xdr:row>
                    <xdr:rowOff>190500</xdr:rowOff>
                  </to>
                </anchor>
              </controlPr>
            </control>
          </mc:Choice>
        </mc:AlternateContent>
        <mc:AlternateContent xmlns:mc="http://schemas.openxmlformats.org/markup-compatibility/2006">
          <mc:Choice Requires="x14">
            <control shapeId="50202" r:id="rId29" name="Check Box 26">
              <controlPr defaultSize="0" autoFill="0" autoLine="0" autoPict="0">
                <anchor moveWithCells="1">
                  <from>
                    <xdr:col>70</xdr:col>
                    <xdr:colOff>76200</xdr:colOff>
                    <xdr:row>30</xdr:row>
                    <xdr:rowOff>22860</xdr:rowOff>
                  </from>
                  <to>
                    <xdr:col>73</xdr:col>
                    <xdr:colOff>0</xdr:colOff>
                    <xdr:row>30</xdr:row>
                    <xdr:rowOff>190500</xdr:rowOff>
                  </to>
                </anchor>
              </controlPr>
            </control>
          </mc:Choice>
        </mc:AlternateContent>
        <mc:AlternateContent xmlns:mc="http://schemas.openxmlformats.org/markup-compatibility/2006">
          <mc:Choice Requires="x14">
            <control shapeId="50203" r:id="rId30" name="Check Box 27">
              <controlPr defaultSize="0" autoFill="0" autoLine="0" autoPict="0">
                <anchor moveWithCells="1">
                  <from>
                    <xdr:col>68</xdr:col>
                    <xdr:colOff>0</xdr:colOff>
                    <xdr:row>31</xdr:row>
                    <xdr:rowOff>60960</xdr:rowOff>
                  </from>
                  <to>
                    <xdr:col>70</xdr:col>
                    <xdr:colOff>22860</xdr:colOff>
                    <xdr:row>31</xdr:row>
                    <xdr:rowOff>228600</xdr:rowOff>
                  </to>
                </anchor>
              </controlPr>
            </control>
          </mc:Choice>
        </mc:AlternateContent>
        <mc:AlternateContent xmlns:mc="http://schemas.openxmlformats.org/markup-compatibility/2006">
          <mc:Choice Requires="x14">
            <control shapeId="50204" r:id="rId31" name="Check Box 28">
              <controlPr defaultSize="0" autoFill="0" autoLine="0" autoPict="0">
                <anchor moveWithCells="1">
                  <from>
                    <xdr:col>70</xdr:col>
                    <xdr:colOff>76200</xdr:colOff>
                    <xdr:row>31</xdr:row>
                    <xdr:rowOff>60960</xdr:rowOff>
                  </from>
                  <to>
                    <xdr:col>73</xdr:col>
                    <xdr:colOff>0</xdr:colOff>
                    <xdr:row>31</xdr:row>
                    <xdr:rowOff>228600</xdr:rowOff>
                  </to>
                </anchor>
              </controlPr>
            </control>
          </mc:Choice>
        </mc:AlternateContent>
        <mc:AlternateContent xmlns:mc="http://schemas.openxmlformats.org/markup-compatibility/2006">
          <mc:Choice Requires="x14">
            <control shapeId="50205" r:id="rId32" name="Check Box 29">
              <controlPr defaultSize="0" autoFill="0" autoLine="0" autoPict="0">
                <anchor moveWithCells="1">
                  <from>
                    <xdr:col>68</xdr:col>
                    <xdr:colOff>0</xdr:colOff>
                    <xdr:row>32</xdr:row>
                    <xdr:rowOff>60960</xdr:rowOff>
                  </from>
                  <to>
                    <xdr:col>70</xdr:col>
                    <xdr:colOff>22860</xdr:colOff>
                    <xdr:row>32</xdr:row>
                    <xdr:rowOff>228600</xdr:rowOff>
                  </to>
                </anchor>
              </controlPr>
            </control>
          </mc:Choice>
        </mc:AlternateContent>
        <mc:AlternateContent xmlns:mc="http://schemas.openxmlformats.org/markup-compatibility/2006">
          <mc:Choice Requires="x14">
            <control shapeId="50206" r:id="rId33" name="Check Box 30">
              <controlPr defaultSize="0" autoFill="0" autoLine="0" autoPict="0">
                <anchor moveWithCells="1">
                  <from>
                    <xdr:col>70</xdr:col>
                    <xdr:colOff>76200</xdr:colOff>
                    <xdr:row>32</xdr:row>
                    <xdr:rowOff>60960</xdr:rowOff>
                  </from>
                  <to>
                    <xdr:col>73</xdr:col>
                    <xdr:colOff>0</xdr:colOff>
                    <xdr:row>32</xdr:row>
                    <xdr:rowOff>228600</xdr:rowOff>
                  </to>
                </anchor>
              </controlPr>
            </control>
          </mc:Choice>
        </mc:AlternateContent>
        <mc:AlternateContent xmlns:mc="http://schemas.openxmlformats.org/markup-compatibility/2006">
          <mc:Choice Requires="x14">
            <control shapeId="50207" r:id="rId34" name="Check Box 31">
              <controlPr defaultSize="0" autoFill="0" autoLine="0" autoPict="0">
                <anchor moveWithCells="1">
                  <from>
                    <xdr:col>68</xdr:col>
                    <xdr:colOff>0</xdr:colOff>
                    <xdr:row>33</xdr:row>
                    <xdr:rowOff>121920</xdr:rowOff>
                  </from>
                  <to>
                    <xdr:col>70</xdr:col>
                    <xdr:colOff>22860</xdr:colOff>
                    <xdr:row>33</xdr:row>
                    <xdr:rowOff>297180</xdr:rowOff>
                  </to>
                </anchor>
              </controlPr>
            </control>
          </mc:Choice>
        </mc:AlternateContent>
        <mc:AlternateContent xmlns:mc="http://schemas.openxmlformats.org/markup-compatibility/2006">
          <mc:Choice Requires="x14">
            <control shapeId="50208" r:id="rId35" name="Check Box 32">
              <controlPr defaultSize="0" autoFill="0" autoLine="0" autoPict="0">
                <anchor moveWithCells="1">
                  <from>
                    <xdr:col>70</xdr:col>
                    <xdr:colOff>76200</xdr:colOff>
                    <xdr:row>33</xdr:row>
                    <xdr:rowOff>121920</xdr:rowOff>
                  </from>
                  <to>
                    <xdr:col>73</xdr:col>
                    <xdr:colOff>0</xdr:colOff>
                    <xdr:row>33</xdr:row>
                    <xdr:rowOff>297180</xdr:rowOff>
                  </to>
                </anchor>
              </controlPr>
            </control>
          </mc:Choice>
        </mc:AlternateContent>
        <mc:AlternateContent xmlns:mc="http://schemas.openxmlformats.org/markup-compatibility/2006">
          <mc:Choice Requires="x14">
            <control shapeId="50209" r:id="rId36" name="Check Box 33">
              <controlPr defaultSize="0" autoFill="0" autoLine="0" autoPict="0">
                <anchor moveWithCells="1">
                  <from>
                    <xdr:col>68</xdr:col>
                    <xdr:colOff>0</xdr:colOff>
                    <xdr:row>34</xdr:row>
                    <xdr:rowOff>121920</xdr:rowOff>
                  </from>
                  <to>
                    <xdr:col>70</xdr:col>
                    <xdr:colOff>22860</xdr:colOff>
                    <xdr:row>34</xdr:row>
                    <xdr:rowOff>297180</xdr:rowOff>
                  </to>
                </anchor>
              </controlPr>
            </control>
          </mc:Choice>
        </mc:AlternateContent>
        <mc:AlternateContent xmlns:mc="http://schemas.openxmlformats.org/markup-compatibility/2006">
          <mc:Choice Requires="x14">
            <control shapeId="50210" r:id="rId37" name="Check Box 34">
              <controlPr defaultSize="0" autoFill="0" autoLine="0" autoPict="0">
                <anchor moveWithCells="1">
                  <from>
                    <xdr:col>70</xdr:col>
                    <xdr:colOff>76200</xdr:colOff>
                    <xdr:row>34</xdr:row>
                    <xdr:rowOff>121920</xdr:rowOff>
                  </from>
                  <to>
                    <xdr:col>73</xdr:col>
                    <xdr:colOff>0</xdr:colOff>
                    <xdr:row>34</xdr:row>
                    <xdr:rowOff>297180</xdr:rowOff>
                  </to>
                </anchor>
              </controlPr>
            </control>
          </mc:Choice>
        </mc:AlternateContent>
        <mc:AlternateContent xmlns:mc="http://schemas.openxmlformats.org/markup-compatibility/2006">
          <mc:Choice Requires="x14">
            <control shapeId="50211" r:id="rId38" name="Check Box 35">
              <controlPr defaultSize="0" autoFill="0" autoLine="0" autoPict="0">
                <anchor moveWithCells="1">
                  <from>
                    <xdr:col>68</xdr:col>
                    <xdr:colOff>0</xdr:colOff>
                    <xdr:row>38</xdr:row>
                    <xdr:rowOff>7620</xdr:rowOff>
                  </from>
                  <to>
                    <xdr:col>70</xdr:col>
                    <xdr:colOff>22860</xdr:colOff>
                    <xdr:row>38</xdr:row>
                    <xdr:rowOff>182880</xdr:rowOff>
                  </to>
                </anchor>
              </controlPr>
            </control>
          </mc:Choice>
        </mc:AlternateContent>
        <mc:AlternateContent xmlns:mc="http://schemas.openxmlformats.org/markup-compatibility/2006">
          <mc:Choice Requires="x14">
            <control shapeId="50212" r:id="rId39" name="Check Box 36">
              <controlPr defaultSize="0" autoFill="0" autoLine="0" autoPict="0">
                <anchor moveWithCells="1">
                  <from>
                    <xdr:col>70</xdr:col>
                    <xdr:colOff>76200</xdr:colOff>
                    <xdr:row>38</xdr:row>
                    <xdr:rowOff>7620</xdr:rowOff>
                  </from>
                  <to>
                    <xdr:col>73</xdr:col>
                    <xdr:colOff>0</xdr:colOff>
                    <xdr:row>38</xdr:row>
                    <xdr:rowOff>182880</xdr:rowOff>
                  </to>
                </anchor>
              </controlPr>
            </control>
          </mc:Choice>
        </mc:AlternateContent>
        <mc:AlternateContent xmlns:mc="http://schemas.openxmlformats.org/markup-compatibility/2006">
          <mc:Choice Requires="x14">
            <control shapeId="50213" r:id="rId40" name="Check Box 37">
              <controlPr defaultSize="0" autoFill="0" autoLine="0" autoPict="0">
                <anchor moveWithCells="1">
                  <from>
                    <xdr:col>65</xdr:col>
                    <xdr:colOff>83820</xdr:colOff>
                    <xdr:row>110</xdr:row>
                    <xdr:rowOff>30480</xdr:rowOff>
                  </from>
                  <to>
                    <xdr:col>68</xdr:col>
                    <xdr:colOff>0</xdr:colOff>
                    <xdr:row>110</xdr:row>
                    <xdr:rowOff>198120</xdr:rowOff>
                  </to>
                </anchor>
              </controlPr>
            </control>
          </mc:Choice>
        </mc:AlternateContent>
        <mc:AlternateContent xmlns:mc="http://schemas.openxmlformats.org/markup-compatibility/2006">
          <mc:Choice Requires="x14">
            <control shapeId="50214" r:id="rId41" name="Check Box 38">
              <controlPr defaultSize="0" autoFill="0" autoLine="0" autoPict="0">
                <anchor moveWithCells="1">
                  <from>
                    <xdr:col>68</xdr:col>
                    <xdr:colOff>99060</xdr:colOff>
                    <xdr:row>110</xdr:row>
                    <xdr:rowOff>30480</xdr:rowOff>
                  </from>
                  <to>
                    <xdr:col>71</xdr:col>
                    <xdr:colOff>22860</xdr:colOff>
                    <xdr:row>110</xdr:row>
                    <xdr:rowOff>198120</xdr:rowOff>
                  </to>
                </anchor>
              </controlPr>
            </control>
          </mc:Choice>
        </mc:AlternateContent>
        <mc:AlternateContent xmlns:mc="http://schemas.openxmlformats.org/markup-compatibility/2006">
          <mc:Choice Requires="x14">
            <control shapeId="50215" r:id="rId42" name="Check Box 39">
              <controlPr defaultSize="0" autoFill="0" autoLine="0" autoPict="0">
                <anchor moveWithCells="1">
                  <from>
                    <xdr:col>65</xdr:col>
                    <xdr:colOff>83820</xdr:colOff>
                    <xdr:row>121</xdr:row>
                    <xdr:rowOff>7620</xdr:rowOff>
                  </from>
                  <to>
                    <xdr:col>68</xdr:col>
                    <xdr:colOff>0</xdr:colOff>
                    <xdr:row>121</xdr:row>
                    <xdr:rowOff>182880</xdr:rowOff>
                  </to>
                </anchor>
              </controlPr>
            </control>
          </mc:Choice>
        </mc:AlternateContent>
        <mc:AlternateContent xmlns:mc="http://schemas.openxmlformats.org/markup-compatibility/2006">
          <mc:Choice Requires="x14">
            <control shapeId="50216" r:id="rId43" name="Check Box 40">
              <controlPr defaultSize="0" autoFill="0" autoLine="0" autoPict="0">
                <anchor moveWithCells="1">
                  <from>
                    <xdr:col>68</xdr:col>
                    <xdr:colOff>99060</xdr:colOff>
                    <xdr:row>121</xdr:row>
                    <xdr:rowOff>7620</xdr:rowOff>
                  </from>
                  <to>
                    <xdr:col>71</xdr:col>
                    <xdr:colOff>22860</xdr:colOff>
                    <xdr:row>121</xdr:row>
                    <xdr:rowOff>182880</xdr:rowOff>
                  </to>
                </anchor>
              </controlPr>
            </control>
          </mc:Choice>
        </mc:AlternateContent>
        <mc:AlternateContent xmlns:mc="http://schemas.openxmlformats.org/markup-compatibility/2006">
          <mc:Choice Requires="x14">
            <control shapeId="50217" r:id="rId44" name="Check Box 41">
              <controlPr defaultSize="0" autoFill="0" autoLine="0" autoPict="0">
                <anchor moveWithCells="1">
                  <from>
                    <xdr:col>65</xdr:col>
                    <xdr:colOff>83820</xdr:colOff>
                    <xdr:row>130</xdr:row>
                    <xdr:rowOff>106680</xdr:rowOff>
                  </from>
                  <to>
                    <xdr:col>68</xdr:col>
                    <xdr:colOff>0</xdr:colOff>
                    <xdr:row>130</xdr:row>
                    <xdr:rowOff>274320</xdr:rowOff>
                  </to>
                </anchor>
              </controlPr>
            </control>
          </mc:Choice>
        </mc:AlternateContent>
        <mc:AlternateContent xmlns:mc="http://schemas.openxmlformats.org/markup-compatibility/2006">
          <mc:Choice Requires="x14">
            <control shapeId="50218" r:id="rId45" name="Check Box 42">
              <controlPr defaultSize="0" autoFill="0" autoLine="0" autoPict="0">
                <anchor moveWithCells="1">
                  <from>
                    <xdr:col>68</xdr:col>
                    <xdr:colOff>99060</xdr:colOff>
                    <xdr:row>130</xdr:row>
                    <xdr:rowOff>106680</xdr:rowOff>
                  </from>
                  <to>
                    <xdr:col>71</xdr:col>
                    <xdr:colOff>22860</xdr:colOff>
                    <xdr:row>130</xdr:row>
                    <xdr:rowOff>274320</xdr:rowOff>
                  </to>
                </anchor>
              </controlPr>
            </control>
          </mc:Choice>
        </mc:AlternateContent>
        <mc:AlternateContent xmlns:mc="http://schemas.openxmlformats.org/markup-compatibility/2006">
          <mc:Choice Requires="x14">
            <control shapeId="50219" r:id="rId46" name="Check Box 43">
              <controlPr defaultSize="0" autoFill="0" autoLine="0" autoPict="0">
                <anchor moveWithCells="1">
                  <from>
                    <xdr:col>65</xdr:col>
                    <xdr:colOff>83820</xdr:colOff>
                    <xdr:row>131</xdr:row>
                    <xdr:rowOff>594360</xdr:rowOff>
                  </from>
                  <to>
                    <xdr:col>68</xdr:col>
                    <xdr:colOff>0</xdr:colOff>
                    <xdr:row>131</xdr:row>
                    <xdr:rowOff>762000</xdr:rowOff>
                  </to>
                </anchor>
              </controlPr>
            </control>
          </mc:Choice>
        </mc:AlternateContent>
        <mc:AlternateContent xmlns:mc="http://schemas.openxmlformats.org/markup-compatibility/2006">
          <mc:Choice Requires="x14">
            <control shapeId="50220" r:id="rId47" name="Check Box 44">
              <controlPr defaultSize="0" autoFill="0" autoLine="0" autoPict="0">
                <anchor moveWithCells="1">
                  <from>
                    <xdr:col>68</xdr:col>
                    <xdr:colOff>99060</xdr:colOff>
                    <xdr:row>131</xdr:row>
                    <xdr:rowOff>594360</xdr:rowOff>
                  </from>
                  <to>
                    <xdr:col>71</xdr:col>
                    <xdr:colOff>22860</xdr:colOff>
                    <xdr:row>131</xdr:row>
                    <xdr:rowOff>762000</xdr:rowOff>
                  </to>
                </anchor>
              </controlPr>
            </control>
          </mc:Choice>
        </mc:AlternateContent>
        <mc:AlternateContent xmlns:mc="http://schemas.openxmlformats.org/markup-compatibility/2006">
          <mc:Choice Requires="x14">
            <control shapeId="50221" r:id="rId48" name="Check Box 45">
              <controlPr defaultSize="0" autoFill="0" autoLine="0" autoPict="0">
                <anchor moveWithCells="1">
                  <from>
                    <xdr:col>65</xdr:col>
                    <xdr:colOff>83820</xdr:colOff>
                    <xdr:row>132</xdr:row>
                    <xdr:rowOff>30480</xdr:rowOff>
                  </from>
                  <to>
                    <xdr:col>68</xdr:col>
                    <xdr:colOff>0</xdr:colOff>
                    <xdr:row>132</xdr:row>
                    <xdr:rowOff>198120</xdr:rowOff>
                  </to>
                </anchor>
              </controlPr>
            </control>
          </mc:Choice>
        </mc:AlternateContent>
        <mc:AlternateContent xmlns:mc="http://schemas.openxmlformats.org/markup-compatibility/2006">
          <mc:Choice Requires="x14">
            <control shapeId="50222" r:id="rId49" name="Check Box 46">
              <controlPr defaultSize="0" autoFill="0" autoLine="0" autoPict="0">
                <anchor moveWithCells="1">
                  <from>
                    <xdr:col>68</xdr:col>
                    <xdr:colOff>99060</xdr:colOff>
                    <xdr:row>132</xdr:row>
                    <xdr:rowOff>30480</xdr:rowOff>
                  </from>
                  <to>
                    <xdr:col>71</xdr:col>
                    <xdr:colOff>22860</xdr:colOff>
                    <xdr:row>132</xdr:row>
                    <xdr:rowOff>198120</xdr:rowOff>
                  </to>
                </anchor>
              </controlPr>
            </control>
          </mc:Choice>
        </mc:AlternateContent>
        <mc:AlternateContent xmlns:mc="http://schemas.openxmlformats.org/markup-compatibility/2006">
          <mc:Choice Requires="x14">
            <control shapeId="50223" r:id="rId50" name="Check Box 47">
              <controlPr defaultSize="0" autoFill="0" autoLine="0" autoPict="0">
                <anchor moveWithCells="1">
                  <from>
                    <xdr:col>65</xdr:col>
                    <xdr:colOff>83820</xdr:colOff>
                    <xdr:row>133</xdr:row>
                    <xdr:rowOff>30480</xdr:rowOff>
                  </from>
                  <to>
                    <xdr:col>68</xdr:col>
                    <xdr:colOff>0</xdr:colOff>
                    <xdr:row>133</xdr:row>
                    <xdr:rowOff>198120</xdr:rowOff>
                  </to>
                </anchor>
              </controlPr>
            </control>
          </mc:Choice>
        </mc:AlternateContent>
        <mc:AlternateContent xmlns:mc="http://schemas.openxmlformats.org/markup-compatibility/2006">
          <mc:Choice Requires="x14">
            <control shapeId="50224" r:id="rId51" name="Check Box 48">
              <controlPr defaultSize="0" autoFill="0" autoLine="0" autoPict="0">
                <anchor moveWithCells="1">
                  <from>
                    <xdr:col>68</xdr:col>
                    <xdr:colOff>99060</xdr:colOff>
                    <xdr:row>133</xdr:row>
                    <xdr:rowOff>30480</xdr:rowOff>
                  </from>
                  <to>
                    <xdr:col>71</xdr:col>
                    <xdr:colOff>22860</xdr:colOff>
                    <xdr:row>133</xdr:row>
                    <xdr:rowOff>198120</xdr:rowOff>
                  </to>
                </anchor>
              </controlPr>
            </control>
          </mc:Choice>
        </mc:AlternateContent>
        <mc:AlternateContent xmlns:mc="http://schemas.openxmlformats.org/markup-compatibility/2006">
          <mc:Choice Requires="x14">
            <control shapeId="50225" r:id="rId52" name="Check Box 49">
              <controlPr defaultSize="0" autoFill="0" autoLine="0" autoPict="0">
                <anchor moveWithCells="1">
                  <from>
                    <xdr:col>65</xdr:col>
                    <xdr:colOff>83820</xdr:colOff>
                    <xdr:row>134</xdr:row>
                    <xdr:rowOff>30480</xdr:rowOff>
                  </from>
                  <to>
                    <xdr:col>68</xdr:col>
                    <xdr:colOff>0</xdr:colOff>
                    <xdr:row>134</xdr:row>
                    <xdr:rowOff>198120</xdr:rowOff>
                  </to>
                </anchor>
              </controlPr>
            </control>
          </mc:Choice>
        </mc:AlternateContent>
        <mc:AlternateContent xmlns:mc="http://schemas.openxmlformats.org/markup-compatibility/2006">
          <mc:Choice Requires="x14">
            <control shapeId="50226" r:id="rId53" name="Check Box 50">
              <controlPr defaultSize="0" autoFill="0" autoLine="0" autoPict="0">
                <anchor moveWithCells="1">
                  <from>
                    <xdr:col>68</xdr:col>
                    <xdr:colOff>99060</xdr:colOff>
                    <xdr:row>134</xdr:row>
                    <xdr:rowOff>30480</xdr:rowOff>
                  </from>
                  <to>
                    <xdr:col>71</xdr:col>
                    <xdr:colOff>22860</xdr:colOff>
                    <xdr:row>134</xdr:row>
                    <xdr:rowOff>198120</xdr:rowOff>
                  </to>
                </anchor>
              </controlPr>
            </control>
          </mc:Choice>
        </mc:AlternateContent>
        <mc:AlternateContent xmlns:mc="http://schemas.openxmlformats.org/markup-compatibility/2006">
          <mc:Choice Requires="x14">
            <control shapeId="50227" r:id="rId54" name="Check Box 51">
              <controlPr defaultSize="0" autoFill="0" autoLine="0" autoPict="0">
                <anchor moveWithCells="1">
                  <from>
                    <xdr:col>65</xdr:col>
                    <xdr:colOff>83820</xdr:colOff>
                    <xdr:row>135</xdr:row>
                    <xdr:rowOff>30480</xdr:rowOff>
                  </from>
                  <to>
                    <xdr:col>68</xdr:col>
                    <xdr:colOff>0</xdr:colOff>
                    <xdr:row>135</xdr:row>
                    <xdr:rowOff>198120</xdr:rowOff>
                  </to>
                </anchor>
              </controlPr>
            </control>
          </mc:Choice>
        </mc:AlternateContent>
        <mc:AlternateContent xmlns:mc="http://schemas.openxmlformats.org/markup-compatibility/2006">
          <mc:Choice Requires="x14">
            <control shapeId="50228" r:id="rId55" name="Check Box 52">
              <controlPr defaultSize="0" autoFill="0" autoLine="0" autoPict="0">
                <anchor moveWithCells="1">
                  <from>
                    <xdr:col>68</xdr:col>
                    <xdr:colOff>99060</xdr:colOff>
                    <xdr:row>135</xdr:row>
                    <xdr:rowOff>30480</xdr:rowOff>
                  </from>
                  <to>
                    <xdr:col>71</xdr:col>
                    <xdr:colOff>22860</xdr:colOff>
                    <xdr:row>135</xdr:row>
                    <xdr:rowOff>198120</xdr:rowOff>
                  </to>
                </anchor>
              </controlPr>
            </control>
          </mc:Choice>
        </mc:AlternateContent>
        <mc:AlternateContent xmlns:mc="http://schemas.openxmlformats.org/markup-compatibility/2006">
          <mc:Choice Requires="x14">
            <control shapeId="50229" r:id="rId56" name="Check Box 53">
              <controlPr defaultSize="0" autoFill="0" autoLine="0" autoPict="0">
                <anchor moveWithCells="1">
                  <from>
                    <xdr:col>21</xdr:col>
                    <xdr:colOff>45720</xdr:colOff>
                    <xdr:row>95</xdr:row>
                    <xdr:rowOff>114300</xdr:rowOff>
                  </from>
                  <to>
                    <xdr:col>23</xdr:col>
                    <xdr:colOff>68580</xdr:colOff>
                    <xdr:row>96</xdr:row>
                    <xdr:rowOff>99060</xdr:rowOff>
                  </to>
                </anchor>
              </controlPr>
            </control>
          </mc:Choice>
        </mc:AlternateContent>
        <mc:AlternateContent xmlns:mc="http://schemas.openxmlformats.org/markup-compatibility/2006">
          <mc:Choice Requires="x14">
            <control shapeId="50230" r:id="rId57" name="Check Box 54">
              <controlPr defaultSize="0" autoFill="0" autoLine="0" autoPict="0">
                <anchor moveWithCells="1">
                  <from>
                    <xdr:col>24</xdr:col>
                    <xdr:colOff>68580</xdr:colOff>
                    <xdr:row>95</xdr:row>
                    <xdr:rowOff>114300</xdr:rowOff>
                  </from>
                  <to>
                    <xdr:col>26</xdr:col>
                    <xdr:colOff>99060</xdr:colOff>
                    <xdr:row>96</xdr:row>
                    <xdr:rowOff>99060</xdr:rowOff>
                  </to>
                </anchor>
              </controlPr>
            </control>
          </mc:Choice>
        </mc:AlternateContent>
        <mc:AlternateContent xmlns:mc="http://schemas.openxmlformats.org/markup-compatibility/2006">
          <mc:Choice Requires="x14">
            <control shapeId="50231" r:id="rId58" name="Check Box 55">
              <controlPr defaultSize="0" autoFill="0" autoLine="0" autoPict="0">
                <anchor moveWithCells="1">
                  <from>
                    <xdr:col>21</xdr:col>
                    <xdr:colOff>45720</xdr:colOff>
                    <xdr:row>97</xdr:row>
                    <xdr:rowOff>114300</xdr:rowOff>
                  </from>
                  <to>
                    <xdr:col>23</xdr:col>
                    <xdr:colOff>68580</xdr:colOff>
                    <xdr:row>98</xdr:row>
                    <xdr:rowOff>99060</xdr:rowOff>
                  </to>
                </anchor>
              </controlPr>
            </control>
          </mc:Choice>
        </mc:AlternateContent>
        <mc:AlternateContent xmlns:mc="http://schemas.openxmlformats.org/markup-compatibility/2006">
          <mc:Choice Requires="x14">
            <control shapeId="50232" r:id="rId59" name="Check Box 56">
              <controlPr defaultSize="0" autoFill="0" autoLine="0" autoPict="0">
                <anchor moveWithCells="1">
                  <from>
                    <xdr:col>24</xdr:col>
                    <xdr:colOff>68580</xdr:colOff>
                    <xdr:row>97</xdr:row>
                    <xdr:rowOff>114300</xdr:rowOff>
                  </from>
                  <to>
                    <xdr:col>26</xdr:col>
                    <xdr:colOff>99060</xdr:colOff>
                    <xdr:row>98</xdr:row>
                    <xdr:rowOff>99060</xdr:rowOff>
                  </to>
                </anchor>
              </controlPr>
            </control>
          </mc:Choice>
        </mc:AlternateContent>
        <mc:AlternateContent xmlns:mc="http://schemas.openxmlformats.org/markup-compatibility/2006">
          <mc:Choice Requires="x14">
            <control shapeId="50233" r:id="rId60" name="Check Box 57">
              <controlPr defaultSize="0" autoFill="0" autoLine="0" autoPict="0">
                <anchor moveWithCells="1">
                  <from>
                    <xdr:col>68</xdr:col>
                    <xdr:colOff>0</xdr:colOff>
                    <xdr:row>35</xdr:row>
                    <xdr:rowOff>7620</xdr:rowOff>
                  </from>
                  <to>
                    <xdr:col>70</xdr:col>
                    <xdr:colOff>22860</xdr:colOff>
                    <xdr:row>35</xdr:row>
                    <xdr:rowOff>182880</xdr:rowOff>
                  </to>
                </anchor>
              </controlPr>
            </control>
          </mc:Choice>
        </mc:AlternateContent>
        <mc:AlternateContent xmlns:mc="http://schemas.openxmlformats.org/markup-compatibility/2006">
          <mc:Choice Requires="x14">
            <control shapeId="50234" r:id="rId61" name="Check Box 58">
              <controlPr defaultSize="0" autoFill="0" autoLine="0" autoPict="0">
                <anchor moveWithCells="1">
                  <from>
                    <xdr:col>70</xdr:col>
                    <xdr:colOff>76200</xdr:colOff>
                    <xdr:row>35</xdr:row>
                    <xdr:rowOff>7620</xdr:rowOff>
                  </from>
                  <to>
                    <xdr:col>73</xdr:col>
                    <xdr:colOff>0</xdr:colOff>
                    <xdr:row>35</xdr:row>
                    <xdr:rowOff>182880</xdr:rowOff>
                  </to>
                </anchor>
              </controlPr>
            </control>
          </mc:Choice>
        </mc:AlternateContent>
        <mc:AlternateContent xmlns:mc="http://schemas.openxmlformats.org/markup-compatibility/2006">
          <mc:Choice Requires="x14">
            <control shapeId="50235" r:id="rId62" name="Check Box 59">
              <controlPr defaultSize="0" autoFill="0" autoLine="0" autoPict="0">
                <anchor moveWithCells="1">
                  <from>
                    <xdr:col>68</xdr:col>
                    <xdr:colOff>0</xdr:colOff>
                    <xdr:row>36</xdr:row>
                    <xdr:rowOff>7620</xdr:rowOff>
                  </from>
                  <to>
                    <xdr:col>70</xdr:col>
                    <xdr:colOff>22860</xdr:colOff>
                    <xdr:row>36</xdr:row>
                    <xdr:rowOff>182880</xdr:rowOff>
                  </to>
                </anchor>
              </controlPr>
            </control>
          </mc:Choice>
        </mc:AlternateContent>
        <mc:AlternateContent xmlns:mc="http://schemas.openxmlformats.org/markup-compatibility/2006">
          <mc:Choice Requires="x14">
            <control shapeId="50236" r:id="rId63" name="Check Box 60">
              <controlPr defaultSize="0" autoFill="0" autoLine="0" autoPict="0">
                <anchor moveWithCells="1">
                  <from>
                    <xdr:col>70</xdr:col>
                    <xdr:colOff>76200</xdr:colOff>
                    <xdr:row>36</xdr:row>
                    <xdr:rowOff>7620</xdr:rowOff>
                  </from>
                  <to>
                    <xdr:col>73</xdr:col>
                    <xdr:colOff>0</xdr:colOff>
                    <xdr:row>36</xdr:row>
                    <xdr:rowOff>182880</xdr:rowOff>
                  </to>
                </anchor>
              </controlPr>
            </control>
          </mc:Choice>
        </mc:AlternateContent>
        <mc:AlternateContent xmlns:mc="http://schemas.openxmlformats.org/markup-compatibility/2006">
          <mc:Choice Requires="x14">
            <control shapeId="50237" r:id="rId64" name="Check Box 61">
              <controlPr defaultSize="0" autoFill="0" autoLine="0" autoPict="0">
                <anchor moveWithCells="1">
                  <from>
                    <xdr:col>68</xdr:col>
                    <xdr:colOff>0</xdr:colOff>
                    <xdr:row>37</xdr:row>
                    <xdr:rowOff>7620</xdr:rowOff>
                  </from>
                  <to>
                    <xdr:col>70</xdr:col>
                    <xdr:colOff>22860</xdr:colOff>
                    <xdr:row>37</xdr:row>
                    <xdr:rowOff>182880</xdr:rowOff>
                  </to>
                </anchor>
              </controlPr>
            </control>
          </mc:Choice>
        </mc:AlternateContent>
        <mc:AlternateContent xmlns:mc="http://schemas.openxmlformats.org/markup-compatibility/2006">
          <mc:Choice Requires="x14">
            <control shapeId="50238" r:id="rId65" name="Check Box 62">
              <controlPr defaultSize="0" autoFill="0" autoLine="0" autoPict="0">
                <anchor moveWithCells="1">
                  <from>
                    <xdr:col>70</xdr:col>
                    <xdr:colOff>76200</xdr:colOff>
                    <xdr:row>37</xdr:row>
                    <xdr:rowOff>7620</xdr:rowOff>
                  </from>
                  <to>
                    <xdr:col>73</xdr:col>
                    <xdr:colOff>0</xdr:colOff>
                    <xdr:row>37</xdr:row>
                    <xdr:rowOff>182880</xdr:rowOff>
                  </to>
                </anchor>
              </controlPr>
            </control>
          </mc:Choice>
        </mc:AlternateContent>
        <mc:AlternateContent xmlns:mc="http://schemas.openxmlformats.org/markup-compatibility/2006">
          <mc:Choice Requires="x14">
            <control shapeId="50239" r:id="rId66" name="Check Box 63">
              <controlPr defaultSize="0" autoFill="0" autoLine="0" autoPict="0">
                <anchor moveWithCells="1">
                  <from>
                    <xdr:col>68</xdr:col>
                    <xdr:colOff>0</xdr:colOff>
                    <xdr:row>16</xdr:row>
                    <xdr:rowOff>144780</xdr:rowOff>
                  </from>
                  <to>
                    <xdr:col>70</xdr:col>
                    <xdr:colOff>22860</xdr:colOff>
                    <xdr:row>16</xdr:row>
                    <xdr:rowOff>312420</xdr:rowOff>
                  </to>
                </anchor>
              </controlPr>
            </control>
          </mc:Choice>
        </mc:AlternateContent>
        <mc:AlternateContent xmlns:mc="http://schemas.openxmlformats.org/markup-compatibility/2006">
          <mc:Choice Requires="x14">
            <control shapeId="50240" r:id="rId67" name="Check Box 64">
              <controlPr defaultSize="0" autoFill="0" autoLine="0" autoPict="0">
                <anchor moveWithCells="1">
                  <from>
                    <xdr:col>70</xdr:col>
                    <xdr:colOff>76200</xdr:colOff>
                    <xdr:row>16</xdr:row>
                    <xdr:rowOff>144780</xdr:rowOff>
                  </from>
                  <to>
                    <xdr:col>73</xdr:col>
                    <xdr:colOff>0</xdr:colOff>
                    <xdr:row>16</xdr:row>
                    <xdr:rowOff>312420</xdr:rowOff>
                  </to>
                </anchor>
              </controlPr>
            </control>
          </mc:Choice>
        </mc:AlternateContent>
        <mc:AlternateContent xmlns:mc="http://schemas.openxmlformats.org/markup-compatibility/2006">
          <mc:Choice Requires="x14">
            <control shapeId="50241" r:id="rId68" name="Check Box 65">
              <controlPr defaultSize="0" autoFill="0" autoLine="0" autoPict="0">
                <anchor moveWithCells="1">
                  <from>
                    <xdr:col>68</xdr:col>
                    <xdr:colOff>0</xdr:colOff>
                    <xdr:row>17</xdr:row>
                    <xdr:rowOff>68580</xdr:rowOff>
                  </from>
                  <to>
                    <xdr:col>70</xdr:col>
                    <xdr:colOff>22860</xdr:colOff>
                    <xdr:row>17</xdr:row>
                    <xdr:rowOff>236220</xdr:rowOff>
                  </to>
                </anchor>
              </controlPr>
            </control>
          </mc:Choice>
        </mc:AlternateContent>
        <mc:AlternateContent xmlns:mc="http://schemas.openxmlformats.org/markup-compatibility/2006">
          <mc:Choice Requires="x14">
            <control shapeId="50242" r:id="rId69" name="Check Box 66">
              <controlPr defaultSize="0" autoFill="0" autoLine="0" autoPict="0">
                <anchor moveWithCells="1">
                  <from>
                    <xdr:col>70</xdr:col>
                    <xdr:colOff>76200</xdr:colOff>
                    <xdr:row>17</xdr:row>
                    <xdr:rowOff>68580</xdr:rowOff>
                  </from>
                  <to>
                    <xdr:col>73</xdr:col>
                    <xdr:colOff>0</xdr:colOff>
                    <xdr:row>17</xdr:row>
                    <xdr:rowOff>236220</xdr:rowOff>
                  </to>
                </anchor>
              </controlPr>
            </control>
          </mc:Choice>
        </mc:AlternateContent>
        <mc:AlternateContent xmlns:mc="http://schemas.openxmlformats.org/markup-compatibility/2006">
          <mc:Choice Requires="x14">
            <control shapeId="50243" r:id="rId70" name="Check Box 67">
              <controlPr defaultSize="0" autoFill="0" autoLine="0" autoPict="0">
                <anchor moveWithCells="1">
                  <from>
                    <xdr:col>68</xdr:col>
                    <xdr:colOff>0</xdr:colOff>
                    <xdr:row>24</xdr:row>
                    <xdr:rowOff>7620</xdr:rowOff>
                  </from>
                  <to>
                    <xdr:col>70</xdr:col>
                    <xdr:colOff>22860</xdr:colOff>
                    <xdr:row>24</xdr:row>
                    <xdr:rowOff>182880</xdr:rowOff>
                  </to>
                </anchor>
              </controlPr>
            </control>
          </mc:Choice>
        </mc:AlternateContent>
        <mc:AlternateContent xmlns:mc="http://schemas.openxmlformats.org/markup-compatibility/2006">
          <mc:Choice Requires="x14">
            <control shapeId="50244" r:id="rId71" name="Check Box 68">
              <controlPr defaultSize="0" autoFill="0" autoLine="0" autoPict="0">
                <anchor moveWithCells="1">
                  <from>
                    <xdr:col>70</xdr:col>
                    <xdr:colOff>76200</xdr:colOff>
                    <xdr:row>24</xdr:row>
                    <xdr:rowOff>7620</xdr:rowOff>
                  </from>
                  <to>
                    <xdr:col>73</xdr:col>
                    <xdr:colOff>0</xdr:colOff>
                    <xdr:row>24</xdr:row>
                    <xdr:rowOff>182880</xdr:rowOff>
                  </to>
                </anchor>
              </controlPr>
            </control>
          </mc:Choice>
        </mc:AlternateContent>
        <mc:AlternateContent xmlns:mc="http://schemas.openxmlformats.org/markup-compatibility/2006">
          <mc:Choice Requires="x14">
            <control shapeId="50245" r:id="rId72" name="Check Box 69">
              <controlPr defaultSize="0" autoFill="0" autoLine="0" autoPict="0">
                <anchor moveWithCells="1">
                  <from>
                    <xdr:col>68</xdr:col>
                    <xdr:colOff>0</xdr:colOff>
                    <xdr:row>25</xdr:row>
                    <xdr:rowOff>7620</xdr:rowOff>
                  </from>
                  <to>
                    <xdr:col>70</xdr:col>
                    <xdr:colOff>22860</xdr:colOff>
                    <xdr:row>25</xdr:row>
                    <xdr:rowOff>182880</xdr:rowOff>
                  </to>
                </anchor>
              </controlPr>
            </control>
          </mc:Choice>
        </mc:AlternateContent>
        <mc:AlternateContent xmlns:mc="http://schemas.openxmlformats.org/markup-compatibility/2006">
          <mc:Choice Requires="x14">
            <control shapeId="50246" r:id="rId73" name="Check Box 70">
              <controlPr defaultSize="0" autoFill="0" autoLine="0" autoPict="0">
                <anchor moveWithCells="1">
                  <from>
                    <xdr:col>70</xdr:col>
                    <xdr:colOff>76200</xdr:colOff>
                    <xdr:row>25</xdr:row>
                    <xdr:rowOff>7620</xdr:rowOff>
                  </from>
                  <to>
                    <xdr:col>73</xdr:col>
                    <xdr:colOff>0</xdr:colOff>
                    <xdr:row>25</xdr:row>
                    <xdr:rowOff>182880</xdr:rowOff>
                  </to>
                </anchor>
              </controlPr>
            </control>
          </mc:Choice>
        </mc:AlternateContent>
        <mc:AlternateContent xmlns:mc="http://schemas.openxmlformats.org/markup-compatibility/2006">
          <mc:Choice Requires="x14">
            <control shapeId="50247" r:id="rId74" name="Check Box 71">
              <controlPr defaultSize="0" autoFill="0" autoLine="0" autoPict="0">
                <anchor moveWithCells="1">
                  <from>
                    <xdr:col>68</xdr:col>
                    <xdr:colOff>0</xdr:colOff>
                    <xdr:row>26</xdr:row>
                    <xdr:rowOff>7620</xdr:rowOff>
                  </from>
                  <to>
                    <xdr:col>70</xdr:col>
                    <xdr:colOff>22860</xdr:colOff>
                    <xdr:row>26</xdr:row>
                    <xdr:rowOff>182880</xdr:rowOff>
                  </to>
                </anchor>
              </controlPr>
            </control>
          </mc:Choice>
        </mc:AlternateContent>
        <mc:AlternateContent xmlns:mc="http://schemas.openxmlformats.org/markup-compatibility/2006">
          <mc:Choice Requires="x14">
            <control shapeId="50248" r:id="rId75" name="Check Box 72">
              <controlPr defaultSize="0" autoFill="0" autoLine="0" autoPict="0">
                <anchor moveWithCells="1">
                  <from>
                    <xdr:col>70</xdr:col>
                    <xdr:colOff>76200</xdr:colOff>
                    <xdr:row>26</xdr:row>
                    <xdr:rowOff>7620</xdr:rowOff>
                  </from>
                  <to>
                    <xdr:col>73</xdr:col>
                    <xdr:colOff>0</xdr:colOff>
                    <xdr:row>26</xdr:row>
                    <xdr:rowOff>182880</xdr:rowOff>
                  </to>
                </anchor>
              </controlPr>
            </control>
          </mc:Choice>
        </mc:AlternateContent>
        <mc:AlternateContent xmlns:mc="http://schemas.openxmlformats.org/markup-compatibility/2006">
          <mc:Choice Requires="x14">
            <control shapeId="50249" r:id="rId76" name="Check Box 73">
              <controlPr defaultSize="0" autoFill="0" autoLine="0" autoPict="0">
                <anchor moveWithCells="1">
                  <from>
                    <xdr:col>68</xdr:col>
                    <xdr:colOff>0</xdr:colOff>
                    <xdr:row>27</xdr:row>
                    <xdr:rowOff>7620</xdr:rowOff>
                  </from>
                  <to>
                    <xdr:col>70</xdr:col>
                    <xdr:colOff>22860</xdr:colOff>
                    <xdr:row>27</xdr:row>
                    <xdr:rowOff>182880</xdr:rowOff>
                  </to>
                </anchor>
              </controlPr>
            </control>
          </mc:Choice>
        </mc:AlternateContent>
        <mc:AlternateContent xmlns:mc="http://schemas.openxmlformats.org/markup-compatibility/2006">
          <mc:Choice Requires="x14">
            <control shapeId="50250" r:id="rId77" name="Check Box 74">
              <controlPr defaultSize="0" autoFill="0" autoLine="0" autoPict="0">
                <anchor moveWithCells="1">
                  <from>
                    <xdr:col>70</xdr:col>
                    <xdr:colOff>76200</xdr:colOff>
                    <xdr:row>27</xdr:row>
                    <xdr:rowOff>7620</xdr:rowOff>
                  </from>
                  <to>
                    <xdr:col>73</xdr:col>
                    <xdr:colOff>0</xdr:colOff>
                    <xdr:row>27</xdr:row>
                    <xdr:rowOff>182880</xdr:rowOff>
                  </to>
                </anchor>
              </controlPr>
            </control>
          </mc:Choice>
        </mc:AlternateContent>
        <mc:AlternateContent xmlns:mc="http://schemas.openxmlformats.org/markup-compatibility/2006">
          <mc:Choice Requires="x14">
            <control shapeId="50251" r:id="rId78" name="Check Box 75">
              <controlPr defaultSize="0" autoFill="0" autoLine="0" autoPict="0">
                <anchor moveWithCells="1">
                  <from>
                    <xdr:col>68</xdr:col>
                    <xdr:colOff>0</xdr:colOff>
                    <xdr:row>28</xdr:row>
                    <xdr:rowOff>7620</xdr:rowOff>
                  </from>
                  <to>
                    <xdr:col>70</xdr:col>
                    <xdr:colOff>22860</xdr:colOff>
                    <xdr:row>28</xdr:row>
                    <xdr:rowOff>182880</xdr:rowOff>
                  </to>
                </anchor>
              </controlPr>
            </control>
          </mc:Choice>
        </mc:AlternateContent>
        <mc:AlternateContent xmlns:mc="http://schemas.openxmlformats.org/markup-compatibility/2006">
          <mc:Choice Requires="x14">
            <control shapeId="50252" r:id="rId79" name="Check Box 76">
              <controlPr defaultSize="0" autoFill="0" autoLine="0" autoPict="0">
                <anchor moveWithCells="1">
                  <from>
                    <xdr:col>70</xdr:col>
                    <xdr:colOff>76200</xdr:colOff>
                    <xdr:row>28</xdr:row>
                    <xdr:rowOff>7620</xdr:rowOff>
                  </from>
                  <to>
                    <xdr:col>73</xdr:col>
                    <xdr:colOff>0</xdr:colOff>
                    <xdr:row>28</xdr:row>
                    <xdr:rowOff>182880</xdr:rowOff>
                  </to>
                </anchor>
              </controlPr>
            </control>
          </mc:Choice>
        </mc:AlternateContent>
        <mc:AlternateContent xmlns:mc="http://schemas.openxmlformats.org/markup-compatibility/2006">
          <mc:Choice Requires="x14">
            <control shapeId="50253" r:id="rId80" name="Check Box 77">
              <controlPr defaultSize="0" autoFill="0" autoLine="0" autoPict="0">
                <anchor moveWithCells="1">
                  <from>
                    <xdr:col>68</xdr:col>
                    <xdr:colOff>0</xdr:colOff>
                    <xdr:row>29</xdr:row>
                    <xdr:rowOff>7620</xdr:rowOff>
                  </from>
                  <to>
                    <xdr:col>70</xdr:col>
                    <xdr:colOff>22860</xdr:colOff>
                    <xdr:row>29</xdr:row>
                    <xdr:rowOff>182880</xdr:rowOff>
                  </to>
                </anchor>
              </controlPr>
            </control>
          </mc:Choice>
        </mc:AlternateContent>
        <mc:AlternateContent xmlns:mc="http://schemas.openxmlformats.org/markup-compatibility/2006">
          <mc:Choice Requires="x14">
            <control shapeId="50254" r:id="rId81" name="Check Box 78">
              <controlPr defaultSize="0" autoFill="0" autoLine="0" autoPict="0">
                <anchor moveWithCells="1">
                  <from>
                    <xdr:col>70</xdr:col>
                    <xdr:colOff>76200</xdr:colOff>
                    <xdr:row>29</xdr:row>
                    <xdr:rowOff>7620</xdr:rowOff>
                  </from>
                  <to>
                    <xdr:col>73</xdr:col>
                    <xdr:colOff>0</xdr:colOff>
                    <xdr:row>29</xdr:row>
                    <xdr:rowOff>182880</xdr:rowOff>
                  </to>
                </anchor>
              </controlPr>
            </control>
          </mc:Choice>
        </mc:AlternateContent>
        <mc:AlternateContent xmlns:mc="http://schemas.openxmlformats.org/markup-compatibility/2006">
          <mc:Choice Requires="x14">
            <control shapeId="50265" r:id="rId82" name="Check Box 89">
              <controlPr defaultSize="0" autoFill="0" autoLine="0" autoPict="0">
                <anchor moveWithCells="1">
                  <from>
                    <xdr:col>68</xdr:col>
                    <xdr:colOff>0</xdr:colOff>
                    <xdr:row>53</xdr:row>
                    <xdr:rowOff>76200</xdr:rowOff>
                  </from>
                  <to>
                    <xdr:col>70</xdr:col>
                    <xdr:colOff>22860</xdr:colOff>
                    <xdr:row>54</xdr:row>
                    <xdr:rowOff>38100</xdr:rowOff>
                  </to>
                </anchor>
              </controlPr>
            </control>
          </mc:Choice>
        </mc:AlternateContent>
        <mc:AlternateContent xmlns:mc="http://schemas.openxmlformats.org/markup-compatibility/2006">
          <mc:Choice Requires="x14">
            <control shapeId="50266" r:id="rId83" name="Check Box 90">
              <controlPr defaultSize="0" autoFill="0" autoLine="0" autoPict="0">
                <anchor moveWithCells="1">
                  <from>
                    <xdr:col>70</xdr:col>
                    <xdr:colOff>76200</xdr:colOff>
                    <xdr:row>53</xdr:row>
                    <xdr:rowOff>76200</xdr:rowOff>
                  </from>
                  <to>
                    <xdr:col>73</xdr:col>
                    <xdr:colOff>0</xdr:colOff>
                    <xdr:row>54</xdr:row>
                    <xdr:rowOff>38100</xdr:rowOff>
                  </to>
                </anchor>
              </controlPr>
            </control>
          </mc:Choice>
        </mc:AlternateContent>
        <mc:AlternateContent xmlns:mc="http://schemas.openxmlformats.org/markup-compatibility/2006">
          <mc:Choice Requires="x14">
            <control shapeId="50267" r:id="rId84" name="Check Box 91">
              <controlPr defaultSize="0" autoFill="0" autoLine="0" autoPict="0">
                <anchor moveWithCells="1">
                  <from>
                    <xdr:col>68</xdr:col>
                    <xdr:colOff>0</xdr:colOff>
                    <xdr:row>74</xdr:row>
                    <xdr:rowOff>99060</xdr:rowOff>
                  </from>
                  <to>
                    <xdr:col>70</xdr:col>
                    <xdr:colOff>22860</xdr:colOff>
                    <xdr:row>75</xdr:row>
                    <xdr:rowOff>60960</xdr:rowOff>
                  </to>
                </anchor>
              </controlPr>
            </control>
          </mc:Choice>
        </mc:AlternateContent>
        <mc:AlternateContent xmlns:mc="http://schemas.openxmlformats.org/markup-compatibility/2006">
          <mc:Choice Requires="x14">
            <control shapeId="50268" r:id="rId85" name="Check Box 92">
              <controlPr defaultSize="0" autoFill="0" autoLine="0" autoPict="0">
                <anchor moveWithCells="1">
                  <from>
                    <xdr:col>70</xdr:col>
                    <xdr:colOff>76200</xdr:colOff>
                    <xdr:row>74</xdr:row>
                    <xdr:rowOff>99060</xdr:rowOff>
                  </from>
                  <to>
                    <xdr:col>73</xdr:col>
                    <xdr:colOff>0</xdr:colOff>
                    <xdr:row>75</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1表紙</vt:lpstr>
      <vt:lpstr>2当日準備書類</vt:lpstr>
      <vt:lpstr>3前回指摘改善状況</vt:lpstr>
      <vt:lpstr>4根拠法令・判定区分</vt:lpstr>
      <vt:lpstr>運営</vt:lpstr>
      <vt:lpstr>会計</vt:lpstr>
      <vt:lpstr>別表1-1①</vt:lpstr>
      <vt:lpstr>別表1-1②</vt:lpstr>
      <vt:lpstr>別表1-2</vt:lpstr>
      <vt:lpstr>別表2-1</vt:lpstr>
      <vt:lpstr>別表2-2</vt:lpstr>
      <vt:lpstr>別表2-3</vt:lpstr>
      <vt:lpstr>別表2-4</vt:lpstr>
      <vt:lpstr>別表3</vt:lpstr>
      <vt:lpstr>'1表紙'!Print_Area</vt:lpstr>
      <vt:lpstr>'3前回指摘改善状況'!Print_Area</vt:lpstr>
      <vt:lpstr>'4根拠法令・判定区分'!Print_Area</vt:lpstr>
      <vt:lpstr>会計!Print_Area</vt:lpstr>
      <vt:lpstr>'別表1-1①'!Print_Area</vt:lpstr>
      <vt:lpstr>'別表1-1②'!Print_Area</vt:lpstr>
      <vt:lpstr>'別表1-2'!Print_Area</vt:lpstr>
      <vt:lpstr>'別表2-1'!Print_Area</vt:lpstr>
      <vt:lpstr>'別表2-4'!Print_Area</vt:lpstr>
      <vt:lpstr>運営!Print_Titles</vt:lpstr>
      <vt:lpstr>会計!Print_Titles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酒部 隆</cp:lastModifiedBy>
  <cp:lastPrinted>2023-07-07T06:21:57Z</cp:lastPrinted>
  <dcterms:created xsi:type="dcterms:W3CDTF">2019-01-16T00:29:37Z</dcterms:created>
  <dcterms:modified xsi:type="dcterms:W3CDTF">2023-07-24T03:01:17Z</dcterms:modified>
</cp:coreProperties>
</file>