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Dstfs04\13120_健康福祉指導課$\01_所属全体フォルダ\３　福祉人材班\☆人材確保（R5）\☆介護人材確保対策事業費補助金\☆R5募集（アセッサー）\HP\02_実績報告\"/>
    </mc:Choice>
  </mc:AlternateContent>
  <xr:revisionPtr revIDLastSave="0" documentId="13_ncr:1_{FAD80D0B-9628-459A-9880-FB0B45A0C662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内訳書" sheetId="6" r:id="rId1"/>
    <sheet name="内訳書・記載例（受講者負担なし）" sheetId="9" r:id="rId2"/>
    <sheet name="内訳書・記載例（受講者負担あり）" sheetId="10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0" l="1"/>
  <c r="D16" i="10"/>
  <c r="C16" i="10"/>
  <c r="G15" i="10"/>
  <c r="H15" i="10" s="1"/>
  <c r="E15" i="10"/>
  <c r="E14" i="10"/>
  <c r="G14" i="10" s="1"/>
  <c r="H14" i="10" s="1"/>
  <c r="E13" i="10"/>
  <c r="G13" i="10" s="1"/>
  <c r="H13" i="10" s="1"/>
  <c r="E12" i="10"/>
  <c r="G12" i="10" s="1"/>
  <c r="H12" i="10" s="1"/>
  <c r="E11" i="10"/>
  <c r="G11" i="10" s="1"/>
  <c r="H11" i="10" s="1"/>
  <c r="E10" i="10"/>
  <c r="G10" i="10" s="1"/>
  <c r="H10" i="10" s="1"/>
  <c r="E9" i="10"/>
  <c r="G9" i="10" s="1"/>
  <c r="H9" i="10" s="1"/>
  <c r="E8" i="10"/>
  <c r="G8" i="10" s="1"/>
  <c r="H8" i="10" s="1"/>
  <c r="E7" i="10"/>
  <c r="G7" i="10" s="1"/>
  <c r="H7" i="10" s="1"/>
  <c r="E6" i="10"/>
  <c r="F16" i="9"/>
  <c r="D16" i="9"/>
  <c r="C16" i="9"/>
  <c r="E15" i="9"/>
  <c r="G15" i="9" s="1"/>
  <c r="H15" i="9" s="1"/>
  <c r="E14" i="9"/>
  <c r="G14" i="9" s="1"/>
  <c r="H14" i="9" s="1"/>
  <c r="E13" i="9"/>
  <c r="G13" i="9" s="1"/>
  <c r="H13" i="9" s="1"/>
  <c r="E12" i="9"/>
  <c r="G12" i="9" s="1"/>
  <c r="H12" i="9" s="1"/>
  <c r="E11" i="9"/>
  <c r="G11" i="9" s="1"/>
  <c r="H11" i="9" s="1"/>
  <c r="E10" i="9"/>
  <c r="G10" i="9" s="1"/>
  <c r="H10" i="9" s="1"/>
  <c r="E9" i="9"/>
  <c r="G9" i="9" s="1"/>
  <c r="H9" i="9" s="1"/>
  <c r="E8" i="9"/>
  <c r="G8" i="9" s="1"/>
  <c r="H8" i="9" s="1"/>
  <c r="E7" i="9"/>
  <c r="G7" i="9" s="1"/>
  <c r="H7" i="9" s="1"/>
  <c r="E6" i="9"/>
  <c r="G6" i="9" s="1"/>
  <c r="E16" i="10" l="1"/>
  <c r="G6" i="10"/>
  <c r="G16" i="9"/>
  <c r="H6" i="9"/>
  <c r="H16" i="9" s="1"/>
  <c r="E16" i="9"/>
  <c r="D16" i="6"/>
  <c r="C16" i="6"/>
  <c r="E11" i="6"/>
  <c r="G11" i="6" s="1"/>
  <c r="H11" i="6" s="1"/>
  <c r="E12" i="6"/>
  <c r="G12" i="6" s="1"/>
  <c r="H12" i="6" s="1"/>
  <c r="E13" i="6"/>
  <c r="G13" i="6" s="1"/>
  <c r="H13" i="6" s="1"/>
  <c r="E14" i="6"/>
  <c r="G14" i="6" s="1"/>
  <c r="H14" i="6" s="1"/>
  <c r="E15" i="6"/>
  <c r="G15" i="6" s="1"/>
  <c r="H15" i="6" s="1"/>
  <c r="F16" i="6"/>
  <c r="E10" i="6"/>
  <c r="G10" i="6" s="1"/>
  <c r="H10" i="6" s="1"/>
  <c r="E9" i="6"/>
  <c r="G9" i="6" s="1"/>
  <c r="H9" i="6" s="1"/>
  <c r="E8" i="6"/>
  <c r="G8" i="6" s="1"/>
  <c r="H8" i="6" s="1"/>
  <c r="E7" i="6"/>
  <c r="G7" i="6" s="1"/>
  <c r="H7" i="6" s="1"/>
  <c r="E6" i="6"/>
  <c r="G6" i="6" s="1"/>
  <c r="G16" i="10" l="1"/>
  <c r="H6" i="10"/>
  <c r="H16" i="10" s="1"/>
  <c r="E16" i="6"/>
  <c r="H6" i="6" l="1"/>
  <c r="H16" i="6" s="1"/>
  <c r="G16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千葉県</author>
  </authors>
  <commentList>
    <comment ref="D5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全額法人が負担する場合は「0」を入力</t>
        </r>
      </text>
    </comment>
    <comment ref="E5" authorId="0" shapeId="0" xr:uid="{00000000-0006-0000-0000-000002000000}">
      <text>
        <r>
          <rPr>
            <sz val="9"/>
            <color indexed="81"/>
            <rFont val="MS P ゴシック"/>
            <family val="3"/>
            <charset val="128"/>
          </rPr>
          <t>法人が負担する額
Ｄ＝①－②</t>
        </r>
      </text>
    </comment>
    <comment ref="F5" authorId="0" shapeId="0" xr:uid="{00000000-0006-0000-0000-000003000000}">
      <text>
        <r>
          <rPr>
            <sz val="9"/>
            <color indexed="81"/>
            <rFont val="MS P ゴシック"/>
            <family val="3"/>
            <charset val="128"/>
          </rPr>
          <t>1人あたり
23,650円</t>
        </r>
      </text>
    </comment>
    <comment ref="G5" authorId="0" shapeId="0" xr:uid="{00000000-0006-0000-0000-000004000000}">
      <text>
        <r>
          <rPr>
            <sz val="9"/>
            <color indexed="81"/>
            <rFont val="MS P ゴシック"/>
            <family val="3"/>
            <charset val="128"/>
          </rPr>
          <t>ＤとＥの低い方の額</t>
        </r>
      </text>
    </comment>
    <comment ref="H5" authorId="0" shapeId="0" xr:uid="{00000000-0006-0000-0000-000005000000}">
      <text>
        <r>
          <rPr>
            <sz val="9"/>
            <color indexed="81"/>
            <rFont val="MS P ゴシック"/>
            <family val="3"/>
            <charset val="128"/>
          </rPr>
          <t>Ｆに補助率1/2を乗じた額※千円未満切捨</t>
        </r>
      </text>
    </comment>
    <comment ref="E16" authorId="0" shapeId="0" xr:uid="{00000000-0006-0000-0000-000007000000}">
      <text>
        <r>
          <rPr>
            <sz val="9"/>
            <color indexed="81"/>
            <rFont val="MS P ゴシック"/>
            <family val="3"/>
            <charset val="128"/>
          </rPr>
          <t>（別紙3-1）のＤ欄へ</t>
        </r>
      </text>
    </comment>
    <comment ref="F16" authorId="0" shapeId="0" xr:uid="{00000000-0006-0000-0000-000008000000}">
      <text>
        <r>
          <rPr>
            <sz val="9"/>
            <color indexed="81"/>
            <rFont val="MS P ゴシック"/>
            <family val="3"/>
            <charset val="128"/>
          </rPr>
          <t>（別紙3-1）のＥ欄へ</t>
        </r>
      </text>
    </comment>
    <comment ref="G16" authorId="0" shapeId="0" xr:uid="{00000000-0006-0000-0000-000009000000}">
      <text>
        <r>
          <rPr>
            <sz val="9"/>
            <color indexed="81"/>
            <rFont val="MS P ゴシック"/>
            <family val="3"/>
            <charset val="128"/>
          </rPr>
          <t>（別紙3-1）のＦ欄へ</t>
        </r>
      </text>
    </comment>
    <comment ref="H16" authorId="0" shapeId="0" xr:uid="{00000000-0006-0000-0000-00000A000000}">
      <text>
        <r>
          <rPr>
            <sz val="9"/>
            <color indexed="81"/>
            <rFont val="MS P ゴシック"/>
            <family val="3"/>
            <charset val="128"/>
          </rPr>
          <t>（別紙3-1）のＧ欄へ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千葉県</author>
  </authors>
  <commentList>
    <comment ref="D5" authorId="0" shapeId="0" xr:uid="{00000000-0006-0000-0100-000001000000}">
      <text>
        <r>
          <rPr>
            <sz val="9"/>
            <color indexed="81"/>
            <rFont val="MS P ゴシック"/>
            <family val="3"/>
            <charset val="128"/>
          </rPr>
          <t>全額法人が負担する場合は「0」を入力</t>
        </r>
      </text>
    </comment>
    <comment ref="E5" authorId="0" shapeId="0" xr:uid="{00000000-0006-0000-0100-000002000000}">
      <text>
        <r>
          <rPr>
            <sz val="9"/>
            <color indexed="81"/>
            <rFont val="MS P ゴシック"/>
            <family val="3"/>
            <charset val="128"/>
          </rPr>
          <t>法人が負担する額
Ｄ＝①－②</t>
        </r>
      </text>
    </comment>
    <comment ref="F5" authorId="0" shapeId="0" xr:uid="{00000000-0006-0000-0100-000003000000}">
      <text>
        <r>
          <rPr>
            <sz val="9"/>
            <color indexed="81"/>
            <rFont val="MS P ゴシック"/>
            <family val="3"/>
            <charset val="128"/>
          </rPr>
          <t>1人あたり
23,650円</t>
        </r>
      </text>
    </comment>
    <comment ref="G5" authorId="0" shapeId="0" xr:uid="{00000000-0006-0000-0100-000004000000}">
      <text>
        <r>
          <rPr>
            <sz val="9"/>
            <color indexed="81"/>
            <rFont val="MS P ゴシック"/>
            <family val="3"/>
            <charset val="128"/>
          </rPr>
          <t>ＤとＥの低い方の額</t>
        </r>
      </text>
    </comment>
    <comment ref="H5" authorId="0" shapeId="0" xr:uid="{00000000-0006-0000-0100-000005000000}">
      <text>
        <r>
          <rPr>
            <sz val="9"/>
            <color indexed="81"/>
            <rFont val="MS P ゴシック"/>
            <family val="3"/>
            <charset val="128"/>
          </rPr>
          <t>Ｆに補助率1/2を乗じた額※千円未満切捨</t>
        </r>
      </text>
    </comment>
    <comment ref="F6" authorId="0" shapeId="0" xr:uid="{00000000-0006-0000-0100-000006000000}">
      <text>
        <r>
          <rPr>
            <sz val="9"/>
            <color indexed="81"/>
            <rFont val="MS P ゴシック"/>
            <family val="3"/>
            <charset val="128"/>
          </rPr>
          <t>※基準額の選択方法
　1 「Alt」を押しながら「↓」を押してください。
　2 「23650」が表示されたら「↓」を再度押してください。
　3 「Enter」を押してください。</t>
        </r>
      </text>
    </comment>
    <comment ref="E16" authorId="0" shapeId="0" xr:uid="{00000000-0006-0000-0100-000007000000}">
      <text>
        <r>
          <rPr>
            <sz val="9"/>
            <color indexed="81"/>
            <rFont val="MS P ゴシック"/>
            <family val="3"/>
            <charset val="128"/>
          </rPr>
          <t>（別紙3-1）のＤ欄へ</t>
        </r>
      </text>
    </comment>
    <comment ref="F16" authorId="0" shapeId="0" xr:uid="{00000000-0006-0000-0100-000008000000}">
      <text>
        <r>
          <rPr>
            <sz val="9"/>
            <color indexed="81"/>
            <rFont val="MS P ゴシック"/>
            <family val="3"/>
            <charset val="128"/>
          </rPr>
          <t>（別紙3-1）のＥ欄へ</t>
        </r>
      </text>
    </comment>
    <comment ref="G16" authorId="0" shapeId="0" xr:uid="{00000000-0006-0000-0100-000009000000}">
      <text>
        <r>
          <rPr>
            <sz val="9"/>
            <color indexed="81"/>
            <rFont val="MS P ゴシック"/>
            <family val="3"/>
            <charset val="128"/>
          </rPr>
          <t>（別紙3-1）のＦ欄へ</t>
        </r>
      </text>
    </comment>
    <comment ref="H16" authorId="0" shapeId="0" xr:uid="{00000000-0006-0000-0100-00000A000000}">
      <text>
        <r>
          <rPr>
            <sz val="9"/>
            <color indexed="81"/>
            <rFont val="MS P ゴシック"/>
            <family val="3"/>
            <charset val="128"/>
          </rPr>
          <t>（別紙3-1）のＧ欄へ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千葉県</author>
  </authors>
  <commentList>
    <comment ref="D5" authorId="0" shapeId="0" xr:uid="{00000000-0006-0000-0200-000001000000}">
      <text>
        <r>
          <rPr>
            <sz val="9"/>
            <color indexed="81"/>
            <rFont val="MS P ゴシック"/>
            <family val="3"/>
            <charset val="128"/>
          </rPr>
          <t>全額法人が負担する場合は「0」を入力</t>
        </r>
      </text>
    </comment>
    <comment ref="E5" authorId="0" shapeId="0" xr:uid="{00000000-0006-0000-0200-000002000000}">
      <text>
        <r>
          <rPr>
            <sz val="9"/>
            <color indexed="81"/>
            <rFont val="MS P ゴシック"/>
            <family val="3"/>
            <charset val="128"/>
          </rPr>
          <t>法人が負担する額
Ｄ＝①－②</t>
        </r>
      </text>
    </comment>
    <comment ref="F5" authorId="0" shapeId="0" xr:uid="{00000000-0006-0000-0200-000003000000}">
      <text>
        <r>
          <rPr>
            <sz val="9"/>
            <color indexed="81"/>
            <rFont val="MS P ゴシック"/>
            <family val="3"/>
            <charset val="128"/>
          </rPr>
          <t>1人あたり
23,650円</t>
        </r>
      </text>
    </comment>
    <comment ref="G5" authorId="0" shapeId="0" xr:uid="{00000000-0006-0000-0200-000004000000}">
      <text>
        <r>
          <rPr>
            <sz val="9"/>
            <color indexed="81"/>
            <rFont val="MS P ゴシック"/>
            <family val="3"/>
            <charset val="128"/>
          </rPr>
          <t>ＤとＥの低い方の額</t>
        </r>
      </text>
    </comment>
    <comment ref="H5" authorId="0" shapeId="0" xr:uid="{00000000-0006-0000-0200-000005000000}">
      <text>
        <r>
          <rPr>
            <sz val="9"/>
            <color indexed="81"/>
            <rFont val="MS P ゴシック"/>
            <family val="3"/>
            <charset val="128"/>
          </rPr>
          <t>Ｆに補助率1/2を乗じた額※千円未満切捨</t>
        </r>
      </text>
    </comment>
    <comment ref="F6" authorId="0" shapeId="0" xr:uid="{00000000-0006-0000-0200-000006000000}">
      <text>
        <r>
          <rPr>
            <sz val="9"/>
            <color indexed="81"/>
            <rFont val="MS P ゴシック"/>
            <family val="3"/>
            <charset val="128"/>
          </rPr>
          <t>※基準額の選択方法
　1 「Alt」を押しながら「↓」を押してください。
　2 「23650」が表示されたら「↓」を再度押してください。
　3 「Enter」を押してください。</t>
        </r>
      </text>
    </comment>
    <comment ref="E16" authorId="0" shapeId="0" xr:uid="{00000000-0006-0000-0200-000007000000}">
      <text>
        <r>
          <rPr>
            <sz val="9"/>
            <color indexed="81"/>
            <rFont val="MS P ゴシック"/>
            <family val="3"/>
            <charset val="128"/>
          </rPr>
          <t>（別紙3-1）のＤ欄へ</t>
        </r>
      </text>
    </comment>
    <comment ref="F16" authorId="0" shapeId="0" xr:uid="{00000000-0006-0000-0200-000008000000}">
      <text>
        <r>
          <rPr>
            <sz val="9"/>
            <color indexed="81"/>
            <rFont val="MS P ゴシック"/>
            <family val="3"/>
            <charset val="128"/>
          </rPr>
          <t>（別紙3-1）のＥ欄へ</t>
        </r>
      </text>
    </comment>
    <comment ref="G16" authorId="0" shapeId="0" xr:uid="{00000000-0006-0000-0200-000009000000}">
      <text>
        <r>
          <rPr>
            <sz val="9"/>
            <color indexed="81"/>
            <rFont val="MS P ゴシック"/>
            <family val="3"/>
            <charset val="128"/>
          </rPr>
          <t>（別紙3-1）のＦ欄へ</t>
        </r>
      </text>
    </comment>
    <comment ref="H16" authorId="0" shapeId="0" xr:uid="{00000000-0006-0000-0200-00000A000000}">
      <text>
        <r>
          <rPr>
            <sz val="9"/>
            <color indexed="81"/>
            <rFont val="MS P ゴシック"/>
            <family val="3"/>
            <charset val="128"/>
          </rPr>
          <t>（別紙3-1）のＧ欄へ</t>
        </r>
      </text>
    </comment>
  </commentList>
</comments>
</file>

<file path=xl/sharedStrings.xml><?xml version="1.0" encoding="utf-8"?>
<sst xmlns="http://schemas.openxmlformats.org/spreadsheetml/2006/main" count="50" uniqueCount="19">
  <si>
    <t>基準額
Ｅ</t>
    <rPh sb="0" eb="2">
      <t>キジュン</t>
    </rPh>
    <rPh sb="2" eb="3">
      <t>ガク</t>
    </rPh>
    <phoneticPr fontId="1"/>
  </si>
  <si>
    <t>選定額
Ｆ</t>
    <rPh sb="0" eb="2">
      <t>センテイ</t>
    </rPh>
    <rPh sb="2" eb="3">
      <t>ガク</t>
    </rPh>
    <phoneticPr fontId="1"/>
  </si>
  <si>
    <t>補助金所要額
Ｇ</t>
    <rPh sb="0" eb="3">
      <t>ホジョキン</t>
    </rPh>
    <rPh sb="3" eb="5">
      <t>ショヨウ</t>
    </rPh>
    <rPh sb="5" eb="6">
      <t>ガク</t>
    </rPh>
    <phoneticPr fontId="1"/>
  </si>
  <si>
    <t>計</t>
    <rPh sb="0" eb="1">
      <t>ケイ</t>
    </rPh>
    <phoneticPr fontId="1"/>
  </si>
  <si>
    <t>　</t>
    <phoneticPr fontId="1"/>
  </si>
  <si>
    <t>受講者負担額 ②</t>
    <rPh sb="0" eb="3">
      <t>ジュコウシャ</t>
    </rPh>
    <rPh sb="3" eb="5">
      <t>フタン</t>
    </rPh>
    <rPh sb="5" eb="6">
      <t>ガク</t>
    </rPh>
    <phoneticPr fontId="1"/>
  </si>
  <si>
    <t>受講費用
 ①</t>
    <rPh sb="0" eb="2">
      <t>ジュコウ</t>
    </rPh>
    <rPh sb="2" eb="4">
      <t>ヒヨウ</t>
    </rPh>
    <phoneticPr fontId="1"/>
  </si>
  <si>
    <t>　団体名</t>
    <rPh sb="1" eb="3">
      <t>ダンタイ</t>
    </rPh>
    <rPh sb="3" eb="4">
      <t>メイ</t>
    </rPh>
    <phoneticPr fontId="1"/>
  </si>
  <si>
    <t>千葉　太郎</t>
    <rPh sb="0" eb="2">
      <t>チバ</t>
    </rPh>
    <rPh sb="3" eb="5">
      <t>タロウ</t>
    </rPh>
    <phoneticPr fontId="1"/>
  </si>
  <si>
    <t>千葉　花子</t>
    <rPh sb="0" eb="2">
      <t>チバ</t>
    </rPh>
    <rPh sb="3" eb="5">
      <t>ハナコ</t>
    </rPh>
    <phoneticPr fontId="1"/>
  </si>
  <si>
    <t>中央　一郎</t>
    <rPh sb="0" eb="2">
      <t>チュウオウ</t>
    </rPh>
    <rPh sb="3" eb="5">
      <t>イチロウ</t>
    </rPh>
    <phoneticPr fontId="1"/>
  </si>
  <si>
    <t>中央　一子</t>
    <rPh sb="0" eb="2">
      <t>チュウオウ</t>
    </rPh>
    <rPh sb="3" eb="5">
      <t>イチコ</t>
    </rPh>
    <phoneticPr fontId="1"/>
  </si>
  <si>
    <t>市場　二郎</t>
    <rPh sb="0" eb="2">
      <t>イチバ</t>
    </rPh>
    <rPh sb="3" eb="5">
      <t>ジロウ</t>
    </rPh>
    <phoneticPr fontId="1"/>
  </si>
  <si>
    <t>社会福祉法人□□□</t>
    <rPh sb="0" eb="2">
      <t>シャカイ</t>
    </rPh>
    <rPh sb="2" eb="4">
      <t>フクシ</t>
    </rPh>
    <rPh sb="4" eb="6">
      <t>ホウジン</t>
    </rPh>
    <phoneticPr fontId="1"/>
  </si>
  <si>
    <r>
      <t>※</t>
    </r>
    <r>
      <rPr>
        <u/>
        <sz val="11"/>
        <color rgb="FFFF0000"/>
        <rFont val="ＭＳゴシック"/>
        <family val="3"/>
        <charset val="128"/>
      </rPr>
      <t>緑色付けセル４か所に入力してください</t>
    </r>
    <r>
      <rPr>
        <sz val="11"/>
        <color rgb="FFFF0000"/>
        <rFont val="ＭＳゴシック"/>
        <family val="3"/>
        <charset val="128"/>
      </rPr>
      <t>。</t>
    </r>
    <rPh sb="1" eb="2">
      <t>ミドリ</t>
    </rPh>
    <rPh sb="2" eb="3">
      <t>イロ</t>
    </rPh>
    <rPh sb="3" eb="4">
      <t>ヅ</t>
    </rPh>
    <rPh sb="9" eb="10">
      <t>ショ</t>
    </rPh>
    <rPh sb="11" eb="13">
      <t>ニュウリョク</t>
    </rPh>
    <phoneticPr fontId="1"/>
  </si>
  <si>
    <r>
      <t>※</t>
    </r>
    <r>
      <rPr>
        <u/>
        <sz val="11"/>
        <color rgb="FFFF0000"/>
        <rFont val="ＭＳゴシック"/>
        <family val="3"/>
        <charset val="128"/>
      </rPr>
      <t>オレンジ色付けセル（基準額）を人数分選択してください</t>
    </r>
    <r>
      <rPr>
        <sz val="11"/>
        <color rgb="FFFF0000"/>
        <rFont val="ＭＳゴシック"/>
        <family val="3"/>
        <charset val="128"/>
      </rPr>
      <t>。</t>
    </r>
    <rPh sb="5" eb="6">
      <t>イロ</t>
    </rPh>
    <rPh sb="6" eb="7">
      <t>ヅ</t>
    </rPh>
    <rPh sb="11" eb="13">
      <t>キジュン</t>
    </rPh>
    <rPh sb="13" eb="14">
      <t>ガク</t>
    </rPh>
    <rPh sb="16" eb="18">
      <t>ニンズウ</t>
    </rPh>
    <rPh sb="18" eb="19">
      <t>ブン</t>
    </rPh>
    <rPh sb="19" eb="21">
      <t>センタク</t>
    </rPh>
    <phoneticPr fontId="1"/>
  </si>
  <si>
    <t>補助金精算書・内訳書（受講者が２人以上いる場合）</t>
    <rPh sb="0" eb="3">
      <t>ホジョキン</t>
    </rPh>
    <rPh sb="3" eb="6">
      <t>セイサンショ</t>
    </rPh>
    <rPh sb="7" eb="9">
      <t>ウチワケ</t>
    </rPh>
    <rPh sb="9" eb="10">
      <t>ショ</t>
    </rPh>
    <rPh sb="11" eb="14">
      <t>ジュコウシャ</t>
    </rPh>
    <rPh sb="16" eb="17">
      <t>ニン</t>
    </rPh>
    <rPh sb="17" eb="19">
      <t>イジョウ</t>
    </rPh>
    <rPh sb="21" eb="23">
      <t>バアイ</t>
    </rPh>
    <phoneticPr fontId="1"/>
  </si>
  <si>
    <t>受講者氏名</t>
    <rPh sb="0" eb="2">
      <t>ジュコウ</t>
    </rPh>
    <rPh sb="3" eb="5">
      <t>シメイ</t>
    </rPh>
    <phoneticPr fontId="1"/>
  </si>
  <si>
    <t>対象経費
支出済額 Ｄ</t>
    <rPh sb="0" eb="2">
      <t>タイショウ</t>
    </rPh>
    <rPh sb="2" eb="4">
      <t>ケイヒ</t>
    </rPh>
    <rPh sb="5" eb="7">
      <t>シシュツ</t>
    </rPh>
    <rPh sb="7" eb="8">
      <t>ズミ</t>
    </rPh>
    <rPh sb="8" eb="9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</si>
</sst>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;&quot;▲&quot;#,###"/>
    <numFmt numFmtId="177" formatCode="[$-411]ggge&quot;年&quot;m&quot;月&quot;d&quot;日&quot;;@"/>
  </numFmts>
  <fonts count="1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ゴシック"/>
      <family val="3"/>
      <charset val="128"/>
    </font>
    <font>
      <sz val="11"/>
      <color theme="1"/>
      <name val="ＭＳゴシック"/>
      <family val="3"/>
      <charset val="128"/>
    </font>
    <font>
      <sz val="9"/>
      <color theme="1"/>
      <name val="ＭＳゴシック"/>
      <family val="3"/>
      <charset val="128"/>
    </font>
    <font>
      <sz val="9"/>
      <color indexed="81"/>
      <name val="MS P ゴシック"/>
      <family val="3"/>
      <charset val="128"/>
    </font>
    <font>
      <sz val="12"/>
      <color theme="1"/>
      <name val="ＭＳゴシック"/>
      <family val="3"/>
      <charset val="128"/>
    </font>
    <font>
      <sz val="11"/>
      <color rgb="FFFF0000"/>
      <name val="ＭＳゴシック"/>
      <family val="3"/>
      <charset val="128"/>
    </font>
    <font>
      <u/>
      <sz val="11"/>
      <color rgb="FFFF0000"/>
      <name val="ＭＳゴシック"/>
      <family val="3"/>
      <charset val="128"/>
    </font>
    <font>
      <sz val="11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176" fontId="3" fillId="0" borderId="0" xfId="0" applyNumberFormat="1" applyFont="1">
      <alignment vertical="center"/>
    </xf>
    <xf numFmtId="176" fontId="2" fillId="0" borderId="0" xfId="0" applyNumberFormat="1" applyFont="1" applyAlignment="1">
      <alignment horizontal="center" vertical="center"/>
    </xf>
    <xf numFmtId="176" fontId="2" fillId="0" borderId="1" xfId="0" applyNumberFormat="1" applyFont="1" applyBorder="1">
      <alignment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7" fontId="3" fillId="0" borderId="0" xfId="0" applyNumberFormat="1" applyFont="1">
      <alignment vertical="center"/>
    </xf>
    <xf numFmtId="177" fontId="2" fillId="0" borderId="0" xfId="0" applyNumberFormat="1" applyFont="1">
      <alignment vertical="center"/>
    </xf>
    <xf numFmtId="177" fontId="2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76" fontId="7" fillId="0" borderId="0" xfId="0" applyNumberFormat="1" applyFont="1">
      <alignment vertical="center"/>
    </xf>
    <xf numFmtId="38" fontId="2" fillId="0" borderId="1" xfId="1" applyFont="1" applyFill="1" applyBorder="1">
      <alignment vertical="center"/>
    </xf>
    <xf numFmtId="176" fontId="2" fillId="2" borderId="1" xfId="0" applyNumberFormat="1" applyFont="1" applyFill="1" applyBorder="1" applyAlignment="1" applyProtection="1">
      <alignment horizontal="center" vertical="center"/>
      <protection locked="0"/>
    </xf>
    <xf numFmtId="38" fontId="2" fillId="2" borderId="1" xfId="1" applyFont="1" applyFill="1" applyBorder="1" applyProtection="1">
      <alignment vertical="center"/>
      <protection locked="0"/>
    </xf>
    <xf numFmtId="176" fontId="2" fillId="0" borderId="1" xfId="0" applyNumberFormat="1" applyFont="1" applyBorder="1" applyAlignment="1" applyProtection="1">
      <alignment horizontal="center" vertical="center"/>
      <protection locked="0"/>
    </xf>
    <xf numFmtId="176" fontId="2" fillId="3" borderId="1" xfId="0" applyNumberFormat="1" applyFont="1" applyFill="1" applyBorder="1" applyProtection="1">
      <alignment vertical="center"/>
      <protection locked="0"/>
    </xf>
    <xf numFmtId="176" fontId="2" fillId="0" borderId="2" xfId="0" applyNumberFormat="1" applyFont="1" applyBorder="1" applyAlignment="1">
      <alignment horizontal="left" vertical="center"/>
    </xf>
    <xf numFmtId="176" fontId="6" fillId="0" borderId="0" xfId="0" applyNumberFormat="1" applyFont="1">
      <alignment vertical="center"/>
    </xf>
    <xf numFmtId="177" fontId="6" fillId="0" borderId="0" xfId="0" applyNumberFormat="1" applyFont="1">
      <alignment vertical="center"/>
    </xf>
    <xf numFmtId="176" fontId="2" fillId="0" borderId="1" xfId="0" applyNumberFormat="1" applyFont="1" applyBorder="1" applyAlignment="1" applyProtection="1">
      <alignment horizontal="right" vertical="center"/>
      <protection locked="0"/>
    </xf>
    <xf numFmtId="176" fontId="2" fillId="0" borderId="1" xfId="0" applyNumberFormat="1" applyFont="1" applyBorder="1" applyAlignment="1">
      <alignment horizontal="right" vertical="center"/>
    </xf>
    <xf numFmtId="176" fontId="2" fillId="2" borderId="2" xfId="0" applyNumberFormat="1" applyFont="1" applyFill="1" applyBorder="1" applyAlignment="1" applyProtection="1">
      <alignment horizontal="left" vertical="center"/>
      <protection locked="0"/>
    </xf>
    <xf numFmtId="176" fontId="2" fillId="2" borderId="2" xfId="0" applyNumberFormat="1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</sheetPr>
  <dimension ref="A1:I16"/>
  <sheetViews>
    <sheetView tabSelected="1" zoomScaleNormal="100" workbookViewId="0">
      <selection activeCell="F6" sqref="F6"/>
    </sheetView>
  </sheetViews>
  <sheetFormatPr defaultColWidth="9" defaultRowHeight="24" customHeight="1"/>
  <cols>
    <col min="1" max="1" width="4.59765625" style="1" customWidth="1"/>
    <col min="2" max="2" width="14.09765625" style="1" customWidth="1"/>
    <col min="3" max="4" width="12.09765625" style="8" customWidth="1"/>
    <col min="5" max="8" width="12.09765625" style="1" customWidth="1"/>
    <col min="9" max="10" width="15.59765625" style="1" customWidth="1"/>
    <col min="11" max="16384" width="9" style="1"/>
  </cols>
  <sheetData>
    <row r="1" spans="1:9" s="18" customFormat="1" ht="24" customHeight="1">
      <c r="A1" s="18" t="s">
        <v>16</v>
      </c>
      <c r="C1" s="19"/>
      <c r="D1" s="19"/>
      <c r="G1" s="18" t="s">
        <v>4</v>
      </c>
    </row>
    <row r="2" spans="1:9" ht="24" customHeight="1">
      <c r="A2" s="2" t="s">
        <v>4</v>
      </c>
      <c r="B2" s="2"/>
      <c r="C2" s="7"/>
      <c r="D2" s="7"/>
    </row>
    <row r="3" spans="1:9" ht="24" customHeight="1">
      <c r="A3" s="2"/>
      <c r="B3" s="2"/>
      <c r="C3" s="7"/>
      <c r="D3" s="7"/>
      <c r="F3" s="17" t="s">
        <v>7</v>
      </c>
      <c r="G3" s="22"/>
      <c r="H3" s="22"/>
    </row>
    <row r="4" spans="1:9" ht="49.5" customHeight="1"/>
    <row r="5" spans="1:9" ht="24.9" customHeight="1">
      <c r="A5" s="10"/>
      <c r="B5" s="5" t="s">
        <v>17</v>
      </c>
      <c r="C5" s="9" t="s">
        <v>6</v>
      </c>
      <c r="D5" s="9" t="s">
        <v>5</v>
      </c>
      <c r="E5" s="5" t="s">
        <v>18</v>
      </c>
      <c r="F5" s="5" t="s">
        <v>0</v>
      </c>
      <c r="G5" s="5" t="s">
        <v>1</v>
      </c>
      <c r="H5" s="5" t="s">
        <v>2</v>
      </c>
      <c r="I5" s="3"/>
    </row>
    <row r="6" spans="1:9" ht="24.9" customHeight="1">
      <c r="A6" s="6">
        <v>1</v>
      </c>
      <c r="B6" s="13"/>
      <c r="C6" s="14"/>
      <c r="D6" s="14"/>
      <c r="E6" s="12">
        <f>C6-D6</f>
        <v>0</v>
      </c>
      <c r="F6" s="16"/>
      <c r="G6" s="4">
        <f>MIN(E6,F6)</f>
        <v>0</v>
      </c>
      <c r="H6" s="4">
        <f>ROUNDDOWN(G6/2,-3)</f>
        <v>0</v>
      </c>
    </row>
    <row r="7" spans="1:9" ht="24.9" customHeight="1">
      <c r="A7" s="6">
        <v>2</v>
      </c>
      <c r="B7" s="13"/>
      <c r="C7" s="14"/>
      <c r="D7" s="14"/>
      <c r="E7" s="12">
        <f t="shared" ref="E7:E10" si="0">C7-D7</f>
        <v>0</v>
      </c>
      <c r="F7" s="16"/>
      <c r="G7" s="4">
        <f t="shared" ref="G7:G10" si="1">MIN(E7,F7)</f>
        <v>0</v>
      </c>
      <c r="H7" s="4">
        <f t="shared" ref="H7:H15" si="2">ROUNDDOWN(G7/2,-3)</f>
        <v>0</v>
      </c>
    </row>
    <row r="8" spans="1:9" ht="24.9" customHeight="1">
      <c r="A8" s="6">
        <v>3</v>
      </c>
      <c r="B8" s="13"/>
      <c r="C8" s="14"/>
      <c r="D8" s="14"/>
      <c r="E8" s="12">
        <f t="shared" si="0"/>
        <v>0</v>
      </c>
      <c r="F8" s="16"/>
      <c r="G8" s="4">
        <f>MIN(E8,F8)</f>
        <v>0</v>
      </c>
      <c r="H8" s="4">
        <f t="shared" si="2"/>
        <v>0</v>
      </c>
    </row>
    <row r="9" spans="1:9" ht="24.9" customHeight="1">
      <c r="A9" s="6">
        <v>4</v>
      </c>
      <c r="B9" s="13"/>
      <c r="C9" s="14"/>
      <c r="D9" s="14"/>
      <c r="E9" s="12">
        <f t="shared" si="0"/>
        <v>0</v>
      </c>
      <c r="F9" s="16"/>
      <c r="G9" s="4">
        <f t="shared" si="1"/>
        <v>0</v>
      </c>
      <c r="H9" s="4">
        <f t="shared" si="2"/>
        <v>0</v>
      </c>
    </row>
    <row r="10" spans="1:9" ht="24.9" customHeight="1">
      <c r="A10" s="6">
        <v>5</v>
      </c>
      <c r="B10" s="13"/>
      <c r="C10" s="14"/>
      <c r="D10" s="14"/>
      <c r="E10" s="12">
        <f t="shared" si="0"/>
        <v>0</v>
      </c>
      <c r="F10" s="16"/>
      <c r="G10" s="4">
        <f t="shared" si="1"/>
        <v>0</v>
      </c>
      <c r="H10" s="4">
        <f t="shared" si="2"/>
        <v>0</v>
      </c>
    </row>
    <row r="11" spans="1:9" ht="24.9" customHeight="1">
      <c r="A11" s="6">
        <v>6</v>
      </c>
      <c r="B11" s="13"/>
      <c r="C11" s="14"/>
      <c r="D11" s="14"/>
      <c r="E11" s="12">
        <f t="shared" ref="E11:E15" si="3">C11-D11</f>
        <v>0</v>
      </c>
      <c r="F11" s="16"/>
      <c r="G11" s="4">
        <f t="shared" ref="G11:G15" si="4">MIN(E11,F11)</f>
        <v>0</v>
      </c>
      <c r="H11" s="4">
        <f t="shared" si="2"/>
        <v>0</v>
      </c>
    </row>
    <row r="12" spans="1:9" ht="24.9" customHeight="1">
      <c r="A12" s="6">
        <v>7</v>
      </c>
      <c r="B12" s="13"/>
      <c r="C12" s="14"/>
      <c r="D12" s="14"/>
      <c r="E12" s="12">
        <f t="shared" si="3"/>
        <v>0</v>
      </c>
      <c r="F12" s="16"/>
      <c r="G12" s="4">
        <f t="shared" si="4"/>
        <v>0</v>
      </c>
      <c r="H12" s="4">
        <f t="shared" si="2"/>
        <v>0</v>
      </c>
    </row>
    <row r="13" spans="1:9" ht="24.9" customHeight="1">
      <c r="A13" s="6">
        <v>8</v>
      </c>
      <c r="B13" s="13"/>
      <c r="C13" s="14"/>
      <c r="D13" s="14"/>
      <c r="E13" s="12">
        <f t="shared" si="3"/>
        <v>0</v>
      </c>
      <c r="F13" s="16"/>
      <c r="G13" s="4">
        <f t="shared" si="4"/>
        <v>0</v>
      </c>
      <c r="H13" s="4">
        <f t="shared" si="2"/>
        <v>0</v>
      </c>
    </row>
    <row r="14" spans="1:9" ht="24.9" customHeight="1">
      <c r="A14" s="6">
        <v>9</v>
      </c>
      <c r="B14" s="13"/>
      <c r="C14" s="14"/>
      <c r="D14" s="14"/>
      <c r="E14" s="12">
        <f t="shared" si="3"/>
        <v>0</v>
      </c>
      <c r="F14" s="16"/>
      <c r="G14" s="4">
        <f t="shared" si="4"/>
        <v>0</v>
      </c>
      <c r="H14" s="4">
        <f t="shared" si="2"/>
        <v>0</v>
      </c>
    </row>
    <row r="15" spans="1:9" ht="24.9" customHeight="1">
      <c r="A15" s="6">
        <v>10</v>
      </c>
      <c r="B15" s="13"/>
      <c r="C15" s="14"/>
      <c r="D15" s="14"/>
      <c r="E15" s="12">
        <f t="shared" si="3"/>
        <v>0</v>
      </c>
      <c r="F15" s="16"/>
      <c r="G15" s="4">
        <f t="shared" si="4"/>
        <v>0</v>
      </c>
      <c r="H15" s="4">
        <f t="shared" si="2"/>
        <v>0</v>
      </c>
    </row>
    <row r="16" spans="1:9" ht="24.9" customHeight="1">
      <c r="A16" s="6" t="s">
        <v>3</v>
      </c>
      <c r="B16" s="15"/>
      <c r="C16" s="20">
        <f>SUM(C6:C15)</f>
        <v>0</v>
      </c>
      <c r="D16" s="20">
        <f>SUM(D6:D15)</f>
        <v>0</v>
      </c>
      <c r="E16" s="21">
        <f>SUM(E6:E15)</f>
        <v>0</v>
      </c>
      <c r="F16" s="4">
        <f>SUM(F6:F15)</f>
        <v>0</v>
      </c>
      <c r="G16" s="4">
        <f t="shared" ref="G16:H16" si="5">SUM(G6:G15)</f>
        <v>0</v>
      </c>
      <c r="H16" s="4">
        <f t="shared" si="5"/>
        <v>0</v>
      </c>
    </row>
  </sheetData>
  <sheetProtection selectLockedCells="1"/>
  <mergeCells count="1">
    <mergeCell ref="G3:H3"/>
  </mergeCells>
  <phoneticPr fontId="1"/>
  <dataValidations count="1">
    <dataValidation type="list" allowBlank="1" showInputMessage="1" showErrorMessage="1" sqref="F6:F15" xr:uid="{00000000-0002-0000-0000-000000000000}">
      <formula1>"23650"</formula1>
    </dataValidation>
  </dataValidations>
  <pageMargins left="0.78740157480314965" right="0.43307086614173229" top="0.78740157480314965" bottom="0.78740157480314965" header="0.31496062992125984" footer="0.31496062992125984"/>
  <pageSetup paperSize="9" scale="90" orientation="portrait" blackAndWhite="1" r:id="rId1"/>
  <ignoredErrors>
    <ignoredError sqref="C16:D16" unlockedFormula="1"/>
  </ignoredError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6"/>
  <sheetViews>
    <sheetView zoomScaleNormal="100" workbookViewId="0">
      <selection activeCell="H7" sqref="H7"/>
    </sheetView>
  </sheetViews>
  <sheetFormatPr defaultColWidth="9" defaultRowHeight="24" customHeight="1"/>
  <cols>
    <col min="1" max="1" width="4.59765625" style="1" customWidth="1"/>
    <col min="2" max="2" width="14.09765625" style="1" customWidth="1"/>
    <col min="3" max="4" width="12.09765625" style="8" customWidth="1"/>
    <col min="5" max="8" width="12.09765625" style="1" customWidth="1"/>
    <col min="9" max="10" width="15.59765625" style="1" customWidth="1"/>
    <col min="11" max="16384" width="9" style="1"/>
  </cols>
  <sheetData>
    <row r="1" spans="1:9" s="18" customFormat="1" ht="24" customHeight="1">
      <c r="A1" s="18" t="s">
        <v>16</v>
      </c>
      <c r="C1" s="19"/>
      <c r="D1" s="19"/>
      <c r="G1" s="18" t="s">
        <v>4</v>
      </c>
    </row>
    <row r="2" spans="1:9" ht="24" customHeight="1">
      <c r="A2" s="11" t="s">
        <v>14</v>
      </c>
      <c r="B2" s="2"/>
      <c r="C2" s="7"/>
      <c r="D2" s="7"/>
    </row>
    <row r="3" spans="1:9" ht="24" customHeight="1">
      <c r="A3" s="11" t="s">
        <v>15</v>
      </c>
      <c r="B3" s="2"/>
      <c r="C3" s="7"/>
      <c r="D3" s="7"/>
      <c r="F3" s="17" t="s">
        <v>7</v>
      </c>
      <c r="G3" s="23" t="s">
        <v>13</v>
      </c>
      <c r="H3" s="23"/>
    </row>
    <row r="4" spans="1:9" ht="49.5" customHeight="1"/>
    <row r="5" spans="1:9" ht="24.9" customHeight="1">
      <c r="A5" s="10"/>
      <c r="B5" s="5" t="s">
        <v>17</v>
      </c>
      <c r="C5" s="9" t="s">
        <v>6</v>
      </c>
      <c r="D5" s="9" t="s">
        <v>5</v>
      </c>
      <c r="E5" s="5" t="s">
        <v>18</v>
      </c>
      <c r="F5" s="5" t="s">
        <v>0</v>
      </c>
      <c r="G5" s="5" t="s">
        <v>1</v>
      </c>
      <c r="H5" s="5" t="s">
        <v>2</v>
      </c>
      <c r="I5" s="3"/>
    </row>
    <row r="6" spans="1:9" ht="24.9" customHeight="1">
      <c r="A6" s="6">
        <v>1</v>
      </c>
      <c r="B6" s="13" t="s">
        <v>8</v>
      </c>
      <c r="C6" s="14">
        <v>23650</v>
      </c>
      <c r="D6" s="14">
        <v>0</v>
      </c>
      <c r="E6" s="12">
        <f>C6-D6</f>
        <v>23650</v>
      </c>
      <c r="F6" s="16">
        <v>23650</v>
      </c>
      <c r="G6" s="4">
        <f>MIN(E6,F6)</f>
        <v>23650</v>
      </c>
      <c r="H6" s="4">
        <f>ROUNDDOWN(G6/2,-3)</f>
        <v>11000</v>
      </c>
    </row>
    <row r="7" spans="1:9" ht="24.9" customHeight="1">
      <c r="A7" s="6">
        <v>2</v>
      </c>
      <c r="B7" s="13" t="s">
        <v>9</v>
      </c>
      <c r="C7" s="14">
        <v>23650</v>
      </c>
      <c r="D7" s="14">
        <v>0</v>
      </c>
      <c r="E7" s="12">
        <f t="shared" ref="E7:E15" si="0">C7-D7</f>
        <v>23650</v>
      </c>
      <c r="F7" s="16">
        <v>23650</v>
      </c>
      <c r="G7" s="4">
        <f t="shared" ref="G7:G15" si="1">MIN(E7,F7)</f>
        <v>23650</v>
      </c>
      <c r="H7" s="4">
        <f t="shared" ref="H7:H15" si="2">ROUNDDOWN(G7/2,-3)</f>
        <v>11000</v>
      </c>
    </row>
    <row r="8" spans="1:9" ht="24.9" customHeight="1">
      <c r="A8" s="6">
        <v>3</v>
      </c>
      <c r="B8" s="13" t="s">
        <v>10</v>
      </c>
      <c r="C8" s="14">
        <v>23650</v>
      </c>
      <c r="D8" s="14">
        <v>0</v>
      </c>
      <c r="E8" s="12">
        <f t="shared" si="0"/>
        <v>23650</v>
      </c>
      <c r="F8" s="16">
        <v>23650</v>
      </c>
      <c r="G8" s="4">
        <f t="shared" si="1"/>
        <v>23650</v>
      </c>
      <c r="H8" s="4">
        <f t="shared" si="2"/>
        <v>11000</v>
      </c>
    </row>
    <row r="9" spans="1:9" ht="24.9" customHeight="1">
      <c r="A9" s="6">
        <v>4</v>
      </c>
      <c r="B9" s="13" t="s">
        <v>11</v>
      </c>
      <c r="C9" s="14">
        <v>23650</v>
      </c>
      <c r="D9" s="14">
        <v>0</v>
      </c>
      <c r="E9" s="12">
        <f t="shared" si="0"/>
        <v>23650</v>
      </c>
      <c r="F9" s="16">
        <v>23650</v>
      </c>
      <c r="G9" s="4">
        <f t="shared" si="1"/>
        <v>23650</v>
      </c>
      <c r="H9" s="4">
        <f t="shared" si="2"/>
        <v>11000</v>
      </c>
    </row>
    <row r="10" spans="1:9" ht="24.9" customHeight="1">
      <c r="A10" s="6">
        <v>5</v>
      </c>
      <c r="B10" s="13" t="s">
        <v>12</v>
      </c>
      <c r="C10" s="14">
        <v>23650</v>
      </c>
      <c r="D10" s="14">
        <v>0</v>
      </c>
      <c r="E10" s="12">
        <f t="shared" si="0"/>
        <v>23650</v>
      </c>
      <c r="F10" s="16">
        <v>23650</v>
      </c>
      <c r="G10" s="4">
        <f t="shared" si="1"/>
        <v>23650</v>
      </c>
      <c r="H10" s="4">
        <f t="shared" si="2"/>
        <v>11000</v>
      </c>
    </row>
    <row r="11" spans="1:9" ht="24.9" customHeight="1">
      <c r="A11" s="6">
        <v>6</v>
      </c>
      <c r="B11" s="13"/>
      <c r="C11" s="14"/>
      <c r="D11" s="14"/>
      <c r="E11" s="12">
        <f t="shared" si="0"/>
        <v>0</v>
      </c>
      <c r="F11" s="16"/>
      <c r="G11" s="4">
        <f t="shared" si="1"/>
        <v>0</v>
      </c>
      <c r="H11" s="4">
        <f t="shared" si="2"/>
        <v>0</v>
      </c>
    </row>
    <row r="12" spans="1:9" ht="24.9" customHeight="1">
      <c r="A12" s="6">
        <v>7</v>
      </c>
      <c r="B12" s="13"/>
      <c r="C12" s="14"/>
      <c r="D12" s="14"/>
      <c r="E12" s="12">
        <f t="shared" si="0"/>
        <v>0</v>
      </c>
      <c r="F12" s="16"/>
      <c r="G12" s="4">
        <f t="shared" si="1"/>
        <v>0</v>
      </c>
      <c r="H12" s="4">
        <f t="shared" si="2"/>
        <v>0</v>
      </c>
    </row>
    <row r="13" spans="1:9" ht="24.9" customHeight="1">
      <c r="A13" s="6">
        <v>8</v>
      </c>
      <c r="B13" s="13"/>
      <c r="C13" s="14"/>
      <c r="D13" s="14"/>
      <c r="E13" s="12">
        <f t="shared" si="0"/>
        <v>0</v>
      </c>
      <c r="F13" s="16"/>
      <c r="G13" s="4">
        <f t="shared" si="1"/>
        <v>0</v>
      </c>
      <c r="H13" s="4">
        <f t="shared" si="2"/>
        <v>0</v>
      </c>
    </row>
    <row r="14" spans="1:9" ht="24.9" customHeight="1">
      <c r="A14" s="6">
        <v>9</v>
      </c>
      <c r="B14" s="13"/>
      <c r="C14" s="14"/>
      <c r="D14" s="14"/>
      <c r="E14" s="12">
        <f t="shared" si="0"/>
        <v>0</v>
      </c>
      <c r="F14" s="16"/>
      <c r="G14" s="4">
        <f t="shared" si="1"/>
        <v>0</v>
      </c>
      <c r="H14" s="4">
        <f t="shared" si="2"/>
        <v>0</v>
      </c>
    </row>
    <row r="15" spans="1:9" ht="24.9" customHeight="1">
      <c r="A15" s="6">
        <v>10</v>
      </c>
      <c r="B15" s="13"/>
      <c r="C15" s="14"/>
      <c r="D15" s="14"/>
      <c r="E15" s="12">
        <f t="shared" si="0"/>
        <v>0</v>
      </c>
      <c r="F15" s="16"/>
      <c r="G15" s="4">
        <f t="shared" si="1"/>
        <v>0</v>
      </c>
      <c r="H15" s="4">
        <f t="shared" si="2"/>
        <v>0</v>
      </c>
    </row>
    <row r="16" spans="1:9" ht="24.9" customHeight="1">
      <c r="A16" s="6" t="s">
        <v>3</v>
      </c>
      <c r="B16" s="15"/>
      <c r="C16" s="20">
        <f>SUM(C6:C15)</f>
        <v>118250</v>
      </c>
      <c r="D16" s="20">
        <f>SUM(D6:D15)</f>
        <v>0</v>
      </c>
      <c r="E16" s="21">
        <f>SUM(E6:E15)</f>
        <v>118250</v>
      </c>
      <c r="F16" s="4">
        <f t="shared" ref="F16:H16" si="3">SUM(F6:F15)</f>
        <v>118250</v>
      </c>
      <c r="G16" s="4">
        <f t="shared" si="3"/>
        <v>118250</v>
      </c>
      <c r="H16" s="4">
        <f t="shared" si="3"/>
        <v>55000</v>
      </c>
    </row>
  </sheetData>
  <sheetProtection selectLockedCells="1" selectUnlockedCells="1"/>
  <mergeCells count="1">
    <mergeCell ref="G3:H3"/>
  </mergeCells>
  <phoneticPr fontId="1"/>
  <dataValidations count="1">
    <dataValidation type="list" allowBlank="1" showInputMessage="1" showErrorMessage="1" sqref="F6:F15" xr:uid="{00000000-0002-0000-0100-000000000000}">
      <formula1>"23650"</formula1>
    </dataValidation>
  </dataValidations>
  <pageMargins left="0.78740157480314965" right="0.43307086614173229" top="0.78740157480314965" bottom="0.78740157480314965" header="0.31496062992125984" footer="0.31496062992125984"/>
  <pageSetup paperSize="9" scale="90" orientation="portrait" blackAndWhite="1" cellComments="asDisplayed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6"/>
  <sheetViews>
    <sheetView zoomScaleNormal="100" workbookViewId="0">
      <selection activeCell="H12" sqref="H12"/>
    </sheetView>
  </sheetViews>
  <sheetFormatPr defaultColWidth="9" defaultRowHeight="24" customHeight="1"/>
  <cols>
    <col min="1" max="1" width="4.59765625" style="1" customWidth="1"/>
    <col min="2" max="2" width="14.09765625" style="1" customWidth="1"/>
    <col min="3" max="4" width="12.09765625" style="8" customWidth="1"/>
    <col min="5" max="8" width="12.09765625" style="1" customWidth="1"/>
    <col min="9" max="10" width="15.59765625" style="1" customWidth="1"/>
    <col min="11" max="16384" width="9" style="1"/>
  </cols>
  <sheetData>
    <row r="1" spans="1:9" s="18" customFormat="1" ht="24" customHeight="1">
      <c r="A1" s="18" t="s">
        <v>16</v>
      </c>
      <c r="C1" s="19"/>
      <c r="D1" s="19"/>
      <c r="G1" s="18" t="s">
        <v>4</v>
      </c>
    </row>
    <row r="2" spans="1:9" ht="24" customHeight="1">
      <c r="A2" s="11" t="s">
        <v>14</v>
      </c>
      <c r="B2" s="2"/>
      <c r="C2" s="7"/>
      <c r="D2" s="7"/>
    </row>
    <row r="3" spans="1:9" ht="24" customHeight="1">
      <c r="A3" s="11" t="s">
        <v>15</v>
      </c>
      <c r="B3" s="2"/>
      <c r="C3" s="7"/>
      <c r="D3" s="7"/>
      <c r="F3" s="17" t="s">
        <v>7</v>
      </c>
      <c r="G3" s="23" t="s">
        <v>13</v>
      </c>
      <c r="H3" s="23"/>
    </row>
    <row r="4" spans="1:9" ht="49.5" customHeight="1"/>
    <row r="5" spans="1:9" ht="24.9" customHeight="1">
      <c r="A5" s="10"/>
      <c r="B5" s="5" t="s">
        <v>17</v>
      </c>
      <c r="C5" s="9" t="s">
        <v>6</v>
      </c>
      <c r="D5" s="9" t="s">
        <v>5</v>
      </c>
      <c r="E5" s="5" t="s">
        <v>18</v>
      </c>
      <c r="F5" s="5" t="s">
        <v>0</v>
      </c>
      <c r="G5" s="5" t="s">
        <v>1</v>
      </c>
      <c r="H5" s="5" t="s">
        <v>2</v>
      </c>
      <c r="I5" s="3"/>
    </row>
    <row r="6" spans="1:9" ht="24.9" customHeight="1">
      <c r="A6" s="6">
        <v>1</v>
      </c>
      <c r="B6" s="13" t="s">
        <v>8</v>
      </c>
      <c r="C6" s="14">
        <v>23650</v>
      </c>
      <c r="D6" s="14">
        <v>0</v>
      </c>
      <c r="E6" s="12">
        <f>C6-D6</f>
        <v>23650</v>
      </c>
      <c r="F6" s="16">
        <v>23650</v>
      </c>
      <c r="G6" s="4">
        <f>MIN(E6,F6)</f>
        <v>23650</v>
      </c>
      <c r="H6" s="4">
        <f>ROUNDDOWN(G6/2,-3)</f>
        <v>11000</v>
      </c>
    </row>
    <row r="7" spans="1:9" ht="24.9" customHeight="1">
      <c r="A7" s="6">
        <v>2</v>
      </c>
      <c r="B7" s="13" t="s">
        <v>9</v>
      </c>
      <c r="C7" s="14">
        <v>23650</v>
      </c>
      <c r="D7" s="14">
        <v>0</v>
      </c>
      <c r="E7" s="12">
        <f t="shared" ref="E7:E15" si="0">C7-D7</f>
        <v>23650</v>
      </c>
      <c r="F7" s="16">
        <v>23650</v>
      </c>
      <c r="G7" s="4">
        <f t="shared" ref="G7:G15" si="1">MIN(E7,F7)</f>
        <v>23650</v>
      </c>
      <c r="H7" s="4">
        <f t="shared" ref="H7:H15" si="2">ROUNDDOWN(G7/2,-3)</f>
        <v>11000</v>
      </c>
    </row>
    <row r="8" spans="1:9" ht="24.9" customHeight="1">
      <c r="A8" s="6">
        <v>3</v>
      </c>
      <c r="B8" s="13" t="s">
        <v>10</v>
      </c>
      <c r="C8" s="14">
        <v>23650</v>
      </c>
      <c r="D8" s="14">
        <v>5000</v>
      </c>
      <c r="E8" s="12">
        <f t="shared" si="0"/>
        <v>18650</v>
      </c>
      <c r="F8" s="16">
        <v>23650</v>
      </c>
      <c r="G8" s="4">
        <f t="shared" si="1"/>
        <v>18650</v>
      </c>
      <c r="H8" s="4">
        <f t="shared" si="2"/>
        <v>9000</v>
      </c>
    </row>
    <row r="9" spans="1:9" ht="24.9" customHeight="1">
      <c r="A9" s="6">
        <v>4</v>
      </c>
      <c r="B9" s="13" t="s">
        <v>11</v>
      </c>
      <c r="C9" s="14">
        <v>23650</v>
      </c>
      <c r="D9" s="14">
        <v>0</v>
      </c>
      <c r="E9" s="12">
        <f t="shared" si="0"/>
        <v>23650</v>
      </c>
      <c r="F9" s="16">
        <v>23650</v>
      </c>
      <c r="G9" s="4">
        <f t="shared" si="1"/>
        <v>23650</v>
      </c>
      <c r="H9" s="4">
        <f t="shared" si="2"/>
        <v>11000</v>
      </c>
    </row>
    <row r="10" spans="1:9" ht="24.9" customHeight="1">
      <c r="A10" s="6">
        <v>5</v>
      </c>
      <c r="B10" s="13" t="s">
        <v>12</v>
      </c>
      <c r="C10" s="14">
        <v>23650</v>
      </c>
      <c r="D10" s="14">
        <v>10000</v>
      </c>
      <c r="E10" s="12">
        <f t="shared" si="0"/>
        <v>13650</v>
      </c>
      <c r="F10" s="16">
        <v>23650</v>
      </c>
      <c r="G10" s="4">
        <f t="shared" si="1"/>
        <v>13650</v>
      </c>
      <c r="H10" s="4">
        <f t="shared" si="2"/>
        <v>6000</v>
      </c>
    </row>
    <row r="11" spans="1:9" ht="24.9" customHeight="1">
      <c r="A11" s="6">
        <v>6</v>
      </c>
      <c r="B11" s="13"/>
      <c r="C11" s="14"/>
      <c r="D11" s="14"/>
      <c r="E11" s="12">
        <f t="shared" si="0"/>
        <v>0</v>
      </c>
      <c r="F11" s="16"/>
      <c r="G11" s="4">
        <f t="shared" si="1"/>
        <v>0</v>
      </c>
      <c r="H11" s="4">
        <f t="shared" si="2"/>
        <v>0</v>
      </c>
    </row>
    <row r="12" spans="1:9" ht="24.9" customHeight="1">
      <c r="A12" s="6">
        <v>7</v>
      </c>
      <c r="B12" s="13"/>
      <c r="C12" s="14"/>
      <c r="D12" s="14"/>
      <c r="E12" s="12">
        <f t="shared" si="0"/>
        <v>0</v>
      </c>
      <c r="F12" s="16"/>
      <c r="G12" s="4">
        <f t="shared" si="1"/>
        <v>0</v>
      </c>
      <c r="H12" s="4">
        <f t="shared" si="2"/>
        <v>0</v>
      </c>
    </row>
    <row r="13" spans="1:9" ht="24.9" customHeight="1">
      <c r="A13" s="6">
        <v>8</v>
      </c>
      <c r="B13" s="13"/>
      <c r="C13" s="14"/>
      <c r="D13" s="14"/>
      <c r="E13" s="12">
        <f t="shared" si="0"/>
        <v>0</v>
      </c>
      <c r="F13" s="16"/>
      <c r="G13" s="4">
        <f t="shared" si="1"/>
        <v>0</v>
      </c>
      <c r="H13" s="4">
        <f t="shared" si="2"/>
        <v>0</v>
      </c>
    </row>
    <row r="14" spans="1:9" ht="24.9" customHeight="1">
      <c r="A14" s="6">
        <v>9</v>
      </c>
      <c r="B14" s="13"/>
      <c r="C14" s="14"/>
      <c r="D14" s="14"/>
      <c r="E14" s="12">
        <f t="shared" si="0"/>
        <v>0</v>
      </c>
      <c r="F14" s="16"/>
      <c r="G14" s="4">
        <f t="shared" si="1"/>
        <v>0</v>
      </c>
      <c r="H14" s="4">
        <f t="shared" si="2"/>
        <v>0</v>
      </c>
    </row>
    <row r="15" spans="1:9" ht="24.9" customHeight="1">
      <c r="A15" s="6">
        <v>10</v>
      </c>
      <c r="B15" s="13"/>
      <c r="C15" s="14"/>
      <c r="D15" s="14"/>
      <c r="E15" s="12">
        <f t="shared" si="0"/>
        <v>0</v>
      </c>
      <c r="F15" s="16"/>
      <c r="G15" s="4">
        <f t="shared" si="1"/>
        <v>0</v>
      </c>
      <c r="H15" s="4">
        <f t="shared" si="2"/>
        <v>0</v>
      </c>
    </row>
    <row r="16" spans="1:9" ht="24.9" customHeight="1">
      <c r="A16" s="6" t="s">
        <v>3</v>
      </c>
      <c r="B16" s="15"/>
      <c r="C16" s="20">
        <f>SUM(C6:C15)</f>
        <v>118250</v>
      </c>
      <c r="D16" s="20">
        <f>SUM(D6:D15)</f>
        <v>15000</v>
      </c>
      <c r="E16" s="21">
        <f>SUM(E6:E15)</f>
        <v>103250</v>
      </c>
      <c r="F16" s="4">
        <f t="shared" ref="F16:H16" si="3">SUM(F6:F15)</f>
        <v>118250</v>
      </c>
      <c r="G16" s="4">
        <f t="shared" si="3"/>
        <v>103250</v>
      </c>
      <c r="H16" s="4">
        <f t="shared" si="3"/>
        <v>48000</v>
      </c>
    </row>
  </sheetData>
  <sheetProtection selectLockedCells="1" selectUnlockedCells="1"/>
  <mergeCells count="1">
    <mergeCell ref="G3:H3"/>
  </mergeCells>
  <phoneticPr fontId="1"/>
  <dataValidations count="1">
    <dataValidation type="list" allowBlank="1" showInputMessage="1" showErrorMessage="1" sqref="F6:F15" xr:uid="{00000000-0002-0000-0200-000000000000}">
      <formula1>"23650"</formula1>
    </dataValidation>
  </dataValidations>
  <pageMargins left="0.78740157480314965" right="0.43307086614173229" top="0.78740157480314965" bottom="0.78740157480314965" header="0.31496062992125984" footer="0.31496062992125984"/>
  <pageSetup paperSize="9" scale="90" orientation="portrait" blackAndWhite="1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内訳書</vt:lpstr>
      <vt:lpstr>内訳書・記載例（受講者負担なし）</vt:lpstr>
      <vt:lpstr>内訳書・記載例（受講者負担あり）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2021-02-24T07:08:12Z</cp:lastPrinted>
  <dcterms:created xsi:type="dcterms:W3CDTF">2017-06-22T08:40:22Z</dcterms:created>
  <dcterms:modified xsi:type="dcterms:W3CDTF">2023-08-08T01:50:08Z</dcterms:modified>
</cp:coreProperties>
</file>