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080_医療整備課$\02_室班フォルダ\医療指導班\04　医療指導ライン\【非稼働病床調査】\R4\02　HP\"/>
    </mc:Choice>
  </mc:AlternateContent>
  <bookViews>
    <workbookView xWindow="0" yWindow="0" windowWidth="20490" windowHeight="7530" activeTab="7"/>
  </bookViews>
  <sheets>
    <sheet name="調査表１" sheetId="1" r:id="rId1"/>
    <sheet name="調査表２" sheetId="2" r:id="rId2"/>
    <sheet name="調査表３" sheetId="3" r:id="rId3"/>
    <sheet name="調査表４" sheetId="4" r:id="rId4"/>
    <sheet name="調査表５" sheetId="5" r:id="rId5"/>
    <sheet name="調査表６" sheetId="6" r:id="rId6"/>
    <sheet name="リスト" sheetId="7" state="hidden" r:id="rId7"/>
    <sheet name="集計シート" sheetId="8" r:id="rId8"/>
  </sheets>
  <definedNames>
    <definedName name="_xlnm._FilterDatabase" localSheetId="6" hidden="1">リスト!$B$2:$E$56</definedName>
    <definedName name="e01_病床種別">調査表４!$C$9:$C$58</definedName>
    <definedName name="e02_非稼働病床数">調査表４!$E$9:$E$58</definedName>
    <definedName name="e03_今後の見込み">調査表４!$F$9:$F$58</definedName>
    <definedName name="e04_再稼働等予定年度">調査表４!$G$9:$G$58</definedName>
    <definedName name="l01_市町村名">リスト!$C$3:$C$56</definedName>
    <definedName name="l02_病床種別">リスト!$G$3:$G$4</definedName>
    <definedName name="l03_病床機能区分">リスト!$I$3:$I$7</definedName>
    <definedName name="l04_今後の見込み">リスト!$K$3:$K$5</definedName>
    <definedName name="l05_再稼働予定年度">リスト!$M$3:$M$7</definedName>
    <definedName name="l06_課題該当">リスト!$O$3:$O$4</definedName>
    <definedName name="_xlnm.Print_Area" localSheetId="0">調査表１!$A$1:$K$18</definedName>
    <definedName name="_xlnm.Print_Area" localSheetId="2">調査表３!$A$1:$I$67</definedName>
    <definedName name="_xlnm.Print_Area" localSheetId="3">調査表４!$A$1:$L$70</definedName>
    <definedName name="_xlnm.Print_Area" localSheetId="4">調査表５!$A$1:$P$21</definedName>
    <definedName name="_xlnm.Print_Area" localSheetId="5">調査表６!$A$1:$M$14</definedName>
    <definedName name="t01_市町村名">リスト!$C$2:$E$56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S5" i="8" l="1"/>
  <c r="H59" i="3" l="1"/>
  <c r="Z5" i="8" l="1"/>
  <c r="Y5" i="8"/>
  <c r="N8" i="1"/>
  <c r="M8" i="1"/>
  <c r="CT5" i="8" l="1"/>
  <c r="CS5" i="8"/>
  <c r="CR5" i="8"/>
  <c r="CQ5" i="8"/>
  <c r="CP5" i="8"/>
  <c r="CO5" i="8"/>
  <c r="AE4" i="8" l="1"/>
  <c r="AJ4" i="8" s="1"/>
  <c r="AO4" i="8" s="1"/>
  <c r="AT4" i="8" s="1"/>
  <c r="AY4" i="8" s="1"/>
  <c r="BD4" i="8" s="1"/>
  <c r="BI4" i="8" s="1"/>
  <c r="BN4" i="8" s="1"/>
  <c r="BS4" i="8" s="1"/>
  <c r="BX4" i="8" s="1"/>
  <c r="CC4" i="8" s="1"/>
  <c r="CH4" i="8" s="1"/>
  <c r="AD4" i="8"/>
  <c r="AI4" i="8" s="1"/>
  <c r="AN4" i="8" s="1"/>
  <c r="AS4" i="8" s="1"/>
  <c r="AX4" i="8" s="1"/>
  <c r="BC4" i="8" s="1"/>
  <c r="BH4" i="8" s="1"/>
  <c r="BM4" i="8" s="1"/>
  <c r="BR4" i="8" s="1"/>
  <c r="BW4" i="8" s="1"/>
  <c r="CB4" i="8" s="1"/>
  <c r="CG4" i="8" s="1"/>
  <c r="AC4" i="8"/>
  <c r="AH4" i="8" s="1"/>
  <c r="AM4" i="8" s="1"/>
  <c r="AR4" i="8" s="1"/>
  <c r="AW4" i="8" s="1"/>
  <c r="BB4" i="8" s="1"/>
  <c r="BG4" i="8" s="1"/>
  <c r="BL4" i="8" s="1"/>
  <c r="BQ4" i="8" s="1"/>
  <c r="BV4" i="8" s="1"/>
  <c r="CA4" i="8" s="1"/>
  <c r="CF4" i="8" s="1"/>
  <c r="AB4" i="8"/>
  <c r="AG4" i="8" s="1"/>
  <c r="AL4" i="8" s="1"/>
  <c r="AQ4" i="8" s="1"/>
  <c r="AV4" i="8" s="1"/>
  <c r="BA4" i="8" s="1"/>
  <c r="BF4" i="8" s="1"/>
  <c r="BK4" i="8" s="1"/>
  <c r="BP4" i="8" s="1"/>
  <c r="BU4" i="8" s="1"/>
  <c r="BZ4" i="8" s="1"/>
  <c r="CE4" i="8" s="1"/>
  <c r="AA4" i="8"/>
  <c r="AF4" i="8" s="1"/>
  <c r="AF5" i="8" l="1"/>
  <c r="AK4" i="8"/>
  <c r="AP4" i="8" s="1"/>
  <c r="AU4" i="8" s="1"/>
  <c r="AZ4" i="8" s="1"/>
  <c r="BE4" i="8" s="1"/>
  <c r="BJ4" i="8" s="1"/>
  <c r="BO4" i="8" s="1"/>
  <c r="BT4" i="8" s="1"/>
  <c r="BY4" i="8" s="1"/>
  <c r="CD4" i="8" s="1"/>
  <c r="CD5" i="8" s="1"/>
  <c r="X5" i="8"/>
  <c r="W5" i="8"/>
  <c r="CY5" i="8" l="1"/>
  <c r="CX5" i="8"/>
  <c r="CW5" i="8"/>
  <c r="CV5" i="8"/>
  <c r="CU5" i="8"/>
  <c r="B9" i="6"/>
  <c r="CN5" i="8"/>
  <c r="CM5" i="8"/>
  <c r="CL5" i="8"/>
  <c r="CK5" i="8"/>
  <c r="CJ5" i="8"/>
  <c r="CI5" i="8"/>
  <c r="CH5" i="8"/>
  <c r="CG5" i="8"/>
  <c r="CF5" i="8"/>
  <c r="CE5" i="8"/>
  <c r="CC5" i="8"/>
  <c r="CB5" i="8"/>
  <c r="CA5" i="8"/>
  <c r="BZ5" i="8"/>
  <c r="BY5" i="8"/>
  <c r="BX5" i="8"/>
  <c r="BW5" i="8"/>
  <c r="BV5" i="8"/>
  <c r="BU5" i="8"/>
  <c r="BT5" i="8"/>
  <c r="BS5" i="8"/>
  <c r="BR5" i="8"/>
  <c r="BQ5" i="8"/>
  <c r="BP5" i="8"/>
  <c r="BO5" i="8"/>
  <c r="BN5" i="8"/>
  <c r="BM5" i="8"/>
  <c r="BL5" i="8"/>
  <c r="BK5" i="8"/>
  <c r="BJ5" i="8"/>
  <c r="BI5" i="8"/>
  <c r="BH5" i="8"/>
  <c r="BG5" i="8"/>
  <c r="BF5" i="8"/>
  <c r="BE5" i="8"/>
  <c r="BD5" i="8"/>
  <c r="BC5" i="8"/>
  <c r="BB5" i="8"/>
  <c r="BA5" i="8"/>
  <c r="AZ5" i="8"/>
  <c r="AY5" i="8"/>
  <c r="AX5" i="8"/>
  <c r="AW5" i="8"/>
  <c r="AV5" i="8"/>
  <c r="AU5" i="8"/>
  <c r="AT5" i="8"/>
  <c r="AS5" i="8"/>
  <c r="AR5" i="8"/>
  <c r="AQ5" i="8"/>
  <c r="AP5" i="8"/>
  <c r="AO5" i="8"/>
  <c r="AN5" i="8"/>
  <c r="AM5" i="8"/>
  <c r="AL5" i="8"/>
  <c r="AK5" i="8"/>
  <c r="AJ5" i="8"/>
  <c r="AI5" i="8"/>
  <c r="AH5" i="8"/>
  <c r="AG5" i="8"/>
  <c r="AE5" i="8"/>
  <c r="AD5" i="8"/>
  <c r="AC5" i="8"/>
  <c r="AB5" i="8"/>
  <c r="AA5" i="8"/>
  <c r="V5" i="8" l="1"/>
  <c r="U5" i="8"/>
  <c r="P5" i="8"/>
  <c r="O5" i="8"/>
  <c r="N5" i="8"/>
  <c r="M5" i="8"/>
  <c r="H5" i="8"/>
  <c r="G5" i="8"/>
  <c r="E5" i="8"/>
  <c r="F5" i="8" s="1"/>
  <c r="D5" i="8"/>
  <c r="L5" i="8" l="1"/>
  <c r="H8" i="1"/>
  <c r="K5" i="8" s="1"/>
  <c r="Q5" i="8" s="1"/>
  <c r="J5" i="8"/>
  <c r="I5" i="8"/>
  <c r="R5" i="8" l="1"/>
  <c r="T5" i="8"/>
  <c r="E59" i="4"/>
  <c r="F59" i="3"/>
  <c r="G59" i="3"/>
  <c r="E59" i="3"/>
</calcChain>
</file>

<file path=xl/comments1.xml><?xml version="1.0" encoding="utf-8"?>
<comments xmlns="http://schemas.openxmlformats.org/spreadsheetml/2006/main">
  <authors>
    <author>千葉県</author>
  </authors>
  <commentList>
    <comment ref="A18" authorId="0" shapeId="0">
      <text>
        <r>
          <rPr>
            <sz val="9"/>
            <color indexed="81"/>
            <rFont val="MS P ゴシック"/>
            <family val="3"/>
            <charset val="128"/>
          </rPr>
          <t xml:space="preserve">行が不足する場合は再表示で行を表示してください。
</t>
        </r>
      </text>
    </comment>
  </commentList>
</comments>
</file>

<file path=xl/comments2.xml><?xml version="1.0" encoding="utf-8"?>
<comments xmlns="http://schemas.openxmlformats.org/spreadsheetml/2006/main">
  <authors>
    <author>千葉県</author>
  </authors>
  <commentList>
    <comment ref="A13" authorId="0" shapeId="0">
      <text>
        <r>
          <rPr>
            <sz val="9"/>
            <color indexed="81"/>
            <rFont val="MS P ゴシック"/>
            <family val="3"/>
            <charset val="128"/>
          </rPr>
          <t xml:space="preserve">行が不足する場合は再表示で行を表示してください。
</t>
        </r>
      </text>
    </comment>
  </commentList>
</comments>
</file>

<file path=xl/sharedStrings.xml><?xml version="1.0" encoding="utf-8"?>
<sst xmlns="http://schemas.openxmlformats.org/spreadsheetml/2006/main" count="458" uniqueCount="230">
  <si>
    <t>医療機関名</t>
    <rPh sb="0" eb="2">
      <t>イリョウ</t>
    </rPh>
    <rPh sb="2" eb="4">
      <t>キカン</t>
    </rPh>
    <rPh sb="4" eb="5">
      <t>メイ</t>
    </rPh>
    <phoneticPr fontId="1"/>
  </si>
  <si>
    <t>所在市町村</t>
    <rPh sb="0" eb="2">
      <t>ショザイ</t>
    </rPh>
    <rPh sb="2" eb="5">
      <t>シチョウソン</t>
    </rPh>
    <phoneticPr fontId="1"/>
  </si>
  <si>
    <t>開設許可病床数（Ａ）</t>
    <rPh sb="0" eb="2">
      <t>カイセツ</t>
    </rPh>
    <rPh sb="2" eb="4">
      <t>キョカ</t>
    </rPh>
    <rPh sb="4" eb="7">
      <t>ビョウショウスウ</t>
    </rPh>
    <phoneticPr fontId="1"/>
  </si>
  <si>
    <t>一般</t>
    <rPh sb="0" eb="2">
      <t>イッパン</t>
    </rPh>
    <phoneticPr fontId="1"/>
  </si>
  <si>
    <t>療養</t>
    <rPh sb="0" eb="2">
      <t>リョウヨウ</t>
    </rPh>
    <phoneticPr fontId="1"/>
  </si>
  <si>
    <t>（Ａ）のうち使用許可病床数（Ｂ）</t>
    <rPh sb="6" eb="8">
      <t>シヨウ</t>
    </rPh>
    <rPh sb="8" eb="10">
      <t>キョカ</t>
    </rPh>
    <rPh sb="10" eb="13">
      <t>ビョウショウスウ</t>
    </rPh>
    <phoneticPr fontId="1"/>
  </si>
  <si>
    <t>（Ｂ）のうち非稼働病床数</t>
    <rPh sb="6" eb="7">
      <t>ヒ</t>
    </rPh>
    <rPh sb="7" eb="9">
      <t>カドウ</t>
    </rPh>
    <rPh sb="9" eb="12">
      <t>ビョウショウスウ</t>
    </rPh>
    <phoneticPr fontId="1"/>
  </si>
  <si>
    <t>開設許可・使用許可・非稼働病床数調査表</t>
    <rPh sb="0" eb="2">
      <t>カイセツ</t>
    </rPh>
    <rPh sb="2" eb="4">
      <t>キョカ</t>
    </rPh>
    <rPh sb="5" eb="7">
      <t>シヨウ</t>
    </rPh>
    <rPh sb="7" eb="9">
      <t>キョカ</t>
    </rPh>
    <rPh sb="10" eb="11">
      <t>ヒ</t>
    </rPh>
    <rPh sb="11" eb="13">
      <t>カドウ</t>
    </rPh>
    <rPh sb="13" eb="16">
      <t>ビョウショウスウ</t>
    </rPh>
    <rPh sb="16" eb="18">
      <t>チョウサ</t>
    </rPh>
    <rPh sb="18" eb="19">
      <t>ヒョウ</t>
    </rPh>
    <phoneticPr fontId="1"/>
  </si>
  <si>
    <t>（注１）</t>
    <rPh sb="1" eb="2">
      <t>チュウ</t>
    </rPh>
    <phoneticPr fontId="1"/>
  </si>
  <si>
    <t>（注２）</t>
    <rPh sb="1" eb="2">
      <t>チュウ</t>
    </rPh>
    <phoneticPr fontId="1"/>
  </si>
  <si>
    <t>病床利用率</t>
    <rPh sb="0" eb="2">
      <t>ビョウショウ</t>
    </rPh>
    <rPh sb="2" eb="5">
      <t>リヨウリツ</t>
    </rPh>
    <phoneticPr fontId="1"/>
  </si>
  <si>
    <t>（注３）</t>
    <rPh sb="1" eb="2">
      <t>チュウ</t>
    </rPh>
    <phoneticPr fontId="1"/>
  </si>
  <si>
    <t>＝</t>
    <phoneticPr fontId="1"/>
  </si>
  <si>
    <t>月間在院患者延数の１月～１２月の合計</t>
    <rPh sb="0" eb="2">
      <t>ゲッカン</t>
    </rPh>
    <rPh sb="2" eb="4">
      <t>ザイイン</t>
    </rPh>
    <rPh sb="4" eb="6">
      <t>カンジャ</t>
    </rPh>
    <rPh sb="6" eb="7">
      <t>ノベ</t>
    </rPh>
    <rPh sb="7" eb="8">
      <t>スウ</t>
    </rPh>
    <rPh sb="10" eb="11">
      <t>ガツ</t>
    </rPh>
    <rPh sb="14" eb="15">
      <t>ガツ</t>
    </rPh>
    <rPh sb="16" eb="18">
      <t>ゴウケイ</t>
    </rPh>
    <phoneticPr fontId="1"/>
  </si>
  <si>
    <t>（月間日数×月末病床数）の１月～１２月の合計</t>
    <rPh sb="1" eb="3">
      <t>ゲッカン</t>
    </rPh>
    <rPh sb="3" eb="5">
      <t>ニッスウ</t>
    </rPh>
    <rPh sb="6" eb="7">
      <t>ガツ</t>
    </rPh>
    <rPh sb="7" eb="8">
      <t>マツ</t>
    </rPh>
    <rPh sb="8" eb="11">
      <t>ビョウショウスウ</t>
    </rPh>
    <rPh sb="14" eb="15">
      <t>ガツ</t>
    </rPh>
    <rPh sb="18" eb="19">
      <t>ガツ</t>
    </rPh>
    <rPh sb="20" eb="22">
      <t>ゴウケイ</t>
    </rPh>
    <phoneticPr fontId="1"/>
  </si>
  <si>
    <t>（注４）</t>
    <rPh sb="1" eb="2">
      <t>チュウ</t>
    </rPh>
    <phoneticPr fontId="1"/>
  </si>
  <si>
    <t>病床数等が「０」の場合は「０」と入力してください。</t>
    <rPh sb="0" eb="3">
      <t>ビョウショウスウ</t>
    </rPh>
    <rPh sb="3" eb="4">
      <t>トウ</t>
    </rPh>
    <rPh sb="9" eb="11">
      <t>バアイ</t>
    </rPh>
    <rPh sb="16" eb="18">
      <t>ニュウリョク</t>
    </rPh>
    <phoneticPr fontId="1"/>
  </si>
  <si>
    <t>（注５）</t>
    <rPh sb="1" eb="2">
      <t>チュウ</t>
    </rPh>
    <phoneticPr fontId="1"/>
  </si>
  <si>
    <t>調査表１</t>
    <rPh sb="0" eb="2">
      <t>チョウサ</t>
    </rPh>
    <rPh sb="2" eb="3">
      <t>ヒョウ</t>
    </rPh>
    <phoneticPr fontId="1"/>
  </si>
  <si>
    <t>非稼働病床の変動状況調査表</t>
    <rPh sb="0" eb="1">
      <t>ヒ</t>
    </rPh>
    <rPh sb="1" eb="3">
      <t>カドウ</t>
    </rPh>
    <rPh sb="3" eb="5">
      <t>ビョウショウ</t>
    </rPh>
    <rPh sb="6" eb="8">
      <t>ヘンドウ</t>
    </rPh>
    <rPh sb="8" eb="10">
      <t>ジョウキョウ</t>
    </rPh>
    <rPh sb="10" eb="12">
      <t>チョウサ</t>
    </rPh>
    <rPh sb="12" eb="13">
      <t>ヒョウ</t>
    </rPh>
    <phoneticPr fontId="1"/>
  </si>
  <si>
    <t>一般病床</t>
    <rPh sb="0" eb="2">
      <t>イッパン</t>
    </rPh>
    <rPh sb="2" eb="4">
      <t>ビョウショウ</t>
    </rPh>
    <phoneticPr fontId="1"/>
  </si>
  <si>
    <t>療養病床</t>
    <rPh sb="0" eb="2">
      <t>リョウヨウ</t>
    </rPh>
    <rPh sb="2" eb="4">
      <t>ビョウショウ</t>
    </rPh>
    <phoneticPr fontId="1"/>
  </si>
  <si>
    <t>床</t>
    <rPh sb="0" eb="1">
      <t>ユカ</t>
    </rPh>
    <phoneticPr fontId="1"/>
  </si>
  <si>
    <t>種別</t>
    <rPh sb="0" eb="2">
      <t>シュベツ</t>
    </rPh>
    <phoneticPr fontId="1"/>
  </si>
  <si>
    <t>病床数</t>
    <rPh sb="0" eb="3">
      <t>ビョウショウスウ</t>
    </rPh>
    <phoneticPr fontId="1"/>
  </si>
  <si>
    <t>主な変動理由</t>
    <rPh sb="0" eb="1">
      <t>オモ</t>
    </rPh>
    <rPh sb="2" eb="4">
      <t>ヘンドウ</t>
    </rPh>
    <rPh sb="4" eb="6">
      <t>リユウ</t>
    </rPh>
    <phoneticPr fontId="1"/>
  </si>
  <si>
    <t>調査表２</t>
    <rPh sb="0" eb="2">
      <t>チョウサ</t>
    </rPh>
    <rPh sb="2" eb="3">
      <t>ヒョウ</t>
    </rPh>
    <phoneticPr fontId="1"/>
  </si>
  <si>
    <t>（注）</t>
    <rPh sb="1" eb="2">
      <t>チュウ</t>
    </rPh>
    <phoneticPr fontId="1"/>
  </si>
  <si>
    <t>主な変動理由は、前回調査時点から非稼働病床数が変動した理由を具体的に記載してください。</t>
    <rPh sb="0" eb="1">
      <t>オモ</t>
    </rPh>
    <rPh sb="2" eb="4">
      <t>ヘンドウ</t>
    </rPh>
    <rPh sb="4" eb="6">
      <t>リユウ</t>
    </rPh>
    <rPh sb="8" eb="10">
      <t>ゼンカイ</t>
    </rPh>
    <rPh sb="10" eb="12">
      <t>チョウサ</t>
    </rPh>
    <rPh sb="12" eb="14">
      <t>ジテン</t>
    </rPh>
    <rPh sb="16" eb="17">
      <t>ヒ</t>
    </rPh>
    <rPh sb="17" eb="19">
      <t>カドウ</t>
    </rPh>
    <rPh sb="19" eb="22">
      <t>ビョウショウスウ</t>
    </rPh>
    <rPh sb="23" eb="25">
      <t>ヘンドウ</t>
    </rPh>
    <rPh sb="27" eb="29">
      <t>リユウ</t>
    </rPh>
    <rPh sb="30" eb="33">
      <t>グタイテキ</t>
    </rPh>
    <rPh sb="34" eb="36">
      <t>キサイ</t>
    </rPh>
    <phoneticPr fontId="1"/>
  </si>
  <si>
    <t>の部分を記載してください。</t>
    <rPh sb="1" eb="3">
      <t>ブブン</t>
    </rPh>
    <rPh sb="4" eb="6">
      <t>キサイ</t>
    </rPh>
    <phoneticPr fontId="1"/>
  </si>
  <si>
    <t>病床機能報告に基づく病棟別病床稼働状況調査表</t>
    <rPh sb="0" eb="2">
      <t>ビョウショウ</t>
    </rPh>
    <rPh sb="2" eb="4">
      <t>キノウ</t>
    </rPh>
    <rPh sb="4" eb="6">
      <t>ホウコク</t>
    </rPh>
    <rPh sb="7" eb="8">
      <t>モト</t>
    </rPh>
    <rPh sb="10" eb="12">
      <t>ビョウトウ</t>
    </rPh>
    <rPh sb="12" eb="13">
      <t>ベツ</t>
    </rPh>
    <rPh sb="13" eb="15">
      <t>ビョウショウ</t>
    </rPh>
    <rPh sb="15" eb="17">
      <t>カドウ</t>
    </rPh>
    <rPh sb="17" eb="19">
      <t>ジョウキョウ</t>
    </rPh>
    <rPh sb="19" eb="21">
      <t>チョウサ</t>
    </rPh>
    <rPh sb="21" eb="22">
      <t>ヒョウ</t>
    </rPh>
    <phoneticPr fontId="1"/>
  </si>
  <si>
    <t>病棟名</t>
    <rPh sb="0" eb="2">
      <t>ビョウトウ</t>
    </rPh>
    <rPh sb="2" eb="3">
      <t>メイ</t>
    </rPh>
    <phoneticPr fontId="1"/>
  </si>
  <si>
    <t>病床種別</t>
    <rPh sb="0" eb="2">
      <t>ビョウショウ</t>
    </rPh>
    <rPh sb="2" eb="4">
      <t>シュベツ</t>
    </rPh>
    <phoneticPr fontId="1"/>
  </si>
  <si>
    <t>病床機能区分</t>
    <rPh sb="0" eb="2">
      <t>ビョウショウ</t>
    </rPh>
    <rPh sb="2" eb="4">
      <t>キノウ</t>
    </rPh>
    <rPh sb="4" eb="6">
      <t>クブン</t>
    </rPh>
    <phoneticPr fontId="1"/>
  </si>
  <si>
    <t>算定している
入院基本料</t>
    <rPh sb="0" eb="2">
      <t>サンテイ</t>
    </rPh>
    <rPh sb="7" eb="9">
      <t>ニュウイン</t>
    </rPh>
    <rPh sb="9" eb="12">
      <t>キホンリョウ</t>
    </rPh>
    <phoneticPr fontId="1"/>
  </si>
  <si>
    <t>調査表３</t>
    <rPh sb="0" eb="2">
      <t>チョウサ</t>
    </rPh>
    <rPh sb="2" eb="3">
      <t>ヒョウ</t>
    </rPh>
    <phoneticPr fontId="1"/>
  </si>
  <si>
    <t>合計</t>
    <rPh sb="0" eb="2">
      <t>ゴウケイ</t>
    </rPh>
    <phoneticPr fontId="1"/>
  </si>
  <si>
    <t>非稼働病床の今後の対応方針等調査表</t>
    <rPh sb="0" eb="1">
      <t>ヒ</t>
    </rPh>
    <rPh sb="1" eb="3">
      <t>カドウ</t>
    </rPh>
    <rPh sb="3" eb="5">
      <t>ビョウショウ</t>
    </rPh>
    <rPh sb="6" eb="8">
      <t>コンゴ</t>
    </rPh>
    <rPh sb="9" eb="11">
      <t>タイオウ</t>
    </rPh>
    <rPh sb="11" eb="13">
      <t>ホウシン</t>
    </rPh>
    <rPh sb="13" eb="14">
      <t>トウ</t>
    </rPh>
    <rPh sb="14" eb="16">
      <t>チョウサ</t>
    </rPh>
    <rPh sb="16" eb="17">
      <t>ヒョウ</t>
    </rPh>
    <phoneticPr fontId="1"/>
  </si>
  <si>
    <t>今後の
見込み</t>
    <rPh sb="0" eb="2">
      <t>コンゴ</t>
    </rPh>
    <rPh sb="4" eb="6">
      <t>ミコ</t>
    </rPh>
    <phoneticPr fontId="1"/>
  </si>
  <si>
    <t>看護単位</t>
    <rPh sb="0" eb="2">
      <t>カンゴ</t>
    </rPh>
    <rPh sb="2" eb="4">
      <t>タンイ</t>
    </rPh>
    <phoneticPr fontId="1"/>
  </si>
  <si>
    <t>算定予定
入院基本料</t>
    <rPh sb="0" eb="2">
      <t>サンテイ</t>
    </rPh>
    <rPh sb="2" eb="4">
      <t>ヨテイ</t>
    </rPh>
    <rPh sb="5" eb="7">
      <t>ニュウイン</t>
    </rPh>
    <rPh sb="7" eb="10">
      <t>キホンリョウ</t>
    </rPh>
    <phoneticPr fontId="1"/>
  </si>
  <si>
    <t>病床機能
区分</t>
    <rPh sb="0" eb="2">
      <t>ビョウショウ</t>
    </rPh>
    <rPh sb="2" eb="4">
      <t>キノウ</t>
    </rPh>
    <rPh sb="5" eb="7">
      <t>クブン</t>
    </rPh>
    <phoneticPr fontId="1"/>
  </si>
  <si>
    <t>調査表４</t>
    <rPh sb="0" eb="2">
      <t>チョウサ</t>
    </rPh>
    <rPh sb="2" eb="3">
      <t>ヒョウ</t>
    </rPh>
    <phoneticPr fontId="1"/>
  </si>
  <si>
    <t>非稼働病床を有する病棟別に記入してください。</t>
    <rPh sb="0" eb="1">
      <t>ヒ</t>
    </rPh>
    <rPh sb="1" eb="3">
      <t>カドウ</t>
    </rPh>
    <rPh sb="3" eb="5">
      <t>ビョウショウ</t>
    </rPh>
    <rPh sb="6" eb="7">
      <t>ユウ</t>
    </rPh>
    <rPh sb="9" eb="11">
      <t>ビョウトウ</t>
    </rPh>
    <rPh sb="11" eb="12">
      <t>ベツ</t>
    </rPh>
    <rPh sb="13" eb="15">
      <t>キニュウ</t>
    </rPh>
    <phoneticPr fontId="1"/>
  </si>
  <si>
    <t>（注６）</t>
    <rPh sb="1" eb="2">
      <t>チュウ</t>
    </rPh>
    <phoneticPr fontId="1"/>
  </si>
  <si>
    <t>（注７）</t>
    <rPh sb="1" eb="2">
      <t>チュウ</t>
    </rPh>
    <phoneticPr fontId="1"/>
  </si>
  <si>
    <t>（注８）</t>
    <rPh sb="1" eb="2">
      <t>チュウ</t>
    </rPh>
    <phoneticPr fontId="1"/>
  </si>
  <si>
    <t>課題</t>
    <rPh sb="0" eb="2">
      <t>カダイ</t>
    </rPh>
    <phoneticPr fontId="1"/>
  </si>
  <si>
    <t>人員の不足</t>
    <rPh sb="0" eb="2">
      <t>ジンイン</t>
    </rPh>
    <rPh sb="3" eb="5">
      <t>フソク</t>
    </rPh>
    <phoneticPr fontId="1"/>
  </si>
  <si>
    <t>医師</t>
    <rPh sb="0" eb="2">
      <t>イシ</t>
    </rPh>
    <phoneticPr fontId="1"/>
  </si>
  <si>
    <t>職名</t>
    <rPh sb="0" eb="2">
      <t>ショクメイ</t>
    </rPh>
    <phoneticPr fontId="1"/>
  </si>
  <si>
    <t>その他
医療職</t>
    <rPh sb="2" eb="3">
      <t>タ</t>
    </rPh>
    <rPh sb="4" eb="6">
      <t>イリョウ</t>
    </rPh>
    <rPh sb="6" eb="7">
      <t>ショク</t>
    </rPh>
    <phoneticPr fontId="1"/>
  </si>
  <si>
    <t>不足数</t>
    <rPh sb="0" eb="2">
      <t>フソク</t>
    </rPh>
    <rPh sb="2" eb="3">
      <t>カズ</t>
    </rPh>
    <phoneticPr fontId="1"/>
  </si>
  <si>
    <t>入院患者の減少</t>
    <rPh sb="0" eb="2">
      <t>ニュウイン</t>
    </rPh>
    <rPh sb="2" eb="4">
      <t>カンジャ</t>
    </rPh>
    <rPh sb="5" eb="7">
      <t>ゲンショウ</t>
    </rPh>
    <phoneticPr fontId="1"/>
  </si>
  <si>
    <t>施設の老朽化</t>
    <rPh sb="0" eb="2">
      <t>シセツ</t>
    </rPh>
    <rPh sb="3" eb="6">
      <t>ロウキュウカ</t>
    </rPh>
    <phoneticPr fontId="1"/>
  </si>
  <si>
    <t>その他</t>
    <rPh sb="2" eb="3">
      <t>タ</t>
    </rPh>
    <phoneticPr fontId="1"/>
  </si>
  <si>
    <t>看護
職員</t>
    <rPh sb="0" eb="2">
      <t>カンゴ</t>
    </rPh>
    <rPh sb="3" eb="5">
      <t>ショクイン</t>
    </rPh>
    <phoneticPr fontId="1"/>
  </si>
  <si>
    <t>解消方法</t>
    <rPh sb="0" eb="2">
      <t>カイショウ</t>
    </rPh>
    <rPh sb="2" eb="4">
      <t>ホウホウ</t>
    </rPh>
    <phoneticPr fontId="1"/>
  </si>
  <si>
    <t>今後の採用方法・採用計画</t>
    <rPh sb="0" eb="2">
      <t>コンゴ</t>
    </rPh>
    <rPh sb="3" eb="5">
      <t>サイヨウ</t>
    </rPh>
    <rPh sb="5" eb="7">
      <t>ホウホウ</t>
    </rPh>
    <rPh sb="8" eb="10">
      <t>サイヨウ</t>
    </rPh>
    <rPh sb="10" eb="12">
      <t>ケイカク</t>
    </rPh>
    <phoneticPr fontId="1"/>
  </si>
  <si>
    <t>非稼働病床を再稼働するための課題等調査表（１／２）</t>
    <rPh sb="0" eb="1">
      <t>ヒ</t>
    </rPh>
    <rPh sb="1" eb="3">
      <t>カドウ</t>
    </rPh>
    <rPh sb="3" eb="5">
      <t>ビョウショウ</t>
    </rPh>
    <rPh sb="6" eb="9">
      <t>サイカドウ</t>
    </rPh>
    <rPh sb="14" eb="16">
      <t>カダイ</t>
    </rPh>
    <rPh sb="16" eb="17">
      <t>トウ</t>
    </rPh>
    <rPh sb="17" eb="19">
      <t>チョウサ</t>
    </rPh>
    <rPh sb="19" eb="20">
      <t>ヒョウ</t>
    </rPh>
    <phoneticPr fontId="1"/>
  </si>
  <si>
    <t>調査表５の１</t>
    <rPh sb="0" eb="2">
      <t>チョウサ</t>
    </rPh>
    <rPh sb="2" eb="3">
      <t>ヒョウ</t>
    </rPh>
    <phoneticPr fontId="1"/>
  </si>
  <si>
    <t>調査表５の２</t>
    <rPh sb="0" eb="2">
      <t>チョウサ</t>
    </rPh>
    <rPh sb="2" eb="3">
      <t>ヒョウ</t>
    </rPh>
    <phoneticPr fontId="1"/>
  </si>
  <si>
    <t>非稼働病床を再稼働するための課題等調査表（２／２）</t>
    <rPh sb="0" eb="1">
      <t>ヒ</t>
    </rPh>
    <rPh sb="1" eb="3">
      <t>カドウ</t>
    </rPh>
    <rPh sb="3" eb="5">
      <t>ビョウショウ</t>
    </rPh>
    <rPh sb="6" eb="9">
      <t>サイカドウ</t>
    </rPh>
    <rPh sb="14" eb="16">
      <t>カダイ</t>
    </rPh>
    <rPh sb="16" eb="17">
      <t>トウ</t>
    </rPh>
    <rPh sb="17" eb="19">
      <t>チョウサ</t>
    </rPh>
    <rPh sb="19" eb="20">
      <t>ヒョウ</t>
    </rPh>
    <phoneticPr fontId="1"/>
  </si>
  <si>
    <t>不足数は常勤換算人数を記入してください。</t>
    <rPh sb="0" eb="2">
      <t>フソク</t>
    </rPh>
    <rPh sb="2" eb="3">
      <t>スウ</t>
    </rPh>
    <rPh sb="4" eb="6">
      <t>ジョウキン</t>
    </rPh>
    <rPh sb="6" eb="8">
      <t>カンサン</t>
    </rPh>
    <rPh sb="8" eb="10">
      <t>ニンズウ</t>
    </rPh>
    <rPh sb="11" eb="13">
      <t>キニュウ</t>
    </rPh>
    <phoneticPr fontId="1"/>
  </si>
  <si>
    <t>今後の採用方法・採用計画（具体的な採用の時期等）を具体的に記入してください。</t>
    <rPh sb="0" eb="2">
      <t>コンゴ</t>
    </rPh>
    <rPh sb="3" eb="5">
      <t>サイヨウ</t>
    </rPh>
    <rPh sb="5" eb="7">
      <t>ホウホウ</t>
    </rPh>
    <rPh sb="8" eb="10">
      <t>サイヨウ</t>
    </rPh>
    <rPh sb="10" eb="12">
      <t>ケイカク</t>
    </rPh>
    <rPh sb="13" eb="16">
      <t>グタイテキ</t>
    </rPh>
    <rPh sb="17" eb="19">
      <t>サイヨウ</t>
    </rPh>
    <rPh sb="20" eb="23">
      <t>ジキトウ</t>
    </rPh>
    <rPh sb="25" eb="28">
      <t>グタイテキ</t>
    </rPh>
    <rPh sb="29" eb="31">
      <t>キニュウ</t>
    </rPh>
    <phoneticPr fontId="1"/>
  </si>
  <si>
    <t>該当する課題があれば、具体的にその課題の内容と解消方法を記入してください。</t>
    <rPh sb="0" eb="2">
      <t>ガイトウ</t>
    </rPh>
    <rPh sb="4" eb="6">
      <t>カダイ</t>
    </rPh>
    <rPh sb="11" eb="14">
      <t>グタイテキ</t>
    </rPh>
    <rPh sb="17" eb="19">
      <t>カダイ</t>
    </rPh>
    <rPh sb="20" eb="22">
      <t>ナイヨウ</t>
    </rPh>
    <rPh sb="23" eb="25">
      <t>カイショウ</t>
    </rPh>
    <rPh sb="25" eb="27">
      <t>ホウホウ</t>
    </rPh>
    <rPh sb="28" eb="30">
      <t>キニュウ</t>
    </rPh>
    <phoneticPr fontId="1"/>
  </si>
  <si>
    <t>非稼働病床調査等担当者調査表</t>
    <rPh sb="0" eb="1">
      <t>ヒ</t>
    </rPh>
    <rPh sb="1" eb="3">
      <t>カドウ</t>
    </rPh>
    <rPh sb="3" eb="5">
      <t>ビョウショウ</t>
    </rPh>
    <rPh sb="5" eb="7">
      <t>チョウサ</t>
    </rPh>
    <rPh sb="7" eb="8">
      <t>トウ</t>
    </rPh>
    <rPh sb="8" eb="11">
      <t>タントウシャ</t>
    </rPh>
    <rPh sb="11" eb="13">
      <t>チョウサ</t>
    </rPh>
    <rPh sb="13" eb="14">
      <t>ヒョウ</t>
    </rPh>
    <phoneticPr fontId="1"/>
  </si>
  <si>
    <t>部署名</t>
    <rPh sb="0" eb="2">
      <t>ブショ</t>
    </rPh>
    <rPh sb="2" eb="3">
      <t>メイ</t>
    </rPh>
    <phoneticPr fontId="1"/>
  </si>
  <si>
    <t>氏名</t>
    <rPh sb="0" eb="2">
      <t>シメイ</t>
    </rPh>
    <phoneticPr fontId="1"/>
  </si>
  <si>
    <t>電話番号</t>
    <rPh sb="0" eb="2">
      <t>デンワ</t>
    </rPh>
    <rPh sb="2" eb="4">
      <t>バンゴウ</t>
    </rPh>
    <phoneticPr fontId="1"/>
  </si>
  <si>
    <t>ＦＡＸ</t>
    <phoneticPr fontId="1"/>
  </si>
  <si>
    <t>調査表６</t>
    <rPh sb="0" eb="2">
      <t>チョウサ</t>
    </rPh>
    <rPh sb="2" eb="3">
      <t>ヒョウ</t>
    </rPh>
    <phoneticPr fontId="1"/>
  </si>
  <si>
    <t>【お願い】</t>
    <rPh sb="2" eb="3">
      <t>ネガ</t>
    </rPh>
    <phoneticPr fontId="1"/>
  </si>
  <si>
    <t>連絡先メールアドレス</t>
    <rPh sb="0" eb="2">
      <t>レンラク</t>
    </rPh>
    <rPh sb="2" eb="3">
      <t>サキ</t>
    </rPh>
    <phoneticPr fontId="1"/>
  </si>
  <si>
    <t>メールアドレス</t>
    <phoneticPr fontId="1"/>
  </si>
  <si>
    <t>iryou-b@mz.pref.chiba.lg.jp</t>
    <phoneticPr fontId="1"/>
  </si>
  <si>
    <t>診療科</t>
    <rPh sb="0" eb="2">
      <t>シンリョウ</t>
    </rPh>
    <rPh sb="2" eb="3">
      <t>カ</t>
    </rPh>
    <phoneticPr fontId="1"/>
  </si>
  <si>
    <t>備考</t>
    <rPh sb="0" eb="2">
      <t>ビコウ</t>
    </rPh>
    <phoneticPr fontId="1"/>
  </si>
  <si>
    <t>非稼働
病床数</t>
    <rPh sb="0" eb="1">
      <t>ヒ</t>
    </rPh>
    <rPh sb="1" eb="3">
      <t>カドウ</t>
    </rPh>
    <rPh sb="4" eb="7">
      <t>ビョウショウスウ</t>
    </rPh>
    <phoneticPr fontId="1"/>
  </si>
  <si>
    <t>「病床機能区分」は、「今後の見込み」で再稼働を予定している場合、再稼働後に予定している病床機能区分を記入してください。</t>
    <rPh sb="1" eb="3">
      <t>ビョウショウ</t>
    </rPh>
    <rPh sb="3" eb="5">
      <t>キノウ</t>
    </rPh>
    <rPh sb="5" eb="7">
      <t>クブン</t>
    </rPh>
    <rPh sb="11" eb="13">
      <t>コンゴ</t>
    </rPh>
    <rPh sb="14" eb="16">
      <t>ミコ</t>
    </rPh>
    <rPh sb="19" eb="22">
      <t>サイカドウ</t>
    </rPh>
    <rPh sb="23" eb="25">
      <t>ヨテイ</t>
    </rPh>
    <rPh sb="29" eb="31">
      <t>バアイ</t>
    </rPh>
    <rPh sb="32" eb="35">
      <t>サイカドウ</t>
    </rPh>
    <rPh sb="35" eb="36">
      <t>ゴ</t>
    </rPh>
    <rPh sb="37" eb="39">
      <t>ヨテイ</t>
    </rPh>
    <rPh sb="43" eb="45">
      <t>ビョウショウ</t>
    </rPh>
    <rPh sb="45" eb="47">
      <t>キノウ</t>
    </rPh>
    <rPh sb="47" eb="49">
      <t>クブン</t>
    </rPh>
    <rPh sb="50" eb="52">
      <t>キニュウ</t>
    </rPh>
    <phoneticPr fontId="1"/>
  </si>
  <si>
    <t>（注９）</t>
    <rPh sb="1" eb="2">
      <t>チュウ</t>
    </rPh>
    <phoneticPr fontId="1"/>
  </si>
  <si>
    <t>その他医療職不足する場合は、「職名」欄に不足する職名を具体的に記入してください。（例：理学療法士・作業療法士など）</t>
    <rPh sb="2" eb="3">
      <t>タ</t>
    </rPh>
    <rPh sb="3" eb="5">
      <t>イリョウ</t>
    </rPh>
    <rPh sb="5" eb="6">
      <t>ショク</t>
    </rPh>
    <rPh sb="6" eb="8">
      <t>フソク</t>
    </rPh>
    <rPh sb="10" eb="12">
      <t>バアイ</t>
    </rPh>
    <rPh sb="15" eb="17">
      <t>ショクメイ</t>
    </rPh>
    <rPh sb="18" eb="19">
      <t>ラン</t>
    </rPh>
    <rPh sb="20" eb="22">
      <t>フソク</t>
    </rPh>
    <rPh sb="24" eb="26">
      <t>ショクメイ</t>
    </rPh>
    <rPh sb="27" eb="30">
      <t>グタイテキ</t>
    </rPh>
    <rPh sb="31" eb="33">
      <t>キニュウ</t>
    </rPh>
    <rPh sb="41" eb="42">
      <t>レイ</t>
    </rPh>
    <rPh sb="43" eb="45">
      <t>リガク</t>
    </rPh>
    <rPh sb="45" eb="48">
      <t>リョウホウシ</t>
    </rPh>
    <rPh sb="49" eb="51">
      <t>サギョウ</t>
    </rPh>
    <rPh sb="51" eb="54">
      <t>リョウホウシ</t>
    </rPh>
    <phoneticPr fontId="1"/>
  </si>
  <si>
    <t>×　100</t>
    <phoneticPr fontId="1"/>
  </si>
  <si>
    <t>非稼働病床数が「０」の場合は、担当者表（調査表６）を記載していただければ調査は終了です。調査表１と６を御提出ください。</t>
    <rPh sb="0" eb="1">
      <t>ヒ</t>
    </rPh>
    <rPh sb="1" eb="3">
      <t>カドウ</t>
    </rPh>
    <rPh sb="3" eb="6">
      <t>ビョウショウスウ</t>
    </rPh>
    <rPh sb="11" eb="13">
      <t>バアイ</t>
    </rPh>
    <rPh sb="15" eb="18">
      <t>タントウシャ</t>
    </rPh>
    <rPh sb="18" eb="19">
      <t>ヒョウ</t>
    </rPh>
    <rPh sb="20" eb="22">
      <t>チョウサ</t>
    </rPh>
    <rPh sb="22" eb="23">
      <t>ヒョウ</t>
    </rPh>
    <rPh sb="26" eb="28">
      <t>キサイ</t>
    </rPh>
    <rPh sb="36" eb="38">
      <t>チョウサ</t>
    </rPh>
    <rPh sb="39" eb="41">
      <t>シュウリョウ</t>
    </rPh>
    <rPh sb="44" eb="46">
      <t>チョウサ</t>
    </rPh>
    <rPh sb="46" eb="47">
      <t>ヒョウ</t>
    </rPh>
    <rPh sb="51" eb="54">
      <t>ゴテイシュツ</t>
    </rPh>
    <phoneticPr fontId="1"/>
  </si>
  <si>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</si>
  <si>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</si>
  <si>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</si>
  <si>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</si>
  <si>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</si>
  <si>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</si>
  <si>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</si>
  <si>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</si>
  <si>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</si>
  <si>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</si>
  <si>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</si>
  <si>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</si>
  <si>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</si>
  <si>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</si>
  <si>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</si>
  <si>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</si>
  <si>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</si>
  <si>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</si>
  <si>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</si>
  <si>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</si>
  <si>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</si>
  <si>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</si>
  <si>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</si>
  <si>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</si>
  <si>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</si>
  <si>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</si>
  <si>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</si>
  <si>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</si>
  <si>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</si>
  <si>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</si>
  <si>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</si>
  <si>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</si>
  <si>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</si>
  <si>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</si>
  <si>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</si>
  <si>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</si>
  <si>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</si>
  <si>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</si>
  <si>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</si>
  <si>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</si>
  <si>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</si>
  <si>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</si>
  <si>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</si>
  <si>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</si>
  <si>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</si>
  <si>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</si>
  <si>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</si>
  <si>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</si>
  <si>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</si>
  <si>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</si>
  <si>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</si>
  <si>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</si>
  <si>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</si>
  <si>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</si>
  <si>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市町村名</t>
    <rPh sb="0" eb="3">
      <t>シチョウソン</t>
    </rPh>
    <rPh sb="3" eb="4">
      <t>メイ</t>
    </rPh>
    <phoneticPr fontId="1"/>
  </si>
  <si>
    <t>病床種別は、「一般・療養」のいずれかを選択してください。</t>
    <rPh sb="0" eb="2">
      <t>ビョウショウ</t>
    </rPh>
    <rPh sb="2" eb="4">
      <t>シュベツ</t>
    </rPh>
    <rPh sb="7" eb="9">
      <t>イッパン</t>
    </rPh>
    <rPh sb="10" eb="12">
      <t>リョウヨウ</t>
    </rPh>
    <rPh sb="19" eb="21">
      <t>センタク</t>
    </rPh>
    <phoneticPr fontId="1"/>
  </si>
  <si>
    <t>高度急性期</t>
  </si>
  <si>
    <t>急性期</t>
    <rPh sb="0" eb="3">
      <t>キュウセイキ</t>
    </rPh>
    <phoneticPr fontId="7"/>
  </si>
  <si>
    <t>回復期</t>
    <rPh sb="0" eb="3">
      <t>カイフクキ</t>
    </rPh>
    <phoneticPr fontId="7"/>
  </si>
  <si>
    <t>慢性期</t>
    <rPh sb="0" eb="3">
      <t>マンセイキ</t>
    </rPh>
    <phoneticPr fontId="7"/>
  </si>
  <si>
    <t>所在市町村は、医療機関が所在する市町村名をリストから選択してください。医療法人の所在する市町村名ではありません。</t>
    <rPh sb="0" eb="2">
      <t>ショザイ</t>
    </rPh>
    <rPh sb="2" eb="5">
      <t>シチョウソン</t>
    </rPh>
    <rPh sb="7" eb="9">
      <t>イリョウ</t>
    </rPh>
    <rPh sb="9" eb="11">
      <t>キカン</t>
    </rPh>
    <rPh sb="12" eb="14">
      <t>ショザイ</t>
    </rPh>
    <rPh sb="16" eb="19">
      <t>シチョウソン</t>
    </rPh>
    <rPh sb="19" eb="20">
      <t>メイ</t>
    </rPh>
    <rPh sb="26" eb="28">
      <t>センタク</t>
    </rPh>
    <rPh sb="35" eb="37">
      <t>イリョウ</t>
    </rPh>
    <rPh sb="37" eb="39">
      <t>ホウジン</t>
    </rPh>
    <rPh sb="40" eb="42">
      <t>ショザイ</t>
    </rPh>
    <rPh sb="44" eb="47">
      <t>シチョウソン</t>
    </rPh>
    <rPh sb="47" eb="48">
      <t>メイ</t>
    </rPh>
    <phoneticPr fontId="1"/>
  </si>
  <si>
    <t>の部分はリストから選択してしてください。</t>
    <rPh sb="1" eb="3">
      <t>ブブン</t>
    </rPh>
    <rPh sb="9" eb="11">
      <t>センタク</t>
    </rPh>
    <phoneticPr fontId="1"/>
  </si>
  <si>
    <t>再稼働</t>
    <rPh sb="0" eb="3">
      <t>サイカドウ</t>
    </rPh>
    <phoneticPr fontId="1"/>
  </si>
  <si>
    <t>廃止</t>
    <rPh sb="0" eb="2">
      <t>ハイシ</t>
    </rPh>
    <phoneticPr fontId="1"/>
  </si>
  <si>
    <t>未定</t>
    <rPh sb="0" eb="2">
      <t>ミテイ</t>
    </rPh>
    <phoneticPr fontId="1"/>
  </si>
  <si>
    <t>休棟等</t>
    <rPh sb="0" eb="1">
      <t>ヤス</t>
    </rPh>
    <rPh sb="1" eb="2">
      <t>トウ</t>
    </rPh>
    <rPh sb="2" eb="3">
      <t>トウ</t>
    </rPh>
    <phoneticPr fontId="1"/>
  </si>
  <si>
    <t>行が不足する場合は、行を再表示してください。</t>
    <rPh sb="0" eb="1">
      <t>ギョウ</t>
    </rPh>
    <rPh sb="2" eb="4">
      <t>フソク</t>
    </rPh>
    <rPh sb="6" eb="8">
      <t>バアイ</t>
    </rPh>
    <rPh sb="10" eb="11">
      <t>ギョウ</t>
    </rPh>
    <rPh sb="12" eb="15">
      <t>サイヒョウジ</t>
    </rPh>
    <phoneticPr fontId="1"/>
  </si>
  <si>
    <t>「診療科」は、再稼働後に予定している診療科を記入してください。</t>
    <phoneticPr fontId="1"/>
  </si>
  <si>
    <t>「算定予定入院基本料」は、「今後の見込み」で再稼働を予定している場合、再稼働後に予定している算定入院基本料を記入してください。</t>
    <phoneticPr fontId="1"/>
  </si>
  <si>
    <t>「看護単位」は、「今後の見込み」で再稼働を予定している場合、再稼働後に予定している看護単位を記入してください。</t>
    <phoneticPr fontId="1"/>
  </si>
  <si>
    <t>「備考」は、「時期を分けて病床を稼働する。」、「再稼働後に病床数を減らす。」など特殊な事情があれば具体的に記入してください。</t>
    <phoneticPr fontId="1"/>
  </si>
  <si>
    <t>令和3年度</t>
    <rPh sb="0" eb="2">
      <t>レイワ</t>
    </rPh>
    <rPh sb="3" eb="4">
      <t>ネン</t>
    </rPh>
    <rPh sb="4" eb="5">
      <t>ド</t>
    </rPh>
    <phoneticPr fontId="1"/>
  </si>
  <si>
    <t>令和4年度</t>
    <rPh sb="0" eb="2">
      <t>レイワ</t>
    </rPh>
    <rPh sb="3" eb="4">
      <t>ネン</t>
    </rPh>
    <rPh sb="4" eb="5">
      <t>ド</t>
    </rPh>
    <phoneticPr fontId="1"/>
  </si>
  <si>
    <t>令和5年度</t>
    <rPh sb="0" eb="2">
      <t>レイワ</t>
    </rPh>
    <rPh sb="3" eb="4">
      <t>ネン</t>
    </rPh>
    <rPh sb="4" eb="5">
      <t>ド</t>
    </rPh>
    <phoneticPr fontId="1"/>
  </si>
  <si>
    <t>令和6年度以降</t>
    <rPh sb="0" eb="2">
      <t>レイワ</t>
    </rPh>
    <rPh sb="3" eb="4">
      <t>ネン</t>
    </rPh>
    <rPh sb="4" eb="5">
      <t>ド</t>
    </rPh>
    <phoneticPr fontId="1"/>
  </si>
  <si>
    <t>再稼働予定年度</t>
    <rPh sb="0" eb="3">
      <t>サイカドウ</t>
    </rPh>
    <rPh sb="3" eb="5">
      <t>ヨテイ</t>
    </rPh>
    <rPh sb="5" eb="7">
      <t>ネンド</t>
    </rPh>
    <phoneticPr fontId="1"/>
  </si>
  <si>
    <t>課題該当</t>
    <rPh sb="0" eb="2">
      <t>カダイ</t>
    </rPh>
    <rPh sb="2" eb="4">
      <t>ガイトウ</t>
    </rPh>
    <phoneticPr fontId="1"/>
  </si>
  <si>
    <t>○</t>
    <phoneticPr fontId="1"/>
  </si>
  <si>
    <t>不足する人員（医師欄・看護職員欄・その他医療職欄）について、該当する場合には「○」を選択してください。</t>
    <rPh sb="0" eb="2">
      <t>フソク</t>
    </rPh>
    <rPh sb="4" eb="6">
      <t>ジンイン</t>
    </rPh>
    <rPh sb="7" eb="9">
      <t>イシ</t>
    </rPh>
    <rPh sb="9" eb="10">
      <t>ラン</t>
    </rPh>
    <rPh sb="11" eb="13">
      <t>カンゴ</t>
    </rPh>
    <rPh sb="13" eb="15">
      <t>ショクイン</t>
    </rPh>
    <rPh sb="15" eb="16">
      <t>ラン</t>
    </rPh>
    <rPh sb="19" eb="20">
      <t>タ</t>
    </rPh>
    <rPh sb="20" eb="22">
      <t>イリョウ</t>
    </rPh>
    <rPh sb="22" eb="23">
      <t>ショク</t>
    </rPh>
    <rPh sb="23" eb="24">
      <t>ラン</t>
    </rPh>
    <rPh sb="30" eb="32">
      <t>ガイトウ</t>
    </rPh>
    <rPh sb="34" eb="36">
      <t>バアイ</t>
    </rPh>
    <rPh sb="42" eb="44">
      <t>センタク</t>
    </rPh>
    <phoneticPr fontId="1"/>
  </si>
  <si>
    <t>香取海匝</t>
    <rPh sb="0" eb="2">
      <t>カトリ</t>
    </rPh>
    <rPh sb="2" eb="4">
      <t>カイソウ</t>
    </rPh>
    <phoneticPr fontId="10"/>
  </si>
  <si>
    <t>管轄</t>
    <rPh sb="0" eb="2">
      <t>カンカツ</t>
    </rPh>
    <phoneticPr fontId="10"/>
  </si>
  <si>
    <t>保健医療圏</t>
    <rPh sb="0" eb="2">
      <t>ホケン</t>
    </rPh>
    <rPh sb="2" eb="4">
      <t>イリョウ</t>
    </rPh>
    <rPh sb="4" eb="5">
      <t>ケン</t>
    </rPh>
    <phoneticPr fontId="10"/>
  </si>
  <si>
    <t>海匝</t>
  </si>
  <si>
    <t>市川</t>
  </si>
  <si>
    <t>東葛南部</t>
    <rPh sb="0" eb="2">
      <t>トウカツ</t>
    </rPh>
    <rPh sb="2" eb="4">
      <t>ナンブ</t>
    </rPh>
    <phoneticPr fontId="10"/>
  </si>
  <si>
    <t>安房</t>
  </si>
  <si>
    <t>安房</t>
    <rPh sb="0" eb="2">
      <t>アワ</t>
    </rPh>
    <phoneticPr fontId="10"/>
  </si>
  <si>
    <t>君津</t>
  </si>
  <si>
    <t>君津</t>
    <rPh sb="0" eb="2">
      <t>キミツ</t>
    </rPh>
    <phoneticPr fontId="10"/>
  </si>
  <si>
    <t>松戸</t>
  </si>
  <si>
    <t>東葛北部</t>
    <rPh sb="0" eb="2">
      <t>トウカツ</t>
    </rPh>
    <rPh sb="2" eb="4">
      <t>ホクブ</t>
    </rPh>
    <phoneticPr fontId="10"/>
  </si>
  <si>
    <t>野田</t>
  </si>
  <si>
    <t>長生</t>
  </si>
  <si>
    <t>山武長生夷隅</t>
    <rPh sb="0" eb="2">
      <t>サンム</t>
    </rPh>
    <rPh sb="2" eb="4">
      <t>チョウセイ</t>
    </rPh>
    <rPh sb="4" eb="6">
      <t>イスミ</t>
    </rPh>
    <phoneticPr fontId="10"/>
  </si>
  <si>
    <t>印旛</t>
  </si>
  <si>
    <t>印旛</t>
    <rPh sb="0" eb="2">
      <t>インバ</t>
    </rPh>
    <phoneticPr fontId="10"/>
  </si>
  <si>
    <t>山武</t>
  </si>
  <si>
    <t>習志野</t>
  </si>
  <si>
    <t>夷隅</t>
  </si>
  <si>
    <t>市原</t>
  </si>
  <si>
    <t>市原</t>
    <rPh sb="0" eb="2">
      <t>イチハラ</t>
    </rPh>
    <phoneticPr fontId="10"/>
  </si>
  <si>
    <t>香取</t>
  </si>
  <si>
    <t>市町村</t>
    <rPh sb="0" eb="3">
      <t>シチョウソン</t>
    </rPh>
    <phoneticPr fontId="1"/>
  </si>
  <si>
    <t>保健医療圏</t>
    <rPh sb="0" eb="2">
      <t>ホケン</t>
    </rPh>
    <rPh sb="2" eb="4">
      <t>イリョウ</t>
    </rPh>
    <rPh sb="4" eb="5">
      <t>ケン</t>
    </rPh>
    <phoneticPr fontId="1"/>
  </si>
  <si>
    <t>開設許可病床数（Ａ）</t>
    <phoneticPr fontId="1"/>
  </si>
  <si>
    <t>前回調査</t>
    <rPh sb="0" eb="2">
      <t>ゼンカイ</t>
    </rPh>
    <rPh sb="2" eb="4">
      <t>チョウサ</t>
    </rPh>
    <phoneticPr fontId="1"/>
  </si>
  <si>
    <t>前回との比較</t>
    <rPh sb="0" eb="2">
      <t>ゼンカイ</t>
    </rPh>
    <rPh sb="4" eb="6">
      <t>ヒカク</t>
    </rPh>
    <phoneticPr fontId="1"/>
  </si>
  <si>
    <t>医師不足</t>
    <rPh sb="0" eb="2">
      <t>イシ</t>
    </rPh>
    <rPh sb="2" eb="4">
      <t>ブソク</t>
    </rPh>
    <phoneticPr fontId="1"/>
  </si>
  <si>
    <t>看護職員不足</t>
    <rPh sb="0" eb="2">
      <t>カンゴ</t>
    </rPh>
    <rPh sb="2" eb="4">
      <t>ショクイン</t>
    </rPh>
    <rPh sb="4" eb="6">
      <t>フソク</t>
    </rPh>
    <phoneticPr fontId="1"/>
  </si>
  <si>
    <t>その他医療職不足</t>
    <rPh sb="2" eb="3">
      <t>タ</t>
    </rPh>
    <rPh sb="3" eb="5">
      <t>イリョウ</t>
    </rPh>
    <rPh sb="5" eb="6">
      <t>ショク</t>
    </rPh>
    <rPh sb="6" eb="8">
      <t>フソク</t>
    </rPh>
    <phoneticPr fontId="1"/>
  </si>
  <si>
    <t>入院患者減少</t>
    <rPh sb="0" eb="2">
      <t>ニュウイン</t>
    </rPh>
    <rPh sb="2" eb="4">
      <t>カンジャ</t>
    </rPh>
    <rPh sb="4" eb="6">
      <t>ゲンショウ</t>
    </rPh>
    <phoneticPr fontId="1"/>
  </si>
  <si>
    <t>病棟数</t>
    <rPh sb="0" eb="2">
      <t>ビョウトウ</t>
    </rPh>
    <rPh sb="2" eb="3">
      <t>スウ</t>
    </rPh>
    <phoneticPr fontId="1"/>
  </si>
  <si>
    <t>前回との比較（判定）</t>
    <rPh sb="0" eb="2">
      <t>ゼンカイ</t>
    </rPh>
    <rPh sb="4" eb="6">
      <t>ヒカク</t>
    </rPh>
    <rPh sb="7" eb="9">
      <t>ハンテイ</t>
    </rPh>
    <phoneticPr fontId="1"/>
  </si>
  <si>
    <t>前回調査から今回調査までに返上した病床数</t>
    <rPh sb="0" eb="2">
      <t>ゼンカイ</t>
    </rPh>
    <rPh sb="2" eb="4">
      <t>チョウサ</t>
    </rPh>
    <rPh sb="6" eb="8">
      <t>コンカイ</t>
    </rPh>
    <rPh sb="8" eb="10">
      <t>チョウサ</t>
    </rPh>
    <rPh sb="13" eb="15">
      <t>ヘンジョウ</t>
    </rPh>
    <rPh sb="17" eb="20">
      <t>ビョウショウスウ</t>
    </rPh>
    <phoneticPr fontId="1"/>
  </si>
  <si>
    <t>返上した病床数</t>
    <rPh sb="0" eb="2">
      <t>ヘンジョウ</t>
    </rPh>
    <rPh sb="4" eb="7">
      <t>ビョウショウスウ</t>
    </rPh>
    <phoneticPr fontId="1"/>
  </si>
  <si>
    <t>今後の見込み</t>
    <rPh sb="0" eb="2">
      <t>コンゴ</t>
    </rPh>
    <rPh sb="3" eb="5">
      <t>ミコ</t>
    </rPh>
    <phoneticPr fontId="1"/>
  </si>
  <si>
    <t>+：前回より増加</t>
    <rPh sb="2" eb="4">
      <t>ゼンカイ</t>
    </rPh>
    <rPh sb="6" eb="8">
      <t>ゾウカ</t>
    </rPh>
    <phoneticPr fontId="1"/>
  </si>
  <si>
    <t>-：前回より減少（再稼働）</t>
    <rPh sb="2" eb="4">
      <t>ゼンカイ</t>
    </rPh>
    <rPh sb="6" eb="8">
      <t>ゲンショウ</t>
    </rPh>
    <rPh sb="9" eb="12">
      <t>サイカドウ</t>
    </rPh>
    <phoneticPr fontId="1"/>
  </si>
  <si>
    <t>前回調査から今回調査までに病床の種別を変更した病床数</t>
    <rPh sb="0" eb="2">
      <t>ゼンカイ</t>
    </rPh>
    <rPh sb="2" eb="4">
      <t>チョウサ</t>
    </rPh>
    <rPh sb="6" eb="8">
      <t>コンカイ</t>
    </rPh>
    <rPh sb="8" eb="10">
      <t>チョウサ</t>
    </rPh>
    <rPh sb="13" eb="15">
      <t>ビョウショウ</t>
    </rPh>
    <rPh sb="16" eb="18">
      <t>シュベツ</t>
    </rPh>
    <rPh sb="19" eb="21">
      <t>ヘンコウ</t>
    </rPh>
    <rPh sb="23" eb="26">
      <t>ビョウショウスウ</t>
    </rPh>
    <phoneticPr fontId="1"/>
  </si>
  <si>
    <t>「前回調査から今回調査までに病床の種別を変更した病床数」は一般病床を療養病床に転換した場合等に記載してください。</t>
    <rPh sb="1" eb="3">
      <t>ゼンカイ</t>
    </rPh>
    <rPh sb="3" eb="5">
      <t>チョウサ</t>
    </rPh>
    <rPh sb="7" eb="9">
      <t>コンカイ</t>
    </rPh>
    <rPh sb="9" eb="11">
      <t>チョウサ</t>
    </rPh>
    <rPh sb="14" eb="16">
      <t>ビョウショウ</t>
    </rPh>
    <rPh sb="17" eb="19">
      <t>シュベツ</t>
    </rPh>
    <rPh sb="20" eb="22">
      <t>ヘンコウ</t>
    </rPh>
    <rPh sb="24" eb="27">
      <t>ビョウショウスウ</t>
    </rPh>
    <rPh sb="29" eb="31">
      <t>イッパン</t>
    </rPh>
    <rPh sb="31" eb="33">
      <t>ビョウショウ</t>
    </rPh>
    <rPh sb="34" eb="36">
      <t>リョウヨウ</t>
    </rPh>
    <rPh sb="36" eb="38">
      <t>ビョウショウ</t>
    </rPh>
    <rPh sb="39" eb="41">
      <t>テンカン</t>
    </rPh>
    <rPh sb="43" eb="45">
      <t>バアイ</t>
    </rPh>
    <rPh sb="45" eb="46">
      <t>トウ</t>
    </rPh>
    <rPh sb="47" eb="49">
      <t>キサイ</t>
    </rPh>
    <phoneticPr fontId="1"/>
  </si>
  <si>
    <t>転換した病床数</t>
    <rPh sb="0" eb="2">
      <t>テンカン</t>
    </rPh>
    <rPh sb="4" eb="7">
      <t>ビョウショウスウ</t>
    </rPh>
    <phoneticPr fontId="1"/>
  </si>
  <si>
    <t>千葉</t>
    <rPh sb="0" eb="2">
      <t>チバ</t>
    </rPh>
    <phoneticPr fontId="10"/>
  </si>
  <si>
    <t>【一般病床】</t>
    <rPh sb="1" eb="3">
      <t>イッパン</t>
    </rPh>
    <rPh sb="3" eb="5">
      <t>ビョウショウ</t>
    </rPh>
    <phoneticPr fontId="1"/>
  </si>
  <si>
    <t>【療養病床】</t>
    <rPh sb="1" eb="3">
      <t>リョウヨウ</t>
    </rPh>
    <rPh sb="3" eb="5">
      <t>ビョウショウ</t>
    </rPh>
    <phoneticPr fontId="1"/>
  </si>
  <si>
    <t>※行や列の追加や削除は行わないでください（必要な場合は御連絡ください。）</t>
    <rPh sb="1" eb="2">
      <t>ギョウ</t>
    </rPh>
    <rPh sb="3" eb="4">
      <t>レツ</t>
    </rPh>
    <rPh sb="5" eb="7">
      <t>ツイカ</t>
    </rPh>
    <rPh sb="8" eb="10">
      <t>サクジョ</t>
    </rPh>
    <rPh sb="11" eb="12">
      <t>オコナ</t>
    </rPh>
    <rPh sb="21" eb="23">
      <t>ヒツヨウ</t>
    </rPh>
    <rPh sb="24" eb="26">
      <t>バアイ</t>
    </rPh>
    <rPh sb="27" eb="30">
      <t>ゴレンラク</t>
    </rPh>
    <phoneticPr fontId="1"/>
  </si>
  <si>
    <t>一般</t>
    <rPh sb="0" eb="2">
      <t>イッパン</t>
    </rPh>
    <phoneticPr fontId="1"/>
  </si>
  <si>
    <t>療養</t>
    <rPh sb="0" eb="2">
      <t>リョウヨウ</t>
    </rPh>
    <phoneticPr fontId="1"/>
  </si>
  <si>
    <t>使用許可病床数
（a)</t>
    <rPh sb="0" eb="2">
      <t>シヨウ</t>
    </rPh>
    <rPh sb="2" eb="4">
      <t>キョカ</t>
    </rPh>
    <rPh sb="4" eb="6">
      <t>ビョウショウ</t>
    </rPh>
    <rPh sb="6" eb="7">
      <t>スウ</t>
    </rPh>
    <phoneticPr fontId="1"/>
  </si>
  <si>
    <t>稼働病床数
（b）</t>
    <rPh sb="0" eb="2">
      <t>カドウ</t>
    </rPh>
    <rPh sb="2" eb="5">
      <t>ビョウショウスウ</t>
    </rPh>
    <phoneticPr fontId="1"/>
  </si>
  <si>
    <t>非稼働病床数
（c）</t>
    <rPh sb="0" eb="1">
      <t>ヒ</t>
    </rPh>
    <rPh sb="1" eb="3">
      <t>カドウ</t>
    </rPh>
    <rPh sb="3" eb="6">
      <t>ビョウショウスウ</t>
    </rPh>
    <phoneticPr fontId="1"/>
  </si>
  <si>
    <t>調整病床数
（d）</t>
    <rPh sb="0" eb="2">
      <t>チョウセイ</t>
    </rPh>
    <rPh sb="2" eb="5">
      <t>ビョウショウスウ</t>
    </rPh>
    <phoneticPr fontId="1"/>
  </si>
  <si>
    <t>「稼働病床数」と「非稼働病床数」を足して「使用許可病床数」にならない場合、例えば年度中に増床があった場合等は、「調整病床数」にその数値の記載してください（a=b+c+dとなるように記載してください。）。</t>
    <rPh sb="1" eb="3">
      <t>カドウ</t>
    </rPh>
    <rPh sb="3" eb="5">
      <t>ビョウショウ</t>
    </rPh>
    <rPh sb="5" eb="6">
      <t>スウ</t>
    </rPh>
    <rPh sb="9" eb="10">
      <t>ヒ</t>
    </rPh>
    <rPh sb="10" eb="12">
      <t>カドウ</t>
    </rPh>
    <rPh sb="12" eb="14">
      <t>ビョウショウ</t>
    </rPh>
    <rPh sb="14" eb="15">
      <t>スウ</t>
    </rPh>
    <rPh sb="17" eb="18">
      <t>タ</t>
    </rPh>
    <rPh sb="21" eb="23">
      <t>シヨウ</t>
    </rPh>
    <rPh sb="23" eb="25">
      <t>キョカ</t>
    </rPh>
    <rPh sb="25" eb="28">
      <t>ビョウショウスウ</t>
    </rPh>
    <rPh sb="34" eb="36">
      <t>バアイ</t>
    </rPh>
    <rPh sb="37" eb="38">
      <t>タト</t>
    </rPh>
    <rPh sb="40" eb="43">
      <t>ネンドチュウ</t>
    </rPh>
    <rPh sb="44" eb="46">
      <t>ゾウショウ</t>
    </rPh>
    <rPh sb="50" eb="52">
      <t>バアイ</t>
    </rPh>
    <rPh sb="52" eb="53">
      <t>トウ</t>
    </rPh>
    <rPh sb="56" eb="58">
      <t>チョウセイ</t>
    </rPh>
    <rPh sb="58" eb="61">
      <t>ビョウショウスウ</t>
    </rPh>
    <rPh sb="65" eb="67">
      <t>スウチ</t>
    </rPh>
    <rPh sb="68" eb="70">
      <t>キサイ</t>
    </rPh>
    <rPh sb="90" eb="92">
      <t>キサイ</t>
    </rPh>
    <phoneticPr fontId="1"/>
  </si>
  <si>
    <t>再稼働等
予定年度</t>
    <rPh sb="0" eb="3">
      <t>サイカドウ</t>
    </rPh>
    <rPh sb="3" eb="4">
      <t>トウ</t>
    </rPh>
    <rPh sb="5" eb="7">
      <t>ヨテイ</t>
    </rPh>
    <rPh sb="7" eb="9">
      <t>ネンド</t>
    </rPh>
    <phoneticPr fontId="1"/>
  </si>
  <si>
    <t>「再稼働等予定年度」は、「今後の見込み」で選択した方針を実行する予定年度を選択してください。</t>
    <rPh sb="1" eb="4">
      <t>サイカドウ</t>
    </rPh>
    <rPh sb="4" eb="5">
      <t>トウ</t>
    </rPh>
    <rPh sb="5" eb="7">
      <t>ヨテイ</t>
    </rPh>
    <rPh sb="7" eb="9">
      <t>ネンド</t>
    </rPh>
    <rPh sb="13" eb="15">
      <t>コンゴ</t>
    </rPh>
    <rPh sb="16" eb="18">
      <t>ミコ</t>
    </rPh>
    <rPh sb="21" eb="23">
      <t>センタク</t>
    </rPh>
    <rPh sb="25" eb="27">
      <t>ホウシン</t>
    </rPh>
    <rPh sb="28" eb="30">
      <t>ジッコウ</t>
    </rPh>
    <rPh sb="32" eb="34">
      <t>ヨテイ</t>
    </rPh>
    <rPh sb="34" eb="36">
      <t>ネンド</t>
    </rPh>
    <rPh sb="37" eb="39">
      <t>センタク</t>
    </rPh>
    <phoneticPr fontId="1"/>
  </si>
  <si>
    <t>再稼働等した病床数</t>
    <rPh sb="0" eb="3">
      <t>サイカドウ</t>
    </rPh>
    <rPh sb="3" eb="4">
      <t>トウ</t>
    </rPh>
    <rPh sb="6" eb="9">
      <t>ビョウショウスウ</t>
    </rPh>
    <phoneticPr fontId="1"/>
  </si>
  <si>
    <t>前回調査から今回調査までに再稼働等により減少した病床数</t>
    <rPh sb="0" eb="2">
      <t>ゼンカイ</t>
    </rPh>
    <rPh sb="2" eb="4">
      <t>チョウサ</t>
    </rPh>
    <rPh sb="6" eb="8">
      <t>コンカイ</t>
    </rPh>
    <rPh sb="8" eb="10">
      <t>チョウサ</t>
    </rPh>
    <rPh sb="13" eb="16">
      <t>サイカドウ</t>
    </rPh>
    <rPh sb="16" eb="17">
      <t>トウ</t>
    </rPh>
    <rPh sb="20" eb="22">
      <t>ゲンショウ</t>
    </rPh>
    <rPh sb="24" eb="27">
      <t>ビョウショウスウ</t>
    </rPh>
    <phoneticPr fontId="1"/>
  </si>
  <si>
    <t>今後、県から医療機関への照会等は原則メールで実施します。メールアドレスが変更になった場合は、下記メールアドレス【県医療整備課医療指導班宛て】に御連絡をお願いいたします。</t>
    <rPh sb="0" eb="2">
      <t>コンゴ</t>
    </rPh>
    <rPh sb="3" eb="4">
      <t>ケン</t>
    </rPh>
    <rPh sb="6" eb="8">
      <t>イリョウ</t>
    </rPh>
    <rPh sb="8" eb="10">
      <t>キカン</t>
    </rPh>
    <rPh sb="12" eb="14">
      <t>ショウカイ</t>
    </rPh>
    <rPh sb="14" eb="15">
      <t>トウ</t>
    </rPh>
    <rPh sb="16" eb="18">
      <t>ゲンソク</t>
    </rPh>
    <rPh sb="22" eb="24">
      <t>ジッシ</t>
    </rPh>
    <rPh sb="36" eb="38">
      <t>ヘンコウ</t>
    </rPh>
    <rPh sb="42" eb="44">
      <t>バアイ</t>
    </rPh>
    <rPh sb="46" eb="48">
      <t>カキ</t>
    </rPh>
    <rPh sb="71" eb="74">
      <t>ゴレンラク</t>
    </rPh>
    <rPh sb="76" eb="77">
      <t>ネガ</t>
    </rPh>
    <phoneticPr fontId="1"/>
  </si>
  <si>
    <t>非稼働病床とは、使用許可病床数のうち令和３年７月１日から令和４年６月３０日の過去１年間、継続して一度も入院患者を収容しなかった病床です。</t>
    <rPh sb="0" eb="1">
      <t>ヒ</t>
    </rPh>
    <rPh sb="1" eb="3">
      <t>カドウ</t>
    </rPh>
    <rPh sb="3" eb="5">
      <t>ビョウショウ</t>
    </rPh>
    <rPh sb="8" eb="10">
      <t>シヨウ</t>
    </rPh>
    <rPh sb="10" eb="12">
      <t>キョカ</t>
    </rPh>
    <rPh sb="12" eb="15">
      <t>ビョウショウスウ</t>
    </rPh>
    <rPh sb="18" eb="20">
      <t>レイワ</t>
    </rPh>
    <rPh sb="21" eb="22">
      <t>ネン</t>
    </rPh>
    <rPh sb="22" eb="23">
      <t>ヘイネン</t>
    </rPh>
    <rPh sb="23" eb="24">
      <t>ガツ</t>
    </rPh>
    <rPh sb="25" eb="26">
      <t>ニチ</t>
    </rPh>
    <rPh sb="28" eb="29">
      <t>レイ</t>
    </rPh>
    <rPh sb="29" eb="30">
      <t>ワ</t>
    </rPh>
    <rPh sb="31" eb="32">
      <t>ネン</t>
    </rPh>
    <rPh sb="33" eb="34">
      <t>ガツ</t>
    </rPh>
    <rPh sb="36" eb="37">
      <t>ニチ</t>
    </rPh>
    <rPh sb="38" eb="40">
      <t>カコ</t>
    </rPh>
    <rPh sb="41" eb="43">
      <t>ネンカン</t>
    </rPh>
    <rPh sb="44" eb="46">
      <t>ケイゾク</t>
    </rPh>
    <rPh sb="48" eb="50">
      <t>イチド</t>
    </rPh>
    <rPh sb="51" eb="53">
      <t>ニュウイン</t>
    </rPh>
    <rPh sb="53" eb="55">
      <t>カンジャ</t>
    </rPh>
    <rPh sb="56" eb="58">
      <t>シュウヨウ</t>
    </rPh>
    <rPh sb="63" eb="65">
      <t>ビョウショウ</t>
    </rPh>
    <phoneticPr fontId="1"/>
  </si>
  <si>
    <r>
      <t>つまり、</t>
    </r>
    <r>
      <rPr>
        <u/>
        <sz val="11"/>
        <color theme="1"/>
        <rFont val="ＭＳ ゴシック"/>
        <family val="3"/>
        <charset val="128"/>
      </rPr>
      <t>令和３年７月１日から</t>
    </r>
    <r>
      <rPr>
        <sz val="11"/>
        <color theme="1"/>
        <rFont val="ＭＳ ゴシック"/>
        <family val="3"/>
        <charset val="128"/>
      </rPr>
      <t>一度も入院患者を収容していない状況が１年間継続している病床を報告してただくことになります。例えば、</t>
    </r>
    <r>
      <rPr>
        <u/>
        <sz val="11"/>
        <color theme="1"/>
        <rFont val="ＭＳ ゴシック"/>
        <family val="3"/>
        <charset val="128"/>
      </rPr>
      <t>令和３年７月１日</t>
    </r>
    <r>
      <rPr>
        <sz val="11"/>
        <color theme="1"/>
        <rFont val="ＭＳ ゴシック"/>
        <family val="3"/>
        <charset val="128"/>
      </rPr>
      <t>のみ入院患者を収容していて</t>
    </r>
    <r>
      <rPr>
        <u/>
        <sz val="11"/>
        <color theme="1"/>
        <rFont val="ＭＳ ゴシック"/>
        <family val="3"/>
        <charset val="128"/>
      </rPr>
      <t>令和３年７月２日から令和４年６月３０日まで</t>
    </r>
    <r>
      <rPr>
        <sz val="11"/>
        <color theme="1"/>
        <rFont val="ＭＳ ゴシック"/>
        <family val="3"/>
        <charset val="128"/>
      </rPr>
      <t>一度も入院患者を収容していない病床は期間中、１日（令和３年７月１日）は入院患者を収容しているため非稼働病床には該当しません。</t>
    </r>
    <rPh sb="7" eb="8">
      <t>ネン</t>
    </rPh>
    <rPh sb="9" eb="10">
      <t>ガツ</t>
    </rPh>
    <rPh sb="11" eb="12">
      <t>ニチ</t>
    </rPh>
    <rPh sb="14" eb="16">
      <t>イチド</t>
    </rPh>
    <rPh sb="17" eb="19">
      <t>ニュウイン</t>
    </rPh>
    <rPh sb="19" eb="21">
      <t>カンジャ</t>
    </rPh>
    <rPh sb="22" eb="24">
      <t>シュウヨウ</t>
    </rPh>
    <rPh sb="29" eb="31">
      <t>ジョウキョウ</t>
    </rPh>
    <rPh sb="33" eb="35">
      <t>ネンカン</t>
    </rPh>
    <rPh sb="35" eb="37">
      <t>ケイゾク</t>
    </rPh>
    <rPh sb="41" eb="43">
      <t>ビョウショウ</t>
    </rPh>
    <rPh sb="44" eb="46">
      <t>ホウコク</t>
    </rPh>
    <rPh sb="59" eb="60">
      <t>タト</t>
    </rPh>
    <rPh sb="63" eb="65">
      <t>レイワ</t>
    </rPh>
    <rPh sb="66" eb="67">
      <t>ネン</t>
    </rPh>
    <rPh sb="68" eb="69">
      <t>ガツ</t>
    </rPh>
    <rPh sb="70" eb="71">
      <t>ニチ</t>
    </rPh>
    <rPh sb="73" eb="75">
      <t>ニュウイン</t>
    </rPh>
    <rPh sb="75" eb="77">
      <t>カンジャ</t>
    </rPh>
    <rPh sb="78" eb="80">
      <t>シュウヨウ</t>
    </rPh>
    <rPh sb="84" eb="86">
      <t>レイワ</t>
    </rPh>
    <rPh sb="87" eb="88">
      <t>ネン</t>
    </rPh>
    <rPh sb="89" eb="90">
      <t>ガツ</t>
    </rPh>
    <rPh sb="91" eb="92">
      <t>ニチ</t>
    </rPh>
    <rPh sb="94" eb="96">
      <t>レイワ</t>
    </rPh>
    <rPh sb="97" eb="98">
      <t>ネン</t>
    </rPh>
    <rPh sb="99" eb="100">
      <t>ガツ</t>
    </rPh>
    <rPh sb="102" eb="103">
      <t>ニチ</t>
    </rPh>
    <rPh sb="105" eb="107">
      <t>イチド</t>
    </rPh>
    <rPh sb="108" eb="110">
      <t>ニュウイン</t>
    </rPh>
    <rPh sb="110" eb="112">
      <t>カンジャ</t>
    </rPh>
    <rPh sb="113" eb="115">
      <t>シュウヨウ</t>
    </rPh>
    <rPh sb="120" eb="122">
      <t>ビョウショウ</t>
    </rPh>
    <rPh sb="123" eb="125">
      <t>キカン</t>
    </rPh>
    <rPh sb="125" eb="126">
      <t>チュウ</t>
    </rPh>
    <rPh sb="128" eb="129">
      <t>ニチ</t>
    </rPh>
    <rPh sb="130" eb="132">
      <t>レイワ</t>
    </rPh>
    <rPh sb="133" eb="134">
      <t>ネン</t>
    </rPh>
    <rPh sb="135" eb="136">
      <t>ガツ</t>
    </rPh>
    <rPh sb="137" eb="138">
      <t>ニチ</t>
    </rPh>
    <rPh sb="140" eb="142">
      <t>ニュウイン</t>
    </rPh>
    <rPh sb="142" eb="144">
      <t>カンジャ</t>
    </rPh>
    <rPh sb="145" eb="147">
      <t>シュウヨウ</t>
    </rPh>
    <rPh sb="153" eb="154">
      <t>ヒ</t>
    </rPh>
    <rPh sb="154" eb="156">
      <t>カドウ</t>
    </rPh>
    <rPh sb="156" eb="158">
      <t>ビョウショウ</t>
    </rPh>
    <rPh sb="160" eb="162">
      <t>ガイトウ</t>
    </rPh>
    <phoneticPr fontId="1"/>
  </si>
  <si>
    <t>１月～12月…令和３年１月１日～令和３年１２月３１日</t>
    <rPh sb="1" eb="2">
      <t>ガツ</t>
    </rPh>
    <rPh sb="5" eb="6">
      <t>ガツ</t>
    </rPh>
    <rPh sb="7" eb="9">
      <t>レイワ</t>
    </rPh>
    <rPh sb="10" eb="11">
      <t>ネン</t>
    </rPh>
    <rPh sb="12" eb="13">
      <t>ガツ</t>
    </rPh>
    <rPh sb="14" eb="15">
      <t>ニチ</t>
    </rPh>
    <rPh sb="16" eb="18">
      <t>レイワ</t>
    </rPh>
    <rPh sb="19" eb="20">
      <t>ネン</t>
    </rPh>
    <rPh sb="22" eb="23">
      <t>ガツ</t>
    </rPh>
    <rPh sb="25" eb="26">
      <t>ニチ</t>
    </rPh>
    <phoneticPr fontId="1"/>
  </si>
  <si>
    <t>「開設許可病床数（Ａ）」、「（Ａ）のうち使用許可病床数（Ｂ）」は令和４年７月１日時点の数値を入力してください。</t>
    <rPh sb="32" eb="34">
      <t>レイワ</t>
    </rPh>
    <rPh sb="35" eb="36">
      <t>ネン</t>
    </rPh>
    <rPh sb="37" eb="38">
      <t>ガツ</t>
    </rPh>
    <rPh sb="39" eb="40">
      <t>ニチ</t>
    </rPh>
    <rPh sb="40" eb="42">
      <t>ジテン</t>
    </rPh>
    <rPh sb="43" eb="45">
      <t>スウチ</t>
    </rPh>
    <rPh sb="46" eb="48">
      <t>ニュウリョク</t>
    </rPh>
    <phoneticPr fontId="1"/>
  </si>
  <si>
    <t>前回調査（R3.7.1時点）での
非稼働病床数</t>
    <rPh sb="0" eb="2">
      <t>ゼンカイ</t>
    </rPh>
    <rPh sb="2" eb="4">
      <t>チョウサ</t>
    </rPh>
    <rPh sb="11" eb="13">
      <t>ジテン</t>
    </rPh>
    <rPh sb="17" eb="18">
      <t>ヒ</t>
    </rPh>
    <rPh sb="18" eb="20">
      <t>カドウ</t>
    </rPh>
    <rPh sb="20" eb="23">
      <t>ビョウショウスウ</t>
    </rPh>
    <phoneticPr fontId="1"/>
  </si>
  <si>
    <t>「病床機能区分」、「稼働病床数」は、令和３年度病床機能報告の数値を記載してください。</t>
    <rPh sb="1" eb="3">
      <t>ビョウショウ</t>
    </rPh>
    <rPh sb="3" eb="5">
      <t>キノウ</t>
    </rPh>
    <rPh sb="5" eb="7">
      <t>クブン</t>
    </rPh>
    <rPh sb="10" eb="12">
      <t>カドウ</t>
    </rPh>
    <rPh sb="12" eb="15">
      <t>ビョウショウスウ</t>
    </rPh>
    <rPh sb="18" eb="20">
      <t>レイワ</t>
    </rPh>
    <rPh sb="21" eb="23">
      <t>ネンド</t>
    </rPh>
    <rPh sb="22" eb="23">
      <t>ド</t>
    </rPh>
    <rPh sb="23" eb="25">
      <t>ビョウショウ</t>
    </rPh>
    <rPh sb="25" eb="27">
      <t>キノウ</t>
    </rPh>
    <rPh sb="27" eb="29">
      <t>ホウコク</t>
    </rPh>
    <rPh sb="30" eb="32">
      <t>スウチ</t>
    </rPh>
    <rPh sb="33" eb="35">
      <t>キサイ</t>
    </rPh>
    <phoneticPr fontId="1"/>
  </si>
  <si>
    <t>非稼働病床とは、使用許可病床数から令和３年７月１日から令和４年６月３０日の過去１年間、継続して一度も入院患者を収容しなかった病床です。</t>
    <rPh sb="0" eb="1">
      <t>ヒ</t>
    </rPh>
    <rPh sb="1" eb="3">
      <t>カドウ</t>
    </rPh>
    <rPh sb="3" eb="5">
      <t>ビョウショウ</t>
    </rPh>
    <rPh sb="8" eb="10">
      <t>シヨウ</t>
    </rPh>
    <rPh sb="10" eb="12">
      <t>キョカ</t>
    </rPh>
    <rPh sb="12" eb="15">
      <t>ビョウショウスウ</t>
    </rPh>
    <rPh sb="17" eb="19">
      <t>レイワ</t>
    </rPh>
    <rPh sb="20" eb="21">
      <t>ネン</t>
    </rPh>
    <rPh sb="21" eb="22">
      <t>ヘイネン</t>
    </rPh>
    <rPh sb="22" eb="23">
      <t>ガツ</t>
    </rPh>
    <rPh sb="24" eb="25">
      <t>ニチ</t>
    </rPh>
    <rPh sb="27" eb="28">
      <t>レイ</t>
    </rPh>
    <rPh sb="28" eb="29">
      <t>ワ</t>
    </rPh>
    <rPh sb="30" eb="31">
      <t>ネン</t>
    </rPh>
    <rPh sb="32" eb="33">
      <t>ガツ</t>
    </rPh>
    <rPh sb="35" eb="36">
      <t>ニチ</t>
    </rPh>
    <rPh sb="37" eb="39">
      <t>カコ</t>
    </rPh>
    <rPh sb="40" eb="42">
      <t>ネンカン</t>
    </rPh>
    <rPh sb="43" eb="45">
      <t>ケイゾク</t>
    </rPh>
    <rPh sb="47" eb="49">
      <t>イチド</t>
    </rPh>
    <rPh sb="50" eb="52">
      <t>ニュウイン</t>
    </rPh>
    <rPh sb="52" eb="54">
      <t>カンジャ</t>
    </rPh>
    <rPh sb="55" eb="57">
      <t>シュウヨウ</t>
    </rPh>
    <rPh sb="62" eb="64">
      <t>ビョウショウ</t>
    </rPh>
    <phoneticPr fontId="1"/>
  </si>
  <si>
    <t>つまり、令和３年７月１日以前から入院患者を収容していない状況が上記期間継続している病床を報告してただくことになります。令和３年７月２日以降から一度も入院患者を収容していない病床は、令和３年７月１日から令和４年６月３０日の１年間の条件を満たさないでの報告の対象外になります。</t>
    <rPh sb="4" eb="6">
      <t>レイワ</t>
    </rPh>
    <rPh sb="7" eb="8">
      <t>ネン</t>
    </rPh>
    <rPh sb="9" eb="10">
      <t>ガツ</t>
    </rPh>
    <rPh sb="11" eb="12">
      <t>ニチ</t>
    </rPh>
    <rPh sb="12" eb="14">
      <t>イゼン</t>
    </rPh>
    <rPh sb="16" eb="18">
      <t>ニュウイン</t>
    </rPh>
    <rPh sb="18" eb="20">
      <t>カンジャ</t>
    </rPh>
    <rPh sb="21" eb="23">
      <t>シュウヨウ</t>
    </rPh>
    <rPh sb="28" eb="30">
      <t>ジョウキョウ</t>
    </rPh>
    <rPh sb="31" eb="33">
      <t>ジョウキ</t>
    </rPh>
    <rPh sb="33" eb="35">
      <t>キカン</t>
    </rPh>
    <rPh sb="35" eb="37">
      <t>ケイゾク</t>
    </rPh>
    <rPh sb="41" eb="43">
      <t>ビョウショウ</t>
    </rPh>
    <rPh sb="44" eb="46">
      <t>ホウコク</t>
    </rPh>
    <rPh sb="59" eb="61">
      <t>レイワ</t>
    </rPh>
    <rPh sb="62" eb="63">
      <t>ネン</t>
    </rPh>
    <rPh sb="64" eb="65">
      <t>ガツ</t>
    </rPh>
    <rPh sb="66" eb="67">
      <t>ニチ</t>
    </rPh>
    <rPh sb="67" eb="69">
      <t>イコウ</t>
    </rPh>
    <rPh sb="71" eb="73">
      <t>イチド</t>
    </rPh>
    <rPh sb="74" eb="76">
      <t>ニュウイン</t>
    </rPh>
    <rPh sb="76" eb="78">
      <t>カンジャ</t>
    </rPh>
    <rPh sb="79" eb="81">
      <t>シュウヨウ</t>
    </rPh>
    <rPh sb="86" eb="88">
      <t>ビョウショウ</t>
    </rPh>
    <rPh sb="90" eb="92">
      <t>レイワ</t>
    </rPh>
    <rPh sb="93" eb="94">
      <t>ネン</t>
    </rPh>
    <rPh sb="95" eb="96">
      <t>ガツ</t>
    </rPh>
    <rPh sb="97" eb="98">
      <t>ニチ</t>
    </rPh>
    <rPh sb="100" eb="101">
      <t>レイ</t>
    </rPh>
    <rPh sb="101" eb="102">
      <t>ワ</t>
    </rPh>
    <rPh sb="103" eb="104">
      <t>ネン</t>
    </rPh>
    <rPh sb="105" eb="106">
      <t>ガツ</t>
    </rPh>
    <rPh sb="108" eb="109">
      <t>ニチ</t>
    </rPh>
    <rPh sb="111" eb="113">
      <t>ネンカン</t>
    </rPh>
    <rPh sb="114" eb="116">
      <t>ジョウケン</t>
    </rPh>
    <rPh sb="117" eb="118">
      <t>ミ</t>
    </rPh>
    <rPh sb="124" eb="126">
      <t>ホウコク</t>
    </rPh>
    <rPh sb="127" eb="130">
      <t>タイショウガイ</t>
    </rPh>
    <phoneticPr fontId="1"/>
  </si>
  <si>
    <t>「稼働病床数」は、令和３年度病床機能報告の数値を記入してください。</t>
    <rPh sb="1" eb="3">
      <t>カドウ</t>
    </rPh>
    <rPh sb="3" eb="6">
      <t>ビョウショウスウ</t>
    </rPh>
    <rPh sb="9" eb="11">
      <t>レイワ</t>
    </rPh>
    <rPh sb="12" eb="14">
      <t>ネンド</t>
    </rPh>
    <rPh sb="14" eb="16">
      <t>ビョウショウ</t>
    </rPh>
    <rPh sb="16" eb="18">
      <t>キノウ</t>
    </rPh>
    <rPh sb="18" eb="20">
      <t>ホウコク</t>
    </rPh>
    <rPh sb="21" eb="23">
      <t>スウチ</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</si>
</sst>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20"/>
      <color theme="1"/>
      <name val="ＭＳ ゴシック"/>
      <family val="3"/>
      <charset val="128"/>
    </font>
    <font>
      <u/>
      <sz val="11"/>
      <color theme="10"/>
      <name val="游ゴシック"/>
      <family val="2"/>
      <charset val="128"/>
      <scheme val="minor"/>
    </font>
    <font>
      <u/>
      <sz val="11"/>
      <color theme="1"/>
      <name val="ＭＳ ゴシック"/>
      <family val="3"/>
      <charset val="128"/>
    </font>
    <font>
      <sz val="9"/>
      <color indexed="81"/>
      <name val="MS P ゴシック"/>
      <family val="3"/>
      <charset val="128"/>
    </font>
    <font>
      <sz val="11"/>
      <color theme="1"/>
      <name val="游ゴシック"/>
      <family val="2"/>
      <charset val="128"/>
      <scheme val="minor"/>
    </font>
    <font>
      <sz val="12"/>
      <color theme="1"/>
      <name val="ＭＳ Ｐ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b/>
      <sz val="11"/>
      <color rgb="FFFF0000"/>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9" fillId="0" borderId="0">
      <alignment vertical="center"/>
    </xf>
    <xf numFmtId="0" fontId="11" fillId="0" borderId="0">
      <alignment vertical="center"/>
    </xf>
    <xf numFmtId="9" fontId="7"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2" borderId="1" xfId="0" applyFont="1" applyFill="1" applyBorder="1">
      <alignment vertical="center"/>
    </xf>
    <xf numFmtId="0" fontId="2" fillId="0" borderId="0" xfId="0" applyFont="1" applyAlignment="1">
      <alignment vertical="center" wrapText="1"/>
    </xf>
    <xf numFmtId="0" fontId="2" fillId="0" borderId="11" xfId="0" applyFont="1" applyBorder="1">
      <alignment vertical="center"/>
    </xf>
    <xf numFmtId="0" fontId="2" fillId="0" borderId="1" xfId="0" applyFont="1" applyBorder="1" applyAlignment="1">
      <alignment horizontal="center" vertical="center" wrapText="1"/>
    </xf>
    <xf numFmtId="0" fontId="2" fillId="0" borderId="0"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Border="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14" xfId="0" applyFont="1" applyBorder="1">
      <alignment vertical="center"/>
    </xf>
    <xf numFmtId="0" fontId="2" fillId="3" borderId="0" xfId="0" applyFont="1" applyFill="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Fill="1">
      <alignment vertical="center"/>
    </xf>
    <xf numFmtId="0" fontId="2" fillId="0" borderId="0" xfId="0" applyFont="1" applyFill="1" applyAlignment="1">
      <alignment horizontal="right"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2" fillId="4" borderId="1" xfId="0" applyFont="1" applyFill="1" applyBorder="1">
      <alignment vertical="center"/>
    </xf>
    <xf numFmtId="0" fontId="2" fillId="0" borderId="0" xfId="0" applyFont="1" applyAlignment="1">
      <alignment vertical="center"/>
    </xf>
    <xf numFmtId="0" fontId="2" fillId="0" borderId="1" xfId="0" applyFont="1" applyFill="1" applyBorder="1">
      <alignment vertical="center"/>
    </xf>
    <xf numFmtId="0" fontId="0" fillId="0" borderId="1" xfId="0" applyFill="1" applyBorder="1">
      <alignment vertical="center"/>
    </xf>
    <xf numFmtId="0" fontId="2" fillId="0" borderId="1" xfId="0" applyFont="1" applyBorder="1" applyAlignment="1">
      <alignment horizontal="center" vertical="center" shrinkToFit="1"/>
    </xf>
    <xf numFmtId="0" fontId="0" fillId="0" borderId="1" xfId="0" applyBorder="1" applyAlignment="1"/>
    <xf numFmtId="0" fontId="12" fillId="0" borderId="1" xfId="3" applyFont="1" applyBorder="1" applyAlignment="1">
      <alignment horizontal="center" vertical="center"/>
    </xf>
    <xf numFmtId="57" fontId="12" fillId="0" borderId="1" xfId="3"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0" xfId="0" quotePrefix="1">
      <alignment vertical="center"/>
    </xf>
    <xf numFmtId="0" fontId="2" fillId="2" borderId="1" xfId="0" applyFont="1" applyFill="1" applyBorder="1" applyProtection="1">
      <alignment vertical="center"/>
      <protection locked="0"/>
    </xf>
    <xf numFmtId="0" fontId="2" fillId="4" borderId="1" xfId="0" applyFont="1" applyFill="1" applyBorder="1" applyProtection="1">
      <alignment vertical="center"/>
      <protection locked="0"/>
    </xf>
    <xf numFmtId="9" fontId="2" fillId="2" borderId="1" xfId="4" applyFont="1" applyFill="1" applyBorder="1" applyProtection="1">
      <alignment vertical="center"/>
      <protection locked="0"/>
    </xf>
    <xf numFmtId="0" fontId="2" fillId="2" borderId="8" xfId="0" applyFont="1" applyFill="1" applyBorder="1" applyAlignment="1" applyProtection="1">
      <alignment vertical="center"/>
      <protection locked="0"/>
    </xf>
    <xf numFmtId="0" fontId="2" fillId="2" borderId="8" xfId="0" applyFont="1" applyFill="1" applyBorder="1" applyProtection="1">
      <alignment vertical="center"/>
      <protection locked="0"/>
    </xf>
    <xf numFmtId="0" fontId="2" fillId="0" borderId="0" xfId="0" applyFont="1" applyAlignment="1">
      <alignment horizontal="right" vertical="center"/>
    </xf>
    <xf numFmtId="0" fontId="0" fillId="0" borderId="1" xfId="0" applyBorder="1" applyAlignment="1">
      <alignment horizontal="center" vertical="center" shrinkToFit="1"/>
    </xf>
    <xf numFmtId="0" fontId="2" fillId="0" borderId="1" xfId="0" applyFont="1" applyBorder="1" applyAlignment="1">
      <alignment horizontal="center" vertical="center"/>
    </xf>
    <xf numFmtId="0" fontId="13" fillId="0" borderId="0" xfId="0" applyFont="1">
      <alignment vertical="center"/>
    </xf>
    <xf numFmtId="0" fontId="2" fillId="0" borderId="1" xfId="0" applyFont="1" applyBorder="1" applyAlignment="1">
      <alignment vertical="center" wrapText="1"/>
    </xf>
    <xf numFmtId="0" fontId="2" fillId="0" borderId="0" xfId="0" applyFont="1" applyBorder="1" applyAlignment="1">
      <alignment horizontal="left" vertical="center" shrinkToFit="1"/>
    </xf>
    <xf numFmtId="0" fontId="2" fillId="0" borderId="0" xfId="0" applyFont="1" applyAlignment="1">
      <alignment horizontal="right" vertical="center"/>
    </xf>
    <xf numFmtId="0" fontId="14"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shrinkToFit="1"/>
    </xf>
    <xf numFmtId="0" fontId="2" fillId="0" borderId="1" xfId="0" applyFont="1" applyBorder="1">
      <alignment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2" fillId="0" borderId="9" xfId="0" applyFont="1" applyBorder="1" applyAlignment="1">
      <alignment horizontal="left" vertical="center" shrinkToFit="1"/>
    </xf>
    <xf numFmtId="0" fontId="2" fillId="0" borderId="0" xfId="0" applyFont="1" applyBorder="1" applyAlignment="1">
      <alignment horizontal="left" vertical="center" shrinkToFit="1"/>
    </xf>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0" borderId="13" xfId="0" applyFont="1" applyBorder="1" applyAlignment="1">
      <alignment horizontal="center" vertical="center" wrapText="1"/>
    </xf>
    <xf numFmtId="0" fontId="2" fillId="0" borderId="16"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4" fillId="0" borderId="1" xfId="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9"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cellXfs>
  <cellStyles count="5">
    <cellStyle name="パーセント" xfId="4" builtinId="5"/>
    <cellStyle name="ハイパーリンク" xfId="1" builtinId="8"/>
    <cellStyle name="標準" xfId="0" builtinId="0"/>
    <cellStyle name="標準 2 2" xfId="2"/>
    <cellStyle name="標準_pI2Meib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ryou-b@mz.pref.chiba.lg.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90" zoomScaleNormal="90" zoomScaleSheetLayoutView="90" workbookViewId="0">
      <pane xSplit="2" ySplit="7" topLeftCell="C8" activePane="bottomRight" state="frozen"/>
      <selection activeCell="B11" sqref="B11:M11"/>
      <selection pane="topRight" activeCell="B11" sqref="B11:M11"/>
      <selection pane="bottomLeft" activeCell="B11" sqref="B11:M11"/>
      <selection pane="bottomRight" activeCell="C13" sqref="C13:K13"/>
    </sheetView>
  </sheetViews>
  <sheetFormatPr defaultRowHeight="20.100000000000001" customHeight="1"/>
  <cols>
    <col min="1" max="1" width="2.25" style="1" customWidth="1"/>
    <col min="2" max="2" width="11.625" style="1" bestFit="1" customWidth="1"/>
    <col min="3" max="3" width="14.125" style="1" customWidth="1"/>
    <col min="4" max="11" width="15.625" style="1" customWidth="1"/>
    <col min="12" max="16384" width="9" style="1"/>
  </cols>
  <sheetData>
    <row r="1" spans="1:14" ht="20.100000000000001" customHeight="1">
      <c r="B1" s="47" t="s">
        <v>208</v>
      </c>
      <c r="K1" s="55" t="s">
        <v>18</v>
      </c>
    </row>
    <row r="2" spans="1:14" ht="20.100000000000001" customHeight="1">
      <c r="K2" s="56"/>
    </row>
    <row r="3" spans="1:14" ht="39" customHeight="1">
      <c r="A3" s="57" t="s">
        <v>7</v>
      </c>
      <c r="B3" s="57"/>
      <c r="C3" s="57"/>
      <c r="D3" s="57"/>
      <c r="E3" s="57"/>
      <c r="F3" s="57"/>
      <c r="G3" s="57"/>
      <c r="H3" s="57"/>
      <c r="I3" s="57"/>
      <c r="J3" s="57"/>
      <c r="K3" s="57"/>
    </row>
    <row r="4" spans="1:14" ht="20.100000000000001" customHeight="1">
      <c r="B4" s="4"/>
      <c r="C4" s="72" t="s">
        <v>29</v>
      </c>
      <c r="D4" s="73"/>
      <c r="E4" s="26"/>
      <c r="F4" s="72" t="s">
        <v>145</v>
      </c>
      <c r="G4" s="73"/>
      <c r="H4" s="27"/>
      <c r="I4" s="27"/>
      <c r="J4" s="27"/>
      <c r="K4" s="27"/>
    </row>
    <row r="6" spans="1:14" ht="20.100000000000001" customHeight="1">
      <c r="B6" s="60" t="s">
        <v>0</v>
      </c>
      <c r="C6" s="60" t="s">
        <v>1</v>
      </c>
      <c r="D6" s="60" t="s">
        <v>2</v>
      </c>
      <c r="E6" s="60"/>
      <c r="F6" s="60" t="s">
        <v>5</v>
      </c>
      <c r="G6" s="60"/>
      <c r="H6" s="60" t="s">
        <v>6</v>
      </c>
      <c r="I6" s="60"/>
      <c r="J6" s="60" t="s">
        <v>10</v>
      </c>
      <c r="K6" s="60"/>
      <c r="M6" s="70" t="s">
        <v>5</v>
      </c>
      <c r="N6" s="70"/>
    </row>
    <row r="7" spans="1:14" ht="20.100000000000001" customHeight="1">
      <c r="B7" s="60"/>
      <c r="C7" s="60"/>
      <c r="D7" s="2" t="s">
        <v>3</v>
      </c>
      <c r="E7" s="2" t="s">
        <v>4</v>
      </c>
      <c r="F7" s="2" t="s">
        <v>3</v>
      </c>
      <c r="G7" s="2" t="s">
        <v>4</v>
      </c>
      <c r="H7" s="2" t="s">
        <v>3</v>
      </c>
      <c r="I7" s="2" t="s">
        <v>4</v>
      </c>
      <c r="J7" s="2" t="s">
        <v>3</v>
      </c>
      <c r="K7" s="2" t="s">
        <v>4</v>
      </c>
      <c r="M7" s="52" t="s">
        <v>3</v>
      </c>
      <c r="N7" s="52" t="s">
        <v>4</v>
      </c>
    </row>
    <row r="8" spans="1:14" ht="39.75" customHeight="1">
      <c r="B8" s="39"/>
      <c r="C8" s="40"/>
      <c r="D8" s="39"/>
      <c r="E8" s="39"/>
      <c r="F8" s="39"/>
      <c r="G8" s="39"/>
      <c r="H8" s="28">
        <f>SUMIF(調査表３!$C$9:$C$58,"一般",調査表３!$G$9:$G$58)</f>
        <v>0</v>
      </c>
      <c r="I8" s="28">
        <f>SUMIF(調査表３!$C$9:$C$58,"療養",調査表３!$G$9:$G$58)</f>
        <v>0</v>
      </c>
      <c r="J8" s="41"/>
      <c r="K8" s="41"/>
      <c r="M8" s="54" t="str">
        <f>IF(F8=SUMIF(調査表３!$C$9:$C$58,"一般",調査表３!$E$9:$E$58),"OK",F8-SUMIF(調査表３!$C$9:$C$58,"一般",調査表３!$E$9:$E$58))</f>
        <v>OK</v>
      </c>
      <c r="N8" s="54" t="str">
        <f>IF(G8=SUMIF(調査表３!$C$9:$C$58,"療養",調査表３!$E$9:$E$58),"OK",G8-SUMIF(調査表３!$C$9:$C$58,"療養",調査表３!$E$9:$E$58))</f>
        <v>OK</v>
      </c>
    </row>
    <row r="10" spans="1:14" ht="20.100000000000001" customHeight="1">
      <c r="B10" s="13" t="s">
        <v>8</v>
      </c>
      <c r="C10" s="59" t="s">
        <v>144</v>
      </c>
      <c r="D10" s="59"/>
      <c r="E10" s="59"/>
      <c r="F10" s="59"/>
      <c r="G10" s="59"/>
      <c r="H10" s="59"/>
      <c r="I10" s="59"/>
    </row>
    <row r="11" spans="1:14" s="21" customFormat="1" ht="20.100000000000001" customHeight="1">
      <c r="B11" s="22" t="s">
        <v>9</v>
      </c>
      <c r="C11" s="62" t="s">
        <v>224</v>
      </c>
      <c r="D11" s="62"/>
      <c r="E11" s="62"/>
      <c r="F11" s="62"/>
      <c r="G11" s="62"/>
      <c r="H11" s="62"/>
      <c r="I11" s="62"/>
      <c r="J11" s="62"/>
      <c r="K11" s="62"/>
    </row>
    <row r="12" spans="1:14" ht="38.25" customHeight="1">
      <c r="B12" s="61" t="s">
        <v>11</v>
      </c>
      <c r="C12" s="58" t="s">
        <v>221</v>
      </c>
      <c r="D12" s="58"/>
      <c r="E12" s="58"/>
      <c r="F12" s="58"/>
      <c r="G12" s="58"/>
      <c r="H12" s="58"/>
      <c r="I12" s="58"/>
      <c r="J12" s="58"/>
      <c r="K12" s="58"/>
    </row>
    <row r="13" spans="1:14" ht="40.5" customHeight="1">
      <c r="B13" s="61"/>
      <c r="C13" s="58" t="s">
        <v>222</v>
      </c>
      <c r="D13" s="58"/>
      <c r="E13" s="58"/>
      <c r="F13" s="58"/>
      <c r="G13" s="58"/>
      <c r="H13" s="58"/>
      <c r="I13" s="58"/>
      <c r="J13" s="58"/>
      <c r="K13" s="58"/>
    </row>
    <row r="14" spans="1:14" ht="13.5">
      <c r="B14" s="71" t="s">
        <v>15</v>
      </c>
      <c r="C14" s="58" t="s">
        <v>223</v>
      </c>
      <c r="D14" s="58"/>
      <c r="E14" s="58"/>
      <c r="F14" s="58"/>
      <c r="G14" s="58"/>
      <c r="H14" s="58"/>
      <c r="I14" s="58"/>
      <c r="J14" s="58"/>
      <c r="K14" s="58"/>
    </row>
    <row r="15" spans="1:14" ht="20.100000000000001" customHeight="1">
      <c r="B15" s="71"/>
      <c r="C15" s="66" t="s">
        <v>10</v>
      </c>
      <c r="D15" s="65" t="s">
        <v>12</v>
      </c>
      <c r="E15" s="64" t="s">
        <v>13</v>
      </c>
      <c r="F15" s="64"/>
      <c r="G15" s="64"/>
      <c r="H15" s="68" t="s">
        <v>82</v>
      </c>
    </row>
    <row r="16" spans="1:14" ht="20.100000000000001" customHeight="1">
      <c r="B16" s="71"/>
      <c r="C16" s="67"/>
      <c r="D16" s="63"/>
      <c r="E16" s="63" t="s">
        <v>14</v>
      </c>
      <c r="F16" s="63"/>
      <c r="G16" s="63"/>
      <c r="H16" s="69"/>
    </row>
    <row r="17" spans="2:11" ht="20.100000000000001" customHeight="1">
      <c r="B17" s="13" t="s">
        <v>17</v>
      </c>
      <c r="C17" s="59" t="s">
        <v>16</v>
      </c>
      <c r="D17" s="59"/>
      <c r="E17" s="59"/>
      <c r="F17" s="59"/>
      <c r="G17" s="59"/>
      <c r="H17" s="59"/>
      <c r="I17" s="59"/>
      <c r="J17" s="59"/>
      <c r="K17" s="59"/>
    </row>
    <row r="18" spans="2:11" ht="20.100000000000001" customHeight="1">
      <c r="B18" s="13" t="s">
        <v>44</v>
      </c>
      <c r="C18" s="59" t="s">
        <v>83</v>
      </c>
      <c r="D18" s="59"/>
      <c r="E18" s="59"/>
      <c r="F18" s="59"/>
      <c r="G18" s="59"/>
      <c r="H18" s="59"/>
      <c r="I18" s="59"/>
      <c r="J18" s="59"/>
      <c r="K18" s="59"/>
    </row>
  </sheetData>
  <mergeCells count="25">
    <mergeCell ref="M6:N6"/>
    <mergeCell ref="B14:B16"/>
    <mergeCell ref="C14:K14"/>
    <mergeCell ref="C4:D4"/>
    <mergeCell ref="F4:G4"/>
    <mergeCell ref="C17:K17"/>
    <mergeCell ref="C6:C7"/>
    <mergeCell ref="B12:B13"/>
    <mergeCell ref="C11:K11"/>
    <mergeCell ref="C18:K18"/>
    <mergeCell ref="E16:G16"/>
    <mergeCell ref="E15:G15"/>
    <mergeCell ref="D15:D16"/>
    <mergeCell ref="C15:C16"/>
    <mergeCell ref="H15:H16"/>
    <mergeCell ref="K1:K2"/>
    <mergeCell ref="A3:K3"/>
    <mergeCell ref="C12:K12"/>
    <mergeCell ref="C13:K13"/>
    <mergeCell ref="C10:I10"/>
    <mergeCell ref="J6:K6"/>
    <mergeCell ref="D6:E6"/>
    <mergeCell ref="F6:G6"/>
    <mergeCell ref="H6:I6"/>
    <mergeCell ref="B6:B7"/>
  </mergeCells>
  <phoneticPr fontId="1"/>
  <dataValidations count="1">
    <dataValidation type="list" allowBlank="1" showInputMessage="1" showErrorMessage="1" errorTitle="市町村をリストから選択してください。" error="市町村をリストから選択してください。" promptTitle="市町村をリストから選択してください。" sqref="C8">
      <formula1>l01_市町村名</formula1>
    </dataValidation>
  </dataValidations>
  <pageMargins left="0.35433070866141736" right="0.31496062992125984"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view="pageBreakPreview" zoomScale="85" zoomScaleNormal="100" zoomScaleSheetLayoutView="85" workbookViewId="0">
      <pane xSplit="3" ySplit="8" topLeftCell="D9" activePane="bottomRight" state="frozen"/>
      <selection activeCell="B11" sqref="B11:M11"/>
      <selection pane="topRight" activeCell="B11" sqref="B11:M11"/>
      <selection pane="bottomLeft" activeCell="B11" sqref="B11:M11"/>
      <selection pane="bottomRight" activeCell="B7" sqref="B7:E7"/>
    </sheetView>
  </sheetViews>
  <sheetFormatPr defaultRowHeight="13.5"/>
  <cols>
    <col min="1" max="1" width="3.125" style="1" customWidth="1"/>
    <col min="2" max="3" width="9" style="1"/>
    <col min="4" max="4" width="13.25" style="1" customWidth="1"/>
    <col min="5" max="5" width="11" style="1" customWidth="1"/>
    <col min="6" max="6" width="10.625" style="1" customWidth="1"/>
    <col min="7" max="7" width="6.25" style="1" customWidth="1"/>
    <col min="8" max="8" width="10.625" style="1" customWidth="1"/>
    <col min="9" max="9" width="6.25" style="1" customWidth="1"/>
    <col min="10" max="10" width="10.625" style="1" customWidth="1"/>
    <col min="11" max="11" width="6.25" style="1" customWidth="1"/>
    <col min="12" max="12" width="14.125" style="1" customWidth="1"/>
    <col min="13" max="13" width="16.625" style="1" bestFit="1" customWidth="1"/>
    <col min="14" max="16384" width="9" style="1"/>
  </cols>
  <sheetData>
    <row r="1" spans="2:13" ht="20.100000000000001" customHeight="1">
      <c r="B1" s="47" t="s">
        <v>208</v>
      </c>
      <c r="M1" s="74" t="s">
        <v>26</v>
      </c>
    </row>
    <row r="2" spans="2:13" ht="20.100000000000001" customHeight="1">
      <c r="M2" s="74"/>
    </row>
    <row r="3" spans="2:13" ht="31.5" customHeight="1">
      <c r="B3" s="57" t="s">
        <v>19</v>
      </c>
      <c r="C3" s="57"/>
      <c r="D3" s="57"/>
      <c r="E3" s="57"/>
      <c r="F3" s="57"/>
      <c r="G3" s="57"/>
      <c r="H3" s="57"/>
      <c r="I3" s="57"/>
      <c r="J3" s="57"/>
      <c r="K3" s="57"/>
      <c r="L3" s="57"/>
      <c r="M3" s="57"/>
    </row>
    <row r="4" spans="2:13" ht="20.100000000000001" customHeight="1"/>
    <row r="5" spans="2:13" ht="20.100000000000001" customHeight="1">
      <c r="B5" s="4"/>
      <c r="C5" s="1" t="s">
        <v>29</v>
      </c>
    </row>
    <row r="6" spans="2:13" ht="20.100000000000001" customHeight="1"/>
    <row r="7" spans="2:13" ht="35.25" customHeight="1">
      <c r="B7" s="75" t="s">
        <v>225</v>
      </c>
      <c r="C7" s="60"/>
      <c r="D7" s="60"/>
      <c r="E7" s="60"/>
      <c r="F7" s="76" t="s">
        <v>197</v>
      </c>
      <c r="G7" s="77"/>
      <c r="H7" s="76" t="s">
        <v>202</v>
      </c>
      <c r="I7" s="77"/>
      <c r="J7" s="76" t="s">
        <v>219</v>
      </c>
      <c r="K7" s="77"/>
      <c r="L7" s="60" t="s">
        <v>25</v>
      </c>
      <c r="M7" s="60"/>
    </row>
    <row r="8" spans="2:13" ht="20.100000000000001" customHeight="1">
      <c r="B8" s="60" t="s">
        <v>23</v>
      </c>
      <c r="C8" s="60"/>
      <c r="D8" s="60" t="s">
        <v>24</v>
      </c>
      <c r="E8" s="60"/>
      <c r="F8" s="78"/>
      <c r="G8" s="79"/>
      <c r="H8" s="78"/>
      <c r="I8" s="79"/>
      <c r="J8" s="78"/>
      <c r="K8" s="79"/>
      <c r="L8" s="60"/>
      <c r="M8" s="60"/>
    </row>
    <row r="9" spans="2:13" ht="39.950000000000003" customHeight="1">
      <c r="B9" s="60" t="s">
        <v>20</v>
      </c>
      <c r="C9" s="60"/>
      <c r="D9" s="42"/>
      <c r="E9" s="3" t="s">
        <v>22</v>
      </c>
      <c r="F9" s="42"/>
      <c r="G9" s="3" t="s">
        <v>22</v>
      </c>
      <c r="H9" s="42"/>
      <c r="I9" s="3" t="s">
        <v>22</v>
      </c>
      <c r="J9" s="42"/>
      <c r="K9" s="3" t="s">
        <v>22</v>
      </c>
      <c r="L9" s="80"/>
      <c r="M9" s="80"/>
    </row>
    <row r="10" spans="2:13" ht="39.950000000000003" customHeight="1">
      <c r="B10" s="60" t="s">
        <v>21</v>
      </c>
      <c r="C10" s="60"/>
      <c r="D10" s="43"/>
      <c r="E10" s="3" t="s">
        <v>22</v>
      </c>
      <c r="F10" s="43"/>
      <c r="G10" s="3" t="s">
        <v>22</v>
      </c>
      <c r="H10" s="43"/>
      <c r="I10" s="3" t="s">
        <v>22</v>
      </c>
      <c r="J10" s="43"/>
      <c r="K10" s="3" t="s">
        <v>22</v>
      </c>
      <c r="L10" s="80"/>
      <c r="M10" s="80"/>
    </row>
    <row r="11" spans="2:13" ht="20.100000000000001" customHeight="1"/>
    <row r="12" spans="2:13" ht="20.100000000000001" customHeight="1">
      <c r="B12" s="44" t="s">
        <v>8</v>
      </c>
      <c r="C12" s="59" t="s">
        <v>203</v>
      </c>
      <c r="D12" s="59"/>
      <c r="E12" s="59"/>
      <c r="F12" s="59"/>
      <c r="G12" s="59"/>
      <c r="H12" s="59"/>
      <c r="I12" s="59"/>
      <c r="J12" s="59"/>
      <c r="K12" s="59"/>
      <c r="L12" s="59"/>
      <c r="M12" s="59"/>
    </row>
    <row r="13" spans="2:13" ht="20.100000000000001" customHeight="1">
      <c r="B13" s="13" t="s">
        <v>9</v>
      </c>
      <c r="C13" s="59" t="s">
        <v>28</v>
      </c>
      <c r="D13" s="59"/>
      <c r="E13" s="59"/>
      <c r="F13" s="59"/>
      <c r="G13" s="59"/>
      <c r="H13" s="59"/>
      <c r="I13" s="59"/>
      <c r="J13" s="59"/>
      <c r="K13" s="59"/>
      <c r="L13" s="59"/>
      <c r="M13" s="59"/>
    </row>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sheetData>
  <mergeCells count="15">
    <mergeCell ref="L9:M9"/>
    <mergeCell ref="L10:M10"/>
    <mergeCell ref="C13:M13"/>
    <mergeCell ref="B9:C9"/>
    <mergeCell ref="B10:C10"/>
    <mergeCell ref="C12:M12"/>
    <mergeCell ref="D8:E8"/>
    <mergeCell ref="M1:M2"/>
    <mergeCell ref="B3:M3"/>
    <mergeCell ref="B7:E7"/>
    <mergeCell ref="L7:M8"/>
    <mergeCell ref="B8:C8"/>
    <mergeCell ref="F7:G8"/>
    <mergeCell ref="H7:I8"/>
    <mergeCell ref="J7:K8"/>
  </mergeCells>
  <phoneticPr fontId="1"/>
  <pageMargins left="0.35433070866141736" right="0.31496062992125984"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view="pageBreakPreview" zoomScale="70" zoomScaleNormal="100" zoomScaleSheetLayoutView="70" workbookViewId="0">
      <pane xSplit="2" ySplit="8" topLeftCell="C18" activePane="bottomRight" state="frozen"/>
      <selection activeCell="B11" sqref="B11:M11"/>
      <selection pane="topRight" activeCell="B11" sqref="B11:M11"/>
      <selection pane="bottomLeft" activeCell="B11" sqref="B11:M11"/>
      <selection pane="bottomRight" activeCell="D62" sqref="C62:I65"/>
    </sheetView>
  </sheetViews>
  <sheetFormatPr defaultRowHeight="13.5"/>
  <cols>
    <col min="1" max="1" width="3.875" style="1" customWidth="1"/>
    <col min="2" max="9" width="20.625" style="1" customWidth="1"/>
    <col min="10" max="16384" width="9" style="1"/>
  </cols>
  <sheetData>
    <row r="1" spans="1:12" ht="20.100000000000001" customHeight="1">
      <c r="B1" s="47" t="s">
        <v>208</v>
      </c>
      <c r="I1" s="74" t="s">
        <v>35</v>
      </c>
    </row>
    <row r="2" spans="1:12" ht="20.100000000000001" customHeight="1">
      <c r="I2" s="74"/>
    </row>
    <row r="3" spans="1:12" ht="30" customHeight="1">
      <c r="B3" s="57" t="s">
        <v>30</v>
      </c>
      <c r="C3" s="57"/>
      <c r="D3" s="57"/>
      <c r="E3" s="57"/>
      <c r="F3" s="57"/>
      <c r="G3" s="57"/>
      <c r="H3" s="57"/>
      <c r="I3" s="57"/>
    </row>
    <row r="4" spans="1:12" ht="20.100000000000001" customHeight="1"/>
    <row r="5" spans="1:12" ht="20.100000000000001" customHeight="1">
      <c r="B5" s="4"/>
      <c r="C5" s="72" t="s">
        <v>29</v>
      </c>
      <c r="D5" s="73"/>
      <c r="E5" s="26"/>
      <c r="F5" s="72" t="s">
        <v>145</v>
      </c>
      <c r="G5" s="73"/>
      <c r="H5" s="49"/>
      <c r="I5" s="27"/>
      <c r="J5" s="27"/>
      <c r="K5" s="27"/>
      <c r="L5" s="27"/>
    </row>
    <row r="6" spans="1:12" ht="10.5" customHeight="1"/>
    <row r="7" spans="1:12" ht="20.100000000000001" customHeight="1">
      <c r="B7" s="60" t="s">
        <v>31</v>
      </c>
      <c r="C7" s="60" t="s">
        <v>32</v>
      </c>
      <c r="D7" s="60" t="s">
        <v>33</v>
      </c>
      <c r="E7" s="75" t="s">
        <v>211</v>
      </c>
      <c r="F7" s="75" t="s">
        <v>212</v>
      </c>
      <c r="G7" s="75" t="s">
        <v>213</v>
      </c>
      <c r="H7" s="75" t="s">
        <v>214</v>
      </c>
      <c r="I7" s="75" t="s">
        <v>34</v>
      </c>
    </row>
    <row r="8" spans="1:12" ht="20.100000000000001" customHeight="1">
      <c r="B8" s="60"/>
      <c r="C8" s="60"/>
      <c r="D8" s="60"/>
      <c r="E8" s="60"/>
      <c r="F8" s="60"/>
      <c r="G8" s="60"/>
      <c r="H8" s="60"/>
      <c r="I8" s="75"/>
    </row>
    <row r="9" spans="1:12" ht="20.100000000000001" customHeight="1">
      <c r="A9" s="1">
        <v>1</v>
      </c>
      <c r="B9" s="39"/>
      <c r="C9" s="40"/>
      <c r="D9" s="40"/>
      <c r="E9" s="39"/>
      <c r="F9" s="39"/>
      <c r="G9" s="39"/>
      <c r="H9" s="39"/>
      <c r="I9" s="39"/>
    </row>
    <row r="10" spans="1:12" ht="20.100000000000001" customHeight="1">
      <c r="A10" s="1">
        <v>2</v>
      </c>
      <c r="B10" s="39"/>
      <c r="C10" s="40"/>
      <c r="D10" s="40"/>
      <c r="E10" s="39"/>
      <c r="F10" s="39"/>
      <c r="G10" s="39"/>
      <c r="H10" s="39"/>
      <c r="I10" s="39"/>
    </row>
    <row r="11" spans="1:12" ht="20.100000000000001" customHeight="1">
      <c r="A11" s="1">
        <v>3</v>
      </c>
      <c r="B11" s="39"/>
      <c r="C11" s="40"/>
      <c r="D11" s="40"/>
      <c r="E11" s="39"/>
      <c r="F11" s="39"/>
      <c r="G11" s="39"/>
      <c r="H11" s="39"/>
      <c r="I11" s="39"/>
    </row>
    <row r="12" spans="1:12" ht="20.100000000000001" customHeight="1">
      <c r="A12" s="1">
        <v>4</v>
      </c>
      <c r="B12" s="39"/>
      <c r="C12" s="40"/>
      <c r="D12" s="40"/>
      <c r="E12" s="39"/>
      <c r="F12" s="39"/>
      <c r="G12" s="39"/>
      <c r="H12" s="39"/>
      <c r="I12" s="39"/>
    </row>
    <row r="13" spans="1:12" ht="20.100000000000001" customHeight="1">
      <c r="A13" s="1">
        <v>5</v>
      </c>
      <c r="B13" s="39"/>
      <c r="C13" s="40"/>
      <c r="D13" s="40"/>
      <c r="E13" s="39"/>
      <c r="F13" s="39"/>
      <c r="G13" s="39"/>
      <c r="H13" s="39"/>
      <c r="I13" s="39"/>
    </row>
    <row r="14" spans="1:12" ht="20.100000000000001" customHeight="1">
      <c r="A14" s="1">
        <v>6</v>
      </c>
      <c r="B14" s="39"/>
      <c r="C14" s="40"/>
      <c r="D14" s="40"/>
      <c r="E14" s="39"/>
      <c r="F14" s="39"/>
      <c r="G14" s="39"/>
      <c r="H14" s="39"/>
      <c r="I14" s="39"/>
    </row>
    <row r="15" spans="1:12" ht="20.100000000000001" customHeight="1">
      <c r="A15" s="1">
        <v>7</v>
      </c>
      <c r="B15" s="39"/>
      <c r="C15" s="40"/>
      <c r="D15" s="40"/>
      <c r="E15" s="39"/>
      <c r="F15" s="39"/>
      <c r="G15" s="39"/>
      <c r="H15" s="39"/>
      <c r="I15" s="39"/>
    </row>
    <row r="16" spans="1:12" ht="20.100000000000001" customHeight="1">
      <c r="A16" s="1">
        <v>8</v>
      </c>
      <c r="B16" s="39"/>
      <c r="C16" s="40"/>
      <c r="D16" s="40"/>
      <c r="E16" s="39"/>
      <c r="F16" s="39"/>
      <c r="G16" s="39"/>
      <c r="H16" s="39"/>
      <c r="I16" s="39"/>
    </row>
    <row r="17" spans="1:9" ht="20.100000000000001" customHeight="1">
      <c r="A17" s="1">
        <v>9</v>
      </c>
      <c r="B17" s="39"/>
      <c r="C17" s="40"/>
      <c r="D17" s="40"/>
      <c r="E17" s="39"/>
      <c r="F17" s="39"/>
      <c r="G17" s="39"/>
      <c r="H17" s="39"/>
      <c r="I17" s="39"/>
    </row>
    <row r="18" spans="1:9" ht="20.100000000000001" customHeight="1">
      <c r="A18" s="18">
        <v>10</v>
      </c>
      <c r="B18" s="39"/>
      <c r="C18" s="40"/>
      <c r="D18" s="40"/>
      <c r="E18" s="39"/>
      <c r="F18" s="39"/>
      <c r="G18" s="39"/>
      <c r="H18" s="39"/>
      <c r="I18" s="39"/>
    </row>
    <row r="19" spans="1:9" ht="20.100000000000001" hidden="1" customHeight="1">
      <c r="A19" s="1">
        <v>11</v>
      </c>
      <c r="B19" s="39"/>
      <c r="C19" s="40"/>
      <c r="D19" s="40"/>
      <c r="E19" s="39"/>
      <c r="F19" s="39"/>
      <c r="G19" s="39"/>
      <c r="H19" s="39"/>
      <c r="I19" s="39"/>
    </row>
    <row r="20" spans="1:9" ht="20.100000000000001" hidden="1" customHeight="1">
      <c r="A20" s="1">
        <v>12</v>
      </c>
      <c r="B20" s="39"/>
      <c r="C20" s="40"/>
      <c r="D20" s="40"/>
      <c r="E20" s="39"/>
      <c r="F20" s="39"/>
      <c r="G20" s="39"/>
      <c r="H20" s="39"/>
      <c r="I20" s="39"/>
    </row>
    <row r="21" spans="1:9" ht="20.100000000000001" hidden="1" customHeight="1">
      <c r="A21" s="1">
        <v>13</v>
      </c>
      <c r="B21" s="39"/>
      <c r="C21" s="40"/>
      <c r="D21" s="40"/>
      <c r="E21" s="39"/>
      <c r="F21" s="39"/>
      <c r="G21" s="39"/>
      <c r="H21" s="39"/>
      <c r="I21" s="39"/>
    </row>
    <row r="22" spans="1:9" ht="20.100000000000001" hidden="1" customHeight="1">
      <c r="A22" s="1">
        <v>14</v>
      </c>
      <c r="B22" s="39"/>
      <c r="C22" s="40"/>
      <c r="D22" s="40"/>
      <c r="E22" s="39"/>
      <c r="F22" s="39"/>
      <c r="G22" s="39"/>
      <c r="H22" s="39"/>
      <c r="I22" s="39"/>
    </row>
    <row r="23" spans="1:9" ht="20.100000000000001" hidden="1" customHeight="1">
      <c r="A23" s="21">
        <v>15</v>
      </c>
      <c r="B23" s="39"/>
      <c r="C23" s="40"/>
      <c r="D23" s="40"/>
      <c r="E23" s="39"/>
      <c r="F23" s="39"/>
      <c r="G23" s="39"/>
      <c r="H23" s="39"/>
      <c r="I23" s="39"/>
    </row>
    <row r="24" spans="1:9" ht="20.100000000000001" hidden="1" customHeight="1">
      <c r="A24" s="1">
        <v>16</v>
      </c>
      <c r="B24" s="39"/>
      <c r="C24" s="40"/>
      <c r="D24" s="40"/>
      <c r="E24" s="39"/>
      <c r="F24" s="39"/>
      <c r="G24" s="39"/>
      <c r="H24" s="39"/>
      <c r="I24" s="39"/>
    </row>
    <row r="25" spans="1:9" ht="20.100000000000001" hidden="1" customHeight="1">
      <c r="A25" s="1">
        <v>17</v>
      </c>
      <c r="B25" s="39"/>
      <c r="C25" s="40"/>
      <c r="D25" s="40"/>
      <c r="E25" s="39"/>
      <c r="F25" s="39"/>
      <c r="G25" s="39"/>
      <c r="H25" s="39"/>
      <c r="I25" s="39"/>
    </row>
    <row r="26" spans="1:9" ht="20.100000000000001" hidden="1" customHeight="1">
      <c r="A26" s="1">
        <v>18</v>
      </c>
      <c r="B26" s="39"/>
      <c r="C26" s="40"/>
      <c r="D26" s="40"/>
      <c r="E26" s="39"/>
      <c r="F26" s="39"/>
      <c r="G26" s="39"/>
      <c r="H26" s="39"/>
      <c r="I26" s="39"/>
    </row>
    <row r="27" spans="1:9" ht="20.100000000000001" hidden="1" customHeight="1">
      <c r="A27" s="1">
        <v>19</v>
      </c>
      <c r="B27" s="39"/>
      <c r="C27" s="40"/>
      <c r="D27" s="40"/>
      <c r="E27" s="39"/>
      <c r="F27" s="39"/>
      <c r="G27" s="39"/>
      <c r="H27" s="39"/>
      <c r="I27" s="39"/>
    </row>
    <row r="28" spans="1:9" ht="20.100000000000001" hidden="1" customHeight="1">
      <c r="A28" s="1">
        <v>20</v>
      </c>
      <c r="B28" s="39"/>
      <c r="C28" s="40"/>
      <c r="D28" s="40"/>
      <c r="E28" s="39"/>
      <c r="F28" s="39"/>
      <c r="G28" s="39"/>
      <c r="H28" s="39"/>
      <c r="I28" s="39"/>
    </row>
    <row r="29" spans="1:9" ht="20.100000000000001" hidden="1" customHeight="1">
      <c r="A29" s="1">
        <v>21</v>
      </c>
      <c r="B29" s="39"/>
      <c r="C29" s="40"/>
      <c r="D29" s="40"/>
      <c r="E29" s="39"/>
      <c r="F29" s="39"/>
      <c r="G29" s="39"/>
      <c r="H29" s="39"/>
      <c r="I29" s="39"/>
    </row>
    <row r="30" spans="1:9" ht="20.100000000000001" hidden="1" customHeight="1">
      <c r="A30" s="1">
        <v>22</v>
      </c>
      <c r="B30" s="39"/>
      <c r="C30" s="40"/>
      <c r="D30" s="40"/>
      <c r="E30" s="39"/>
      <c r="F30" s="39"/>
      <c r="G30" s="39"/>
      <c r="H30" s="39"/>
      <c r="I30" s="39"/>
    </row>
    <row r="31" spans="1:9" ht="20.100000000000001" hidden="1" customHeight="1">
      <c r="A31" s="1">
        <v>23</v>
      </c>
      <c r="B31" s="39"/>
      <c r="C31" s="40"/>
      <c r="D31" s="40"/>
      <c r="E31" s="39"/>
      <c r="F31" s="39"/>
      <c r="G31" s="39"/>
      <c r="H31" s="39"/>
      <c r="I31" s="39"/>
    </row>
    <row r="32" spans="1:9" ht="20.100000000000001" hidden="1" customHeight="1">
      <c r="A32" s="1">
        <v>24</v>
      </c>
      <c r="B32" s="39"/>
      <c r="C32" s="40"/>
      <c r="D32" s="40"/>
      <c r="E32" s="39"/>
      <c r="F32" s="39"/>
      <c r="G32" s="39"/>
      <c r="H32" s="39"/>
      <c r="I32" s="39"/>
    </row>
    <row r="33" spans="1:9" ht="20.100000000000001" hidden="1" customHeight="1">
      <c r="A33" s="1">
        <v>25</v>
      </c>
      <c r="B33" s="39"/>
      <c r="C33" s="40"/>
      <c r="D33" s="40"/>
      <c r="E33" s="39"/>
      <c r="F33" s="39"/>
      <c r="G33" s="39"/>
      <c r="H33" s="39"/>
      <c r="I33" s="39"/>
    </row>
    <row r="34" spans="1:9" ht="20.100000000000001" hidden="1" customHeight="1">
      <c r="A34" s="1">
        <v>26</v>
      </c>
      <c r="B34" s="39"/>
      <c r="C34" s="40"/>
      <c r="D34" s="40"/>
      <c r="E34" s="39"/>
      <c r="F34" s="39"/>
      <c r="G34" s="39"/>
      <c r="H34" s="39"/>
      <c r="I34" s="39"/>
    </row>
    <row r="35" spans="1:9" ht="20.100000000000001" hidden="1" customHeight="1">
      <c r="A35" s="1">
        <v>27</v>
      </c>
      <c r="B35" s="39"/>
      <c r="C35" s="40"/>
      <c r="D35" s="40"/>
      <c r="E35" s="39"/>
      <c r="F35" s="39"/>
      <c r="G35" s="39"/>
      <c r="H35" s="39"/>
      <c r="I35" s="39"/>
    </row>
    <row r="36" spans="1:9" ht="20.100000000000001" hidden="1" customHeight="1">
      <c r="A36" s="1">
        <v>28</v>
      </c>
      <c r="B36" s="39"/>
      <c r="C36" s="40"/>
      <c r="D36" s="40"/>
      <c r="E36" s="39"/>
      <c r="F36" s="39"/>
      <c r="G36" s="39"/>
      <c r="H36" s="39"/>
      <c r="I36" s="39"/>
    </row>
    <row r="37" spans="1:9" ht="20.100000000000001" hidden="1" customHeight="1">
      <c r="A37" s="1">
        <v>29</v>
      </c>
      <c r="B37" s="39"/>
      <c r="C37" s="40"/>
      <c r="D37" s="40"/>
      <c r="E37" s="39"/>
      <c r="F37" s="39"/>
      <c r="G37" s="39"/>
      <c r="H37" s="39"/>
      <c r="I37" s="39"/>
    </row>
    <row r="38" spans="1:9" ht="20.100000000000001" hidden="1" customHeight="1">
      <c r="A38" s="1">
        <v>30</v>
      </c>
      <c r="B38" s="39"/>
      <c r="C38" s="40"/>
      <c r="D38" s="40"/>
      <c r="E38" s="39"/>
      <c r="F38" s="39"/>
      <c r="G38" s="39"/>
      <c r="H38" s="39"/>
      <c r="I38" s="39"/>
    </row>
    <row r="39" spans="1:9" ht="20.100000000000001" hidden="1" customHeight="1">
      <c r="A39" s="1">
        <v>31</v>
      </c>
      <c r="B39" s="39"/>
      <c r="C39" s="40"/>
      <c r="D39" s="40"/>
      <c r="E39" s="39"/>
      <c r="F39" s="39"/>
      <c r="G39" s="39"/>
      <c r="H39" s="39"/>
      <c r="I39" s="39"/>
    </row>
    <row r="40" spans="1:9" ht="20.100000000000001" hidden="1" customHeight="1">
      <c r="A40" s="1">
        <v>32</v>
      </c>
      <c r="B40" s="39"/>
      <c r="C40" s="40"/>
      <c r="D40" s="40"/>
      <c r="E40" s="39"/>
      <c r="F40" s="39"/>
      <c r="G40" s="39"/>
      <c r="H40" s="39"/>
      <c r="I40" s="39"/>
    </row>
    <row r="41" spans="1:9" ht="20.100000000000001" hidden="1" customHeight="1">
      <c r="A41" s="1">
        <v>33</v>
      </c>
      <c r="B41" s="39"/>
      <c r="C41" s="40"/>
      <c r="D41" s="40"/>
      <c r="E41" s="39"/>
      <c r="F41" s="39"/>
      <c r="G41" s="39"/>
      <c r="H41" s="39"/>
      <c r="I41" s="39"/>
    </row>
    <row r="42" spans="1:9" ht="20.100000000000001" hidden="1" customHeight="1">
      <c r="A42" s="1">
        <v>34</v>
      </c>
      <c r="B42" s="39"/>
      <c r="C42" s="40"/>
      <c r="D42" s="40"/>
      <c r="E42" s="39"/>
      <c r="F42" s="39"/>
      <c r="G42" s="39"/>
      <c r="H42" s="39"/>
      <c r="I42" s="39"/>
    </row>
    <row r="43" spans="1:9" ht="20.100000000000001" hidden="1" customHeight="1">
      <c r="A43" s="1">
        <v>35</v>
      </c>
      <c r="B43" s="39"/>
      <c r="C43" s="40"/>
      <c r="D43" s="40"/>
      <c r="E43" s="39"/>
      <c r="F43" s="39"/>
      <c r="G43" s="39"/>
      <c r="H43" s="39"/>
      <c r="I43" s="39"/>
    </row>
    <row r="44" spans="1:9" ht="20.100000000000001" hidden="1" customHeight="1">
      <c r="A44" s="1">
        <v>36</v>
      </c>
      <c r="B44" s="39"/>
      <c r="C44" s="40"/>
      <c r="D44" s="40"/>
      <c r="E44" s="39"/>
      <c r="F44" s="39"/>
      <c r="G44" s="39"/>
      <c r="H44" s="39"/>
      <c r="I44" s="39"/>
    </row>
    <row r="45" spans="1:9" ht="20.100000000000001" hidden="1" customHeight="1">
      <c r="A45" s="1">
        <v>37</v>
      </c>
      <c r="B45" s="39"/>
      <c r="C45" s="40"/>
      <c r="D45" s="40"/>
      <c r="E45" s="39"/>
      <c r="F45" s="39"/>
      <c r="G45" s="39"/>
      <c r="H45" s="39"/>
      <c r="I45" s="39"/>
    </row>
    <row r="46" spans="1:9" ht="20.100000000000001" hidden="1" customHeight="1">
      <c r="A46" s="1">
        <v>38</v>
      </c>
      <c r="B46" s="39"/>
      <c r="C46" s="40"/>
      <c r="D46" s="40"/>
      <c r="E46" s="39"/>
      <c r="F46" s="39"/>
      <c r="G46" s="39"/>
      <c r="H46" s="39"/>
      <c r="I46" s="39"/>
    </row>
    <row r="47" spans="1:9" ht="20.100000000000001" hidden="1" customHeight="1">
      <c r="A47" s="1">
        <v>39</v>
      </c>
      <c r="B47" s="39"/>
      <c r="C47" s="40"/>
      <c r="D47" s="40"/>
      <c r="E47" s="39"/>
      <c r="F47" s="39"/>
      <c r="G47" s="39"/>
      <c r="H47" s="39"/>
      <c r="I47" s="39"/>
    </row>
    <row r="48" spans="1:9" ht="20.100000000000001" hidden="1" customHeight="1">
      <c r="A48" s="1">
        <v>40</v>
      </c>
      <c r="B48" s="39"/>
      <c r="C48" s="40"/>
      <c r="D48" s="40"/>
      <c r="E48" s="39"/>
      <c r="F48" s="39"/>
      <c r="G48" s="39"/>
      <c r="H48" s="39"/>
      <c r="I48" s="39"/>
    </row>
    <row r="49" spans="1:20" ht="20.100000000000001" hidden="1" customHeight="1">
      <c r="A49" s="1">
        <v>41</v>
      </c>
      <c r="B49" s="39"/>
      <c r="C49" s="40"/>
      <c r="D49" s="40"/>
      <c r="E49" s="39"/>
      <c r="F49" s="39"/>
      <c r="G49" s="39"/>
      <c r="H49" s="39"/>
      <c r="I49" s="39"/>
    </row>
    <row r="50" spans="1:20" ht="20.100000000000001" hidden="1" customHeight="1">
      <c r="A50" s="1">
        <v>42</v>
      </c>
      <c r="B50" s="39"/>
      <c r="C50" s="40"/>
      <c r="D50" s="40"/>
      <c r="E50" s="39"/>
      <c r="F50" s="39"/>
      <c r="G50" s="39"/>
      <c r="H50" s="39"/>
      <c r="I50" s="39"/>
    </row>
    <row r="51" spans="1:20" ht="20.100000000000001" hidden="1" customHeight="1">
      <c r="A51" s="1">
        <v>43</v>
      </c>
      <c r="B51" s="39"/>
      <c r="C51" s="40"/>
      <c r="D51" s="40"/>
      <c r="E51" s="39"/>
      <c r="F51" s="39"/>
      <c r="G51" s="39"/>
      <c r="H51" s="39"/>
      <c r="I51" s="39"/>
    </row>
    <row r="52" spans="1:20" ht="20.100000000000001" hidden="1" customHeight="1">
      <c r="A52" s="1">
        <v>44</v>
      </c>
      <c r="B52" s="39"/>
      <c r="C52" s="40"/>
      <c r="D52" s="40"/>
      <c r="E52" s="39"/>
      <c r="F52" s="39"/>
      <c r="G52" s="39"/>
      <c r="H52" s="39"/>
      <c r="I52" s="39"/>
    </row>
    <row r="53" spans="1:20" ht="20.100000000000001" hidden="1" customHeight="1">
      <c r="A53" s="1">
        <v>45</v>
      </c>
      <c r="B53" s="39"/>
      <c r="C53" s="40"/>
      <c r="D53" s="40"/>
      <c r="E53" s="39"/>
      <c r="F53" s="39"/>
      <c r="G53" s="39"/>
      <c r="H53" s="39"/>
      <c r="I53" s="39"/>
    </row>
    <row r="54" spans="1:20" ht="20.100000000000001" hidden="1" customHeight="1">
      <c r="A54" s="1">
        <v>46</v>
      </c>
      <c r="B54" s="39"/>
      <c r="C54" s="40"/>
      <c r="D54" s="40"/>
      <c r="E54" s="39"/>
      <c r="F54" s="39"/>
      <c r="G54" s="39"/>
      <c r="H54" s="39"/>
      <c r="I54" s="39"/>
    </row>
    <row r="55" spans="1:20" ht="20.100000000000001" hidden="1" customHeight="1">
      <c r="A55" s="1">
        <v>47</v>
      </c>
      <c r="B55" s="39"/>
      <c r="C55" s="40"/>
      <c r="D55" s="40"/>
      <c r="E55" s="39"/>
      <c r="F55" s="39"/>
      <c r="G55" s="39"/>
      <c r="H55" s="39"/>
      <c r="I55" s="39"/>
    </row>
    <row r="56" spans="1:20" ht="20.100000000000001" hidden="1" customHeight="1">
      <c r="A56" s="1">
        <v>48</v>
      </c>
      <c r="B56" s="39"/>
      <c r="C56" s="40"/>
      <c r="D56" s="40"/>
      <c r="E56" s="39"/>
      <c r="F56" s="39"/>
      <c r="G56" s="39"/>
      <c r="H56" s="39"/>
      <c r="I56" s="39"/>
    </row>
    <row r="57" spans="1:20" ht="20.100000000000001" hidden="1" customHeight="1">
      <c r="A57" s="1">
        <v>49</v>
      </c>
      <c r="B57" s="39"/>
      <c r="C57" s="40"/>
      <c r="D57" s="40"/>
      <c r="E57" s="39"/>
      <c r="F57" s="39"/>
      <c r="G57" s="39"/>
      <c r="H57" s="39"/>
      <c r="I57" s="39"/>
    </row>
    <row r="58" spans="1:20" ht="20.100000000000001" hidden="1" customHeight="1">
      <c r="A58" s="1">
        <v>50</v>
      </c>
      <c r="B58" s="39"/>
      <c r="C58" s="40"/>
      <c r="D58" s="40"/>
      <c r="E58" s="39"/>
      <c r="F58" s="39"/>
      <c r="G58" s="39"/>
      <c r="H58" s="39"/>
      <c r="I58" s="39"/>
    </row>
    <row r="59" spans="1:20" ht="20.100000000000001" customHeight="1">
      <c r="B59" s="2" t="s">
        <v>36</v>
      </c>
      <c r="C59" s="6"/>
      <c r="D59" s="6"/>
      <c r="E59" s="28">
        <f>SUM(E9:E58)</f>
        <v>0</v>
      </c>
      <c r="F59" s="28">
        <f t="shared" ref="F59:H59" si="0">SUM(F9:F58)</f>
        <v>0</v>
      </c>
      <c r="G59" s="28">
        <f t="shared" si="0"/>
        <v>0</v>
      </c>
      <c r="H59" s="28">
        <f t="shared" si="0"/>
        <v>0</v>
      </c>
      <c r="I59" s="6"/>
    </row>
    <row r="60" spans="1:20" ht="20.100000000000001" customHeight="1"/>
    <row r="61" spans="1:20" ht="20.100000000000001" customHeight="1">
      <c r="B61" s="13" t="s">
        <v>8</v>
      </c>
      <c r="C61" s="1" t="s">
        <v>139</v>
      </c>
    </row>
    <row r="62" spans="1:20" ht="20.100000000000001" customHeight="1">
      <c r="B62" s="13" t="s">
        <v>9</v>
      </c>
      <c r="C62" s="1" t="s">
        <v>226</v>
      </c>
    </row>
    <row r="63" spans="1:20" ht="31.5" customHeight="1">
      <c r="B63" s="13" t="s">
        <v>11</v>
      </c>
      <c r="C63" s="58" t="s">
        <v>227</v>
      </c>
      <c r="D63" s="58"/>
      <c r="E63" s="58"/>
      <c r="F63" s="58"/>
      <c r="G63" s="58"/>
      <c r="H63" s="58"/>
      <c r="I63" s="58"/>
      <c r="J63" s="5"/>
      <c r="K63" s="5"/>
      <c r="L63" s="5"/>
      <c r="M63" s="5"/>
      <c r="N63" s="5"/>
      <c r="O63" s="5"/>
      <c r="P63" s="5"/>
      <c r="Q63" s="5"/>
      <c r="R63" s="5"/>
      <c r="S63" s="5"/>
      <c r="T63" s="5"/>
    </row>
    <row r="64" spans="1:20" ht="46.5" customHeight="1">
      <c r="B64" s="13"/>
      <c r="C64" s="58" t="s">
        <v>228</v>
      </c>
      <c r="D64" s="58"/>
      <c r="E64" s="58"/>
      <c r="F64" s="58"/>
      <c r="G64" s="58"/>
      <c r="H64" s="58"/>
      <c r="I64" s="58"/>
      <c r="J64" s="5"/>
      <c r="K64" s="5"/>
      <c r="L64" s="5"/>
      <c r="M64" s="5"/>
      <c r="N64" s="5"/>
      <c r="O64" s="5"/>
      <c r="P64" s="5"/>
      <c r="Q64" s="5"/>
      <c r="R64" s="5"/>
      <c r="S64" s="5"/>
      <c r="T64" s="5"/>
    </row>
    <row r="65" spans="2:9" ht="39" customHeight="1">
      <c r="B65" s="50" t="s">
        <v>15</v>
      </c>
      <c r="C65" s="58" t="s">
        <v>215</v>
      </c>
      <c r="D65" s="58"/>
      <c r="E65" s="58"/>
      <c r="F65" s="58"/>
      <c r="G65" s="58"/>
      <c r="H65" s="58"/>
      <c r="I65" s="58"/>
    </row>
    <row r="66" spans="2:9" ht="19.5" customHeight="1">
      <c r="B66" s="13" t="s">
        <v>17</v>
      </c>
      <c r="C66" s="59" t="s">
        <v>150</v>
      </c>
      <c r="D66" s="59"/>
      <c r="E66" s="59"/>
      <c r="F66" s="59"/>
      <c r="G66" s="59"/>
      <c r="H66" s="59"/>
      <c r="I66" s="59"/>
    </row>
    <row r="67" spans="2:9" ht="20.100000000000001" customHeight="1"/>
  </sheetData>
  <mergeCells count="16">
    <mergeCell ref="B3:I3"/>
    <mergeCell ref="I1:I2"/>
    <mergeCell ref="I7:I8"/>
    <mergeCell ref="C63:I63"/>
    <mergeCell ref="C64:I64"/>
    <mergeCell ref="C5:D5"/>
    <mergeCell ref="F5:G5"/>
    <mergeCell ref="H7:H8"/>
    <mergeCell ref="C66:I66"/>
    <mergeCell ref="B7:B8"/>
    <mergeCell ref="C7:C8"/>
    <mergeCell ref="D7:D8"/>
    <mergeCell ref="E7:E8"/>
    <mergeCell ref="F7:F8"/>
    <mergeCell ref="G7:G8"/>
    <mergeCell ref="C65:I65"/>
  </mergeCells>
  <phoneticPr fontId="1"/>
  <dataValidations count="2">
    <dataValidation type="list" allowBlank="1" showInputMessage="1" showErrorMessage="1" errorTitle="病床種別は、「一般・療養」のいずれかを選択してください。" error="病床種別は、「一般・療養」のいずれかを選択してください。" promptTitle="病床種別は、「一般・療養」のいずれかを選択してください。" sqref="C9:C58">
      <formula1>l02_病床種別</formula1>
    </dataValidation>
    <dataValidation type="list" allowBlank="1" showInputMessage="1" showErrorMessage="1" errorTitle="病床機能区分をリストから選択してください。" error="病床機能区分をリストから選択してください。" promptTitle="病床機能区分をリストから選択してください。" sqref="D9:D58">
      <formula1>l03_病床機能区分</formula1>
    </dataValidation>
  </dataValidations>
  <pageMargins left="0.35433070866141736" right="0.31496062992125984" top="0.74803149606299213" bottom="0.74803149606299213" header="0.31496062992125984" footer="0.31496062992125984"/>
  <pageSetup paperSize="9" scale="7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view="pageBreakPreview" zoomScaleNormal="100" zoomScaleSheetLayoutView="100" workbookViewId="0">
      <pane xSplit="2" ySplit="8" topLeftCell="C9" activePane="bottomRight" state="frozen"/>
      <selection activeCell="B11" sqref="B11:M11"/>
      <selection pane="topRight" activeCell="B11" sqref="B11:M11"/>
      <selection pane="bottomLeft" activeCell="B11" sqref="B11:M11"/>
      <selection pane="bottomRight" activeCell="C68" sqref="C68:L68"/>
    </sheetView>
  </sheetViews>
  <sheetFormatPr defaultRowHeight="13.5"/>
  <cols>
    <col min="1" max="1" width="3.125" style="1" customWidth="1"/>
    <col min="2" max="2" width="20.625" style="1" customWidth="1"/>
    <col min="3" max="3" width="12" style="1" customWidth="1"/>
    <col min="4" max="4" width="17.375" style="1" customWidth="1"/>
    <col min="5" max="5" width="11.5" style="1" customWidth="1"/>
    <col min="6" max="6" width="8.125" style="1" customWidth="1"/>
    <col min="7" max="11" width="12.625" style="1" customWidth="1"/>
    <col min="12" max="12" width="14.125" style="1" customWidth="1"/>
    <col min="13" max="16384" width="9" style="1"/>
  </cols>
  <sheetData>
    <row r="1" spans="1:12" ht="15.75" customHeight="1">
      <c r="B1" s="47" t="s">
        <v>208</v>
      </c>
      <c r="K1" s="74" t="s">
        <v>42</v>
      </c>
      <c r="L1" s="74"/>
    </row>
    <row r="2" spans="1:12" ht="14.25" customHeight="1">
      <c r="K2" s="74"/>
      <c r="L2" s="74"/>
    </row>
    <row r="3" spans="1:12" ht="27.75" customHeight="1">
      <c r="B3" s="57" t="s">
        <v>37</v>
      </c>
      <c r="C3" s="57"/>
      <c r="D3" s="57"/>
      <c r="E3" s="57"/>
      <c r="F3" s="57"/>
      <c r="G3" s="57"/>
      <c r="H3" s="57"/>
      <c r="I3" s="57"/>
      <c r="J3" s="57"/>
      <c r="K3" s="57"/>
    </row>
    <row r="4" spans="1:12" ht="9.75" customHeight="1">
      <c r="G4" s="8"/>
      <c r="H4" s="8"/>
      <c r="I4" s="8"/>
      <c r="J4" s="8"/>
      <c r="K4" s="8"/>
    </row>
    <row r="5" spans="1:12" ht="20.100000000000001" customHeight="1">
      <c r="B5" s="4"/>
      <c r="C5" s="72" t="s">
        <v>29</v>
      </c>
      <c r="D5" s="73"/>
      <c r="E5" s="26"/>
      <c r="F5" s="72" t="s">
        <v>145</v>
      </c>
      <c r="G5" s="73"/>
      <c r="H5" s="73"/>
      <c r="I5" s="27"/>
      <c r="J5" s="27"/>
      <c r="K5" s="27"/>
    </row>
    <row r="6" spans="1:12" ht="10.5" customHeight="1">
      <c r="G6" s="9"/>
      <c r="H6" s="9"/>
      <c r="I6" s="9"/>
      <c r="J6" s="9"/>
      <c r="K6" s="9"/>
    </row>
    <row r="7" spans="1:12" ht="20.100000000000001" customHeight="1">
      <c r="B7" s="60" t="s">
        <v>31</v>
      </c>
      <c r="C7" s="60" t="s">
        <v>32</v>
      </c>
      <c r="D7" s="60" t="s">
        <v>33</v>
      </c>
      <c r="E7" s="75" t="s">
        <v>78</v>
      </c>
      <c r="F7" s="76" t="s">
        <v>38</v>
      </c>
      <c r="G7" s="8"/>
      <c r="K7" s="9"/>
      <c r="L7" s="10"/>
    </row>
    <row r="8" spans="1:12" ht="38.25" customHeight="1">
      <c r="B8" s="60"/>
      <c r="C8" s="60"/>
      <c r="D8" s="60"/>
      <c r="E8" s="60"/>
      <c r="F8" s="81"/>
      <c r="G8" s="51" t="s">
        <v>216</v>
      </c>
      <c r="H8" s="7" t="s">
        <v>41</v>
      </c>
      <c r="I8" s="7" t="s">
        <v>76</v>
      </c>
      <c r="J8" s="7" t="s">
        <v>40</v>
      </c>
      <c r="K8" s="16" t="s">
        <v>39</v>
      </c>
      <c r="L8" s="2" t="s">
        <v>77</v>
      </c>
    </row>
    <row r="9" spans="1:12" ht="20.100000000000001" customHeight="1">
      <c r="A9" s="1">
        <v>1</v>
      </c>
      <c r="B9" s="39"/>
      <c r="C9" s="40"/>
      <c r="D9" s="40"/>
      <c r="E9" s="39"/>
      <c r="F9" s="40"/>
      <c r="G9" s="40"/>
      <c r="H9" s="40"/>
      <c r="I9" s="39"/>
      <c r="J9" s="39"/>
      <c r="K9" s="43"/>
      <c r="L9" s="39"/>
    </row>
    <row r="10" spans="1:12" ht="20.100000000000001" customHeight="1">
      <c r="A10" s="1">
        <v>2</v>
      </c>
      <c r="B10" s="39"/>
      <c r="C10" s="40"/>
      <c r="D10" s="40"/>
      <c r="E10" s="39"/>
      <c r="F10" s="40"/>
      <c r="G10" s="40"/>
      <c r="H10" s="40"/>
      <c r="I10" s="39"/>
      <c r="J10" s="39"/>
      <c r="K10" s="43"/>
      <c r="L10" s="39"/>
    </row>
    <row r="11" spans="1:12" ht="20.100000000000001" customHeight="1">
      <c r="A11" s="1">
        <v>3</v>
      </c>
      <c r="B11" s="39"/>
      <c r="C11" s="40"/>
      <c r="D11" s="40"/>
      <c r="E11" s="39"/>
      <c r="F11" s="40"/>
      <c r="G11" s="40"/>
      <c r="H11" s="40"/>
      <c r="I11" s="39"/>
      <c r="J11" s="39"/>
      <c r="K11" s="43"/>
      <c r="L11" s="39"/>
    </row>
    <row r="12" spans="1:12" ht="20.100000000000001" customHeight="1">
      <c r="A12" s="1">
        <v>4</v>
      </c>
      <c r="B12" s="39"/>
      <c r="C12" s="40"/>
      <c r="D12" s="40"/>
      <c r="E12" s="39"/>
      <c r="F12" s="40"/>
      <c r="G12" s="40"/>
      <c r="H12" s="40"/>
      <c r="I12" s="39"/>
      <c r="J12" s="39"/>
      <c r="K12" s="43"/>
      <c r="L12" s="39"/>
    </row>
    <row r="13" spans="1:12" ht="20.100000000000001" customHeight="1">
      <c r="A13" s="18">
        <v>5</v>
      </c>
      <c r="B13" s="39"/>
      <c r="C13" s="40"/>
      <c r="D13" s="40"/>
      <c r="E13" s="39"/>
      <c r="F13" s="40"/>
      <c r="G13" s="40"/>
      <c r="H13" s="40"/>
      <c r="I13" s="39"/>
      <c r="J13" s="39"/>
      <c r="K13" s="43"/>
      <c r="L13" s="39"/>
    </row>
    <row r="14" spans="1:12" ht="20.100000000000001" hidden="1" customHeight="1">
      <c r="A14" s="1">
        <v>6</v>
      </c>
      <c r="B14" s="39"/>
      <c r="C14" s="40"/>
      <c r="D14" s="40"/>
      <c r="E14" s="39"/>
      <c r="F14" s="40"/>
      <c r="G14" s="40"/>
      <c r="H14" s="40"/>
      <c r="I14" s="39"/>
      <c r="J14" s="39"/>
      <c r="K14" s="43"/>
      <c r="L14" s="39"/>
    </row>
    <row r="15" spans="1:12" ht="20.100000000000001" hidden="1" customHeight="1">
      <c r="A15" s="1">
        <v>7</v>
      </c>
      <c r="B15" s="39"/>
      <c r="C15" s="40"/>
      <c r="D15" s="40"/>
      <c r="E15" s="39"/>
      <c r="F15" s="40"/>
      <c r="G15" s="40"/>
      <c r="H15" s="40"/>
      <c r="I15" s="39"/>
      <c r="J15" s="39"/>
      <c r="K15" s="43"/>
      <c r="L15" s="39"/>
    </row>
    <row r="16" spans="1:12" ht="20.100000000000001" hidden="1" customHeight="1">
      <c r="A16" s="1">
        <v>8</v>
      </c>
      <c r="B16" s="39"/>
      <c r="C16" s="40"/>
      <c r="D16" s="40"/>
      <c r="E16" s="39"/>
      <c r="F16" s="40"/>
      <c r="G16" s="40"/>
      <c r="H16" s="40"/>
      <c r="I16" s="39"/>
      <c r="J16" s="39"/>
      <c r="K16" s="43"/>
      <c r="L16" s="39"/>
    </row>
    <row r="17" spans="1:12" ht="20.100000000000001" hidden="1" customHeight="1">
      <c r="A17" s="1">
        <v>9</v>
      </c>
      <c r="B17" s="39"/>
      <c r="C17" s="40"/>
      <c r="D17" s="40"/>
      <c r="E17" s="39"/>
      <c r="F17" s="40"/>
      <c r="G17" s="40"/>
      <c r="H17" s="40"/>
      <c r="I17" s="39"/>
      <c r="J17" s="39"/>
      <c r="K17" s="43"/>
      <c r="L17" s="39"/>
    </row>
    <row r="18" spans="1:12" ht="20.100000000000001" hidden="1" customHeight="1">
      <c r="A18" s="21">
        <v>10</v>
      </c>
      <c r="B18" s="39"/>
      <c r="C18" s="40"/>
      <c r="D18" s="40"/>
      <c r="E18" s="39"/>
      <c r="F18" s="40"/>
      <c r="G18" s="40"/>
      <c r="H18" s="40"/>
      <c r="I18" s="39"/>
      <c r="J18" s="39"/>
      <c r="K18" s="43"/>
      <c r="L18" s="39"/>
    </row>
    <row r="19" spans="1:12" ht="20.100000000000001" hidden="1" customHeight="1">
      <c r="A19" s="1">
        <v>11</v>
      </c>
      <c r="B19" s="39"/>
      <c r="C19" s="40"/>
      <c r="D19" s="40"/>
      <c r="E19" s="39"/>
      <c r="F19" s="40"/>
      <c r="G19" s="40"/>
      <c r="H19" s="40"/>
      <c r="I19" s="39"/>
      <c r="J19" s="39"/>
      <c r="K19" s="43"/>
      <c r="L19" s="39"/>
    </row>
    <row r="20" spans="1:12" ht="20.100000000000001" hidden="1" customHeight="1">
      <c r="A20" s="1">
        <v>12</v>
      </c>
      <c r="B20" s="39"/>
      <c r="C20" s="40"/>
      <c r="D20" s="40"/>
      <c r="E20" s="39"/>
      <c r="F20" s="40"/>
      <c r="G20" s="40"/>
      <c r="H20" s="40"/>
      <c r="I20" s="39"/>
      <c r="J20" s="39"/>
      <c r="K20" s="43"/>
      <c r="L20" s="39"/>
    </row>
    <row r="21" spans="1:12" ht="20.100000000000001" hidden="1" customHeight="1">
      <c r="A21" s="1">
        <v>13</v>
      </c>
      <c r="B21" s="39"/>
      <c r="C21" s="40"/>
      <c r="D21" s="40"/>
      <c r="E21" s="39"/>
      <c r="F21" s="40"/>
      <c r="G21" s="40"/>
      <c r="H21" s="40"/>
      <c r="I21" s="39"/>
      <c r="J21" s="39"/>
      <c r="K21" s="43"/>
      <c r="L21" s="39"/>
    </row>
    <row r="22" spans="1:12" ht="20.100000000000001" hidden="1" customHeight="1">
      <c r="A22" s="1">
        <v>14</v>
      </c>
      <c r="B22" s="39"/>
      <c r="C22" s="40"/>
      <c r="D22" s="40"/>
      <c r="E22" s="39"/>
      <c r="F22" s="40"/>
      <c r="G22" s="40"/>
      <c r="H22" s="40"/>
      <c r="I22" s="39"/>
      <c r="J22" s="39"/>
      <c r="K22" s="43"/>
      <c r="L22" s="39"/>
    </row>
    <row r="23" spans="1:12" ht="20.100000000000001" hidden="1" customHeight="1">
      <c r="A23" s="1">
        <v>15</v>
      </c>
      <c r="B23" s="39"/>
      <c r="C23" s="40"/>
      <c r="D23" s="40"/>
      <c r="E23" s="39"/>
      <c r="F23" s="40"/>
      <c r="G23" s="40"/>
      <c r="H23" s="40"/>
      <c r="I23" s="39"/>
      <c r="J23" s="39"/>
      <c r="K23" s="43"/>
      <c r="L23" s="39"/>
    </row>
    <row r="24" spans="1:12" ht="20.100000000000001" hidden="1" customHeight="1">
      <c r="A24" s="1">
        <v>16</v>
      </c>
      <c r="B24" s="39"/>
      <c r="C24" s="40"/>
      <c r="D24" s="40"/>
      <c r="E24" s="39"/>
      <c r="F24" s="40"/>
      <c r="G24" s="40"/>
      <c r="H24" s="40"/>
      <c r="I24" s="39"/>
      <c r="J24" s="39"/>
      <c r="K24" s="43"/>
      <c r="L24" s="39"/>
    </row>
    <row r="25" spans="1:12" ht="20.100000000000001" hidden="1" customHeight="1">
      <c r="A25" s="1">
        <v>17</v>
      </c>
      <c r="B25" s="39"/>
      <c r="C25" s="40"/>
      <c r="D25" s="40"/>
      <c r="E25" s="39"/>
      <c r="F25" s="40"/>
      <c r="G25" s="40"/>
      <c r="H25" s="40"/>
      <c r="I25" s="39"/>
      <c r="J25" s="39"/>
      <c r="K25" s="43"/>
      <c r="L25" s="39"/>
    </row>
    <row r="26" spans="1:12" ht="20.100000000000001" hidden="1" customHeight="1">
      <c r="A26" s="1">
        <v>18</v>
      </c>
      <c r="B26" s="39"/>
      <c r="C26" s="40"/>
      <c r="D26" s="40"/>
      <c r="E26" s="39"/>
      <c r="F26" s="40"/>
      <c r="G26" s="40"/>
      <c r="H26" s="40"/>
      <c r="I26" s="39"/>
      <c r="J26" s="39"/>
      <c r="K26" s="43"/>
      <c r="L26" s="39"/>
    </row>
    <row r="27" spans="1:12" ht="20.100000000000001" hidden="1" customHeight="1">
      <c r="A27" s="1">
        <v>19</v>
      </c>
      <c r="B27" s="39"/>
      <c r="C27" s="40"/>
      <c r="D27" s="40"/>
      <c r="E27" s="39"/>
      <c r="F27" s="40"/>
      <c r="G27" s="40"/>
      <c r="H27" s="40"/>
      <c r="I27" s="39"/>
      <c r="J27" s="39"/>
      <c r="K27" s="43"/>
      <c r="L27" s="39"/>
    </row>
    <row r="28" spans="1:12" ht="20.100000000000001" hidden="1" customHeight="1">
      <c r="A28" s="1">
        <v>20</v>
      </c>
      <c r="B28" s="39"/>
      <c r="C28" s="40"/>
      <c r="D28" s="40"/>
      <c r="E28" s="39"/>
      <c r="F28" s="40"/>
      <c r="G28" s="40"/>
      <c r="H28" s="40"/>
      <c r="I28" s="39"/>
      <c r="J28" s="39"/>
      <c r="K28" s="43"/>
      <c r="L28" s="39"/>
    </row>
    <row r="29" spans="1:12" ht="20.100000000000001" hidden="1" customHeight="1">
      <c r="A29" s="1">
        <v>21</v>
      </c>
      <c r="B29" s="39"/>
      <c r="C29" s="40"/>
      <c r="D29" s="40"/>
      <c r="E29" s="39"/>
      <c r="F29" s="40"/>
      <c r="G29" s="40"/>
      <c r="H29" s="40"/>
      <c r="I29" s="39"/>
      <c r="J29" s="39"/>
      <c r="K29" s="43"/>
      <c r="L29" s="39"/>
    </row>
    <row r="30" spans="1:12" ht="20.100000000000001" hidden="1" customHeight="1">
      <c r="A30" s="1">
        <v>22</v>
      </c>
      <c r="B30" s="39"/>
      <c r="C30" s="40"/>
      <c r="D30" s="40"/>
      <c r="E30" s="39"/>
      <c r="F30" s="40"/>
      <c r="G30" s="40"/>
      <c r="H30" s="40"/>
      <c r="I30" s="39"/>
      <c r="J30" s="39"/>
      <c r="K30" s="43"/>
      <c r="L30" s="39"/>
    </row>
    <row r="31" spans="1:12" ht="20.100000000000001" hidden="1" customHeight="1">
      <c r="A31" s="1">
        <v>23</v>
      </c>
      <c r="B31" s="39"/>
      <c r="C31" s="40"/>
      <c r="D31" s="40"/>
      <c r="E31" s="39"/>
      <c r="F31" s="40"/>
      <c r="G31" s="40"/>
      <c r="H31" s="40"/>
      <c r="I31" s="39"/>
      <c r="J31" s="39"/>
      <c r="K31" s="43"/>
      <c r="L31" s="39"/>
    </row>
    <row r="32" spans="1:12" ht="20.100000000000001" hidden="1" customHeight="1">
      <c r="A32" s="1">
        <v>24</v>
      </c>
      <c r="B32" s="39"/>
      <c r="C32" s="40"/>
      <c r="D32" s="40"/>
      <c r="E32" s="39"/>
      <c r="F32" s="40"/>
      <c r="G32" s="40"/>
      <c r="H32" s="40"/>
      <c r="I32" s="39"/>
      <c r="J32" s="39"/>
      <c r="K32" s="43"/>
      <c r="L32" s="39"/>
    </row>
    <row r="33" spans="1:12" ht="20.100000000000001" hidden="1" customHeight="1">
      <c r="A33" s="1">
        <v>25</v>
      </c>
      <c r="B33" s="39"/>
      <c r="C33" s="40"/>
      <c r="D33" s="40"/>
      <c r="E33" s="39"/>
      <c r="F33" s="40"/>
      <c r="G33" s="40"/>
      <c r="H33" s="40"/>
      <c r="I33" s="39"/>
      <c r="J33" s="39"/>
      <c r="K33" s="43"/>
      <c r="L33" s="39"/>
    </row>
    <row r="34" spans="1:12" ht="20.100000000000001" hidden="1" customHeight="1">
      <c r="A34" s="1">
        <v>26</v>
      </c>
      <c r="B34" s="39"/>
      <c r="C34" s="40"/>
      <c r="D34" s="40"/>
      <c r="E34" s="39"/>
      <c r="F34" s="40"/>
      <c r="G34" s="40"/>
      <c r="H34" s="40"/>
      <c r="I34" s="39"/>
      <c r="J34" s="39"/>
      <c r="K34" s="43"/>
      <c r="L34" s="39"/>
    </row>
    <row r="35" spans="1:12" ht="20.100000000000001" hidden="1" customHeight="1">
      <c r="A35" s="1">
        <v>27</v>
      </c>
      <c r="B35" s="39"/>
      <c r="C35" s="40"/>
      <c r="D35" s="40"/>
      <c r="E35" s="39"/>
      <c r="F35" s="40"/>
      <c r="G35" s="40"/>
      <c r="H35" s="40"/>
      <c r="I35" s="39"/>
      <c r="J35" s="39"/>
      <c r="K35" s="43"/>
      <c r="L35" s="39"/>
    </row>
    <row r="36" spans="1:12" ht="20.100000000000001" hidden="1" customHeight="1">
      <c r="A36" s="1">
        <v>28</v>
      </c>
      <c r="B36" s="39"/>
      <c r="C36" s="40"/>
      <c r="D36" s="40"/>
      <c r="E36" s="39"/>
      <c r="F36" s="40"/>
      <c r="G36" s="40"/>
      <c r="H36" s="40"/>
      <c r="I36" s="39"/>
      <c r="J36" s="39"/>
      <c r="K36" s="43"/>
      <c r="L36" s="39"/>
    </row>
    <row r="37" spans="1:12" ht="20.100000000000001" hidden="1" customHeight="1">
      <c r="A37" s="1">
        <v>29</v>
      </c>
      <c r="B37" s="39"/>
      <c r="C37" s="40"/>
      <c r="D37" s="40"/>
      <c r="E37" s="39"/>
      <c r="F37" s="40"/>
      <c r="G37" s="40"/>
      <c r="H37" s="40"/>
      <c r="I37" s="39"/>
      <c r="J37" s="39"/>
      <c r="K37" s="43"/>
      <c r="L37" s="39"/>
    </row>
    <row r="38" spans="1:12" ht="20.100000000000001" hidden="1" customHeight="1">
      <c r="A38" s="1">
        <v>30</v>
      </c>
      <c r="B38" s="39"/>
      <c r="C38" s="40"/>
      <c r="D38" s="40"/>
      <c r="E38" s="39"/>
      <c r="F38" s="40"/>
      <c r="G38" s="40"/>
      <c r="H38" s="40"/>
      <c r="I38" s="39"/>
      <c r="J38" s="39"/>
      <c r="K38" s="43"/>
      <c r="L38" s="39"/>
    </row>
    <row r="39" spans="1:12" ht="20.100000000000001" hidden="1" customHeight="1">
      <c r="A39" s="1">
        <v>31</v>
      </c>
      <c r="B39" s="39"/>
      <c r="C39" s="40"/>
      <c r="D39" s="40"/>
      <c r="E39" s="39"/>
      <c r="F39" s="40"/>
      <c r="G39" s="40"/>
      <c r="H39" s="40"/>
      <c r="I39" s="39"/>
      <c r="J39" s="39"/>
      <c r="K39" s="43"/>
      <c r="L39" s="39"/>
    </row>
    <row r="40" spans="1:12" ht="20.100000000000001" hidden="1" customHeight="1">
      <c r="A40" s="1">
        <v>32</v>
      </c>
      <c r="B40" s="39"/>
      <c r="C40" s="40"/>
      <c r="D40" s="40"/>
      <c r="E40" s="39"/>
      <c r="F40" s="40"/>
      <c r="G40" s="40"/>
      <c r="H40" s="40"/>
      <c r="I40" s="39"/>
      <c r="J40" s="39"/>
      <c r="K40" s="43"/>
      <c r="L40" s="39"/>
    </row>
    <row r="41" spans="1:12" ht="20.100000000000001" hidden="1" customHeight="1">
      <c r="A41" s="1">
        <v>33</v>
      </c>
      <c r="B41" s="39"/>
      <c r="C41" s="40"/>
      <c r="D41" s="40"/>
      <c r="E41" s="39"/>
      <c r="F41" s="40"/>
      <c r="G41" s="40"/>
      <c r="H41" s="40"/>
      <c r="I41" s="39"/>
      <c r="J41" s="39"/>
      <c r="K41" s="43"/>
      <c r="L41" s="39"/>
    </row>
    <row r="42" spans="1:12" ht="20.100000000000001" hidden="1" customHeight="1">
      <c r="A42" s="1">
        <v>34</v>
      </c>
      <c r="B42" s="39"/>
      <c r="C42" s="40"/>
      <c r="D42" s="40"/>
      <c r="E42" s="39"/>
      <c r="F42" s="40"/>
      <c r="G42" s="40"/>
      <c r="H42" s="40"/>
      <c r="I42" s="39"/>
      <c r="J42" s="39"/>
      <c r="K42" s="43"/>
      <c r="L42" s="39"/>
    </row>
    <row r="43" spans="1:12" ht="20.100000000000001" hidden="1" customHeight="1">
      <c r="A43" s="1">
        <v>35</v>
      </c>
      <c r="B43" s="39"/>
      <c r="C43" s="40"/>
      <c r="D43" s="40"/>
      <c r="E43" s="39"/>
      <c r="F43" s="40"/>
      <c r="G43" s="40"/>
      <c r="H43" s="40"/>
      <c r="I43" s="39"/>
      <c r="J43" s="39"/>
      <c r="K43" s="43"/>
      <c r="L43" s="39"/>
    </row>
    <row r="44" spans="1:12" ht="20.100000000000001" hidden="1" customHeight="1">
      <c r="A44" s="1">
        <v>36</v>
      </c>
      <c r="B44" s="39"/>
      <c r="C44" s="40"/>
      <c r="D44" s="40"/>
      <c r="E44" s="39"/>
      <c r="F44" s="40"/>
      <c r="G44" s="40"/>
      <c r="H44" s="40"/>
      <c r="I44" s="39"/>
      <c r="J44" s="39"/>
      <c r="K44" s="43"/>
      <c r="L44" s="39"/>
    </row>
    <row r="45" spans="1:12" ht="20.100000000000001" hidden="1" customHeight="1">
      <c r="A45" s="1">
        <v>37</v>
      </c>
      <c r="B45" s="39"/>
      <c r="C45" s="40"/>
      <c r="D45" s="40"/>
      <c r="E45" s="39"/>
      <c r="F45" s="40"/>
      <c r="G45" s="40"/>
      <c r="H45" s="40"/>
      <c r="I45" s="39"/>
      <c r="J45" s="39"/>
      <c r="K45" s="43"/>
      <c r="L45" s="39"/>
    </row>
    <row r="46" spans="1:12" ht="20.100000000000001" hidden="1" customHeight="1">
      <c r="A46" s="1">
        <v>38</v>
      </c>
      <c r="B46" s="39"/>
      <c r="C46" s="40"/>
      <c r="D46" s="40"/>
      <c r="E46" s="39"/>
      <c r="F46" s="40"/>
      <c r="G46" s="40"/>
      <c r="H46" s="40"/>
      <c r="I46" s="39"/>
      <c r="J46" s="39"/>
      <c r="K46" s="43"/>
      <c r="L46" s="39"/>
    </row>
    <row r="47" spans="1:12" ht="20.100000000000001" hidden="1" customHeight="1">
      <c r="A47" s="1">
        <v>39</v>
      </c>
      <c r="B47" s="39"/>
      <c r="C47" s="40"/>
      <c r="D47" s="40"/>
      <c r="E47" s="39"/>
      <c r="F47" s="40"/>
      <c r="G47" s="40"/>
      <c r="H47" s="40"/>
      <c r="I47" s="39"/>
      <c r="J47" s="39"/>
      <c r="K47" s="43"/>
      <c r="L47" s="39"/>
    </row>
    <row r="48" spans="1:12" ht="20.100000000000001" hidden="1" customHeight="1">
      <c r="A48" s="1">
        <v>40</v>
      </c>
      <c r="B48" s="39"/>
      <c r="C48" s="40"/>
      <c r="D48" s="40"/>
      <c r="E48" s="39"/>
      <c r="F48" s="40"/>
      <c r="G48" s="40"/>
      <c r="H48" s="40"/>
      <c r="I48" s="39"/>
      <c r="J48" s="39"/>
      <c r="K48" s="43"/>
      <c r="L48" s="39"/>
    </row>
    <row r="49" spans="1:12" ht="20.100000000000001" hidden="1" customHeight="1">
      <c r="A49" s="1">
        <v>41</v>
      </c>
      <c r="B49" s="39"/>
      <c r="C49" s="40"/>
      <c r="D49" s="40"/>
      <c r="E49" s="39"/>
      <c r="F49" s="40"/>
      <c r="G49" s="40"/>
      <c r="H49" s="40"/>
      <c r="I49" s="39"/>
      <c r="J49" s="39"/>
      <c r="K49" s="43"/>
      <c r="L49" s="39"/>
    </row>
    <row r="50" spans="1:12" ht="20.100000000000001" hidden="1" customHeight="1">
      <c r="A50" s="1">
        <v>42</v>
      </c>
      <c r="B50" s="39"/>
      <c r="C50" s="40"/>
      <c r="D50" s="40"/>
      <c r="E50" s="39"/>
      <c r="F50" s="40"/>
      <c r="G50" s="40"/>
      <c r="H50" s="40"/>
      <c r="I50" s="39"/>
      <c r="J50" s="39"/>
      <c r="K50" s="43"/>
      <c r="L50" s="39"/>
    </row>
    <row r="51" spans="1:12" ht="20.100000000000001" hidden="1" customHeight="1">
      <c r="A51" s="1">
        <v>43</v>
      </c>
      <c r="B51" s="39"/>
      <c r="C51" s="40"/>
      <c r="D51" s="40"/>
      <c r="E51" s="39"/>
      <c r="F51" s="40"/>
      <c r="G51" s="40"/>
      <c r="H51" s="40"/>
      <c r="I51" s="39"/>
      <c r="J51" s="39"/>
      <c r="K51" s="43"/>
      <c r="L51" s="39"/>
    </row>
    <row r="52" spans="1:12" ht="20.100000000000001" hidden="1" customHeight="1">
      <c r="A52" s="1">
        <v>44</v>
      </c>
      <c r="B52" s="39"/>
      <c r="C52" s="40"/>
      <c r="D52" s="40"/>
      <c r="E52" s="39"/>
      <c r="F52" s="40"/>
      <c r="G52" s="40"/>
      <c r="H52" s="40"/>
      <c r="I52" s="39"/>
      <c r="J52" s="39"/>
      <c r="K52" s="43"/>
      <c r="L52" s="39"/>
    </row>
    <row r="53" spans="1:12" ht="20.100000000000001" hidden="1" customHeight="1">
      <c r="A53" s="1">
        <v>45</v>
      </c>
      <c r="B53" s="39"/>
      <c r="C53" s="40"/>
      <c r="D53" s="40"/>
      <c r="E53" s="39"/>
      <c r="F53" s="40"/>
      <c r="G53" s="40"/>
      <c r="H53" s="40"/>
      <c r="I53" s="39"/>
      <c r="J53" s="39"/>
      <c r="K53" s="43"/>
      <c r="L53" s="39"/>
    </row>
    <row r="54" spans="1:12" ht="20.100000000000001" hidden="1" customHeight="1">
      <c r="A54" s="1">
        <v>46</v>
      </c>
      <c r="B54" s="39"/>
      <c r="C54" s="40"/>
      <c r="D54" s="40"/>
      <c r="E54" s="39"/>
      <c r="F54" s="40"/>
      <c r="G54" s="40"/>
      <c r="H54" s="40"/>
      <c r="I54" s="39"/>
      <c r="J54" s="39"/>
      <c r="K54" s="43"/>
      <c r="L54" s="39"/>
    </row>
    <row r="55" spans="1:12" ht="20.100000000000001" hidden="1" customHeight="1">
      <c r="A55" s="1">
        <v>47</v>
      </c>
      <c r="B55" s="39"/>
      <c r="C55" s="40"/>
      <c r="D55" s="40"/>
      <c r="E55" s="39"/>
      <c r="F55" s="40"/>
      <c r="G55" s="40"/>
      <c r="H55" s="40"/>
      <c r="I55" s="39"/>
      <c r="J55" s="39"/>
      <c r="K55" s="43"/>
      <c r="L55" s="39"/>
    </row>
    <row r="56" spans="1:12" ht="20.100000000000001" hidden="1" customHeight="1">
      <c r="A56" s="1">
        <v>48</v>
      </c>
      <c r="B56" s="39"/>
      <c r="C56" s="40"/>
      <c r="D56" s="40"/>
      <c r="E56" s="39"/>
      <c r="F56" s="40"/>
      <c r="G56" s="40"/>
      <c r="H56" s="40"/>
      <c r="I56" s="39"/>
      <c r="J56" s="39"/>
      <c r="K56" s="43"/>
      <c r="L56" s="39"/>
    </row>
    <row r="57" spans="1:12" ht="20.100000000000001" hidden="1" customHeight="1">
      <c r="A57" s="1">
        <v>49</v>
      </c>
      <c r="B57" s="39"/>
      <c r="C57" s="40"/>
      <c r="D57" s="40"/>
      <c r="E57" s="39"/>
      <c r="F57" s="40"/>
      <c r="G57" s="40"/>
      <c r="H57" s="40"/>
      <c r="I57" s="39"/>
      <c r="J57" s="39"/>
      <c r="K57" s="43"/>
      <c r="L57" s="39"/>
    </row>
    <row r="58" spans="1:12" ht="20.100000000000001" hidden="1" customHeight="1">
      <c r="A58" s="1">
        <v>50</v>
      </c>
      <c r="B58" s="39"/>
      <c r="C58" s="40"/>
      <c r="D58" s="40"/>
      <c r="E58" s="39"/>
      <c r="F58" s="40"/>
      <c r="G58" s="40"/>
      <c r="H58" s="40"/>
      <c r="I58" s="39"/>
      <c r="J58" s="39"/>
      <c r="K58" s="43"/>
      <c r="L58" s="39"/>
    </row>
    <row r="59" spans="1:12" ht="20.100000000000001" customHeight="1">
      <c r="B59" s="2" t="s">
        <v>36</v>
      </c>
      <c r="C59" s="6"/>
      <c r="D59" s="6"/>
      <c r="E59" s="28">
        <f>SUM(E9:E58)</f>
        <v>0</v>
      </c>
      <c r="F59" s="6"/>
      <c r="G59" s="6"/>
      <c r="H59" s="6"/>
      <c r="I59" s="6"/>
      <c r="J59" s="6"/>
      <c r="K59" s="17"/>
      <c r="L59" s="6"/>
    </row>
    <row r="60" spans="1:12" ht="8.25" customHeight="1"/>
    <row r="61" spans="1:12" ht="20.100000000000001" customHeight="1">
      <c r="B61" s="13" t="s">
        <v>8</v>
      </c>
      <c r="C61" s="59" t="s">
        <v>43</v>
      </c>
      <c r="D61" s="59"/>
      <c r="E61" s="59"/>
      <c r="F61" s="59"/>
      <c r="G61" s="59"/>
      <c r="H61" s="59"/>
      <c r="I61" s="59"/>
      <c r="J61" s="59"/>
      <c r="K61" s="59"/>
      <c r="L61" s="59"/>
    </row>
    <row r="62" spans="1:12" ht="20.100000000000001" customHeight="1">
      <c r="B62" s="13" t="s">
        <v>9</v>
      </c>
      <c r="C62" s="59" t="s">
        <v>229</v>
      </c>
      <c r="D62" s="59"/>
      <c r="E62" s="59"/>
      <c r="F62" s="59"/>
      <c r="G62" s="59"/>
      <c r="H62" s="59"/>
      <c r="I62" s="59"/>
      <c r="J62" s="59"/>
      <c r="K62" s="59"/>
      <c r="L62" s="59"/>
    </row>
    <row r="63" spans="1:12" ht="20.100000000000001" customHeight="1">
      <c r="B63" s="13" t="s">
        <v>11</v>
      </c>
      <c r="C63" s="59" t="s">
        <v>217</v>
      </c>
      <c r="D63" s="59"/>
      <c r="E63" s="59"/>
      <c r="F63" s="59"/>
      <c r="G63" s="59"/>
      <c r="H63" s="59"/>
      <c r="I63" s="59"/>
      <c r="J63" s="59"/>
      <c r="K63" s="59"/>
      <c r="L63" s="59"/>
    </row>
    <row r="64" spans="1:12" ht="20.100000000000001" customHeight="1">
      <c r="B64" s="13" t="s">
        <v>15</v>
      </c>
      <c r="C64" s="58" t="s">
        <v>79</v>
      </c>
      <c r="D64" s="58"/>
      <c r="E64" s="58"/>
      <c r="F64" s="58"/>
      <c r="G64" s="58"/>
      <c r="H64" s="58"/>
      <c r="I64" s="58"/>
      <c r="J64" s="58"/>
      <c r="K64" s="58"/>
      <c r="L64" s="58"/>
    </row>
    <row r="65" spans="2:12" ht="20.100000000000001" customHeight="1">
      <c r="B65" s="13" t="s">
        <v>17</v>
      </c>
      <c r="C65" s="59" t="s">
        <v>151</v>
      </c>
      <c r="D65" s="59"/>
      <c r="E65" s="59"/>
      <c r="F65" s="59"/>
      <c r="G65" s="59"/>
      <c r="H65" s="59"/>
      <c r="I65" s="59"/>
      <c r="J65" s="59"/>
      <c r="K65" s="59"/>
    </row>
    <row r="66" spans="2:12" ht="27.75" customHeight="1">
      <c r="B66" s="13" t="s">
        <v>44</v>
      </c>
      <c r="C66" s="58" t="s">
        <v>152</v>
      </c>
      <c r="D66" s="58"/>
      <c r="E66" s="58"/>
      <c r="F66" s="58"/>
      <c r="G66" s="58"/>
      <c r="H66" s="58"/>
      <c r="I66" s="58"/>
      <c r="J66" s="58"/>
      <c r="K66" s="58"/>
      <c r="L66" s="58"/>
    </row>
    <row r="67" spans="2:12" ht="22.5" customHeight="1">
      <c r="B67" s="15" t="s">
        <v>45</v>
      </c>
      <c r="C67" s="58" t="s">
        <v>153</v>
      </c>
      <c r="D67" s="58"/>
      <c r="E67" s="58"/>
      <c r="F67" s="58"/>
      <c r="G67" s="58"/>
      <c r="H67" s="58"/>
      <c r="I67" s="58"/>
      <c r="J67" s="58"/>
      <c r="K67" s="58"/>
      <c r="L67" s="58"/>
    </row>
    <row r="68" spans="2:12">
      <c r="B68" s="13" t="s">
        <v>46</v>
      </c>
      <c r="C68" s="58" t="s">
        <v>154</v>
      </c>
      <c r="D68" s="58"/>
      <c r="E68" s="58"/>
      <c r="F68" s="58"/>
      <c r="G68" s="58"/>
      <c r="H68" s="58"/>
      <c r="I68" s="58"/>
      <c r="J68" s="58"/>
      <c r="K68" s="58"/>
      <c r="L68" s="58"/>
    </row>
    <row r="69" spans="2:12" ht="19.5" customHeight="1">
      <c r="B69" s="20" t="s">
        <v>80</v>
      </c>
      <c r="C69" s="59" t="s">
        <v>150</v>
      </c>
      <c r="D69" s="59"/>
      <c r="E69" s="59"/>
      <c r="F69" s="59"/>
      <c r="G69" s="59"/>
      <c r="H69" s="59"/>
    </row>
  </sheetData>
  <mergeCells count="18">
    <mergeCell ref="K1:L2"/>
    <mergeCell ref="C62:L62"/>
    <mergeCell ref="C63:L63"/>
    <mergeCell ref="B3:K3"/>
    <mergeCell ref="C65:K65"/>
    <mergeCell ref="C64:L64"/>
    <mergeCell ref="B7:B8"/>
    <mergeCell ref="C7:C8"/>
    <mergeCell ref="D7:D8"/>
    <mergeCell ref="E7:E8"/>
    <mergeCell ref="C61:L61"/>
    <mergeCell ref="F7:F8"/>
    <mergeCell ref="C5:D5"/>
    <mergeCell ref="F5:H5"/>
    <mergeCell ref="C69:H69"/>
    <mergeCell ref="C66:L66"/>
    <mergeCell ref="C68:L68"/>
    <mergeCell ref="C67:L67"/>
  </mergeCells>
  <phoneticPr fontId="1"/>
  <dataValidations count="4">
    <dataValidation type="list" allowBlank="1" showInputMessage="1" showErrorMessage="1" errorTitle="病床機能区分をリストから選択してください。" error="病床機能区分をリストから選択してください。" promptTitle="病床機能区分をリストから選択してください。" sqref="D9:D58 H9:H58">
      <formula1>l03_病床機能区分</formula1>
    </dataValidation>
    <dataValidation type="list" allowBlank="1" showInputMessage="1" showErrorMessage="1" errorTitle="病床種別は、「一般・療養」のいずれかを選択してください。" error="病床種別は、「一般・療養」のいずれかを選択してください。" promptTitle="病床種別は、「一般・療養」のいずれかを選択してください。" sqref="C9:C58">
      <formula1>l02_病床種別</formula1>
    </dataValidation>
    <dataValidation type="list" allowBlank="1" showInputMessage="1" showErrorMessage="1" errorTitle="今後の見込みをリストから選択してください。" error="今後の見込みをリストから選択してください。" promptTitle="今後の見込みをリストから選択してください。" sqref="F9:F58">
      <formula1>l04_今後の見込み</formula1>
    </dataValidation>
    <dataValidation type="list" allowBlank="1" showInputMessage="1" showErrorMessage="1" sqref="G9:G58">
      <formula1>l05_再稼働予定年度</formula1>
    </dataValidation>
  </dataValidations>
  <pageMargins left="0.35433070866141736" right="0.31496062992125984" top="0.74803149606299213" bottom="0.74803149606299213" header="0.31496062992125984" footer="0.31496062992125984"/>
  <pageSetup paperSize="9" scale="8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
  <sheetViews>
    <sheetView view="pageBreakPreview" topLeftCell="L1" zoomScale="85" zoomScaleNormal="100" zoomScaleSheetLayoutView="85" workbookViewId="0">
      <selection activeCell="B11" sqref="B11:M11"/>
    </sheetView>
  </sheetViews>
  <sheetFormatPr defaultRowHeight="20.100000000000001" customHeight="1"/>
  <cols>
    <col min="1" max="1" width="2.75" style="1" customWidth="1"/>
    <col min="2" max="8" width="11.625" style="1" customWidth="1"/>
    <col min="9" max="9" width="59.5" style="1" customWidth="1"/>
    <col min="10" max="10" width="23.125" style="1" customWidth="1"/>
    <col min="11" max="16" width="28.625" style="1" customWidth="1"/>
    <col min="17" max="17" width="9" style="1" customWidth="1"/>
    <col min="18" max="16384" width="9" style="1"/>
  </cols>
  <sheetData>
    <row r="1" spans="2:19" ht="20.100000000000001" customHeight="1">
      <c r="B1" s="47" t="s">
        <v>208</v>
      </c>
      <c r="J1" s="74" t="s">
        <v>60</v>
      </c>
      <c r="P1" s="74" t="s">
        <v>61</v>
      </c>
    </row>
    <row r="2" spans="2:19" ht="20.100000000000001" customHeight="1">
      <c r="J2" s="74"/>
      <c r="P2" s="74"/>
    </row>
    <row r="3" spans="2:19" ht="37.5" customHeight="1">
      <c r="B3" s="57" t="s">
        <v>59</v>
      </c>
      <c r="C3" s="57"/>
      <c r="D3" s="57"/>
      <c r="E3" s="57"/>
      <c r="F3" s="57"/>
      <c r="G3" s="57"/>
      <c r="H3" s="57"/>
      <c r="I3" s="57"/>
      <c r="J3" s="57"/>
      <c r="K3" s="57" t="s">
        <v>62</v>
      </c>
      <c r="L3" s="57"/>
      <c r="M3" s="57"/>
      <c r="N3" s="57"/>
      <c r="O3" s="57"/>
      <c r="P3" s="57"/>
      <c r="Q3" s="12"/>
      <c r="R3" s="12"/>
      <c r="S3" s="12"/>
    </row>
    <row r="5" spans="2:19" ht="20.100000000000001" customHeight="1">
      <c r="B5" s="4"/>
      <c r="C5" s="72" t="s">
        <v>29</v>
      </c>
      <c r="D5" s="73"/>
      <c r="E5" s="82"/>
      <c r="F5" s="26"/>
      <c r="G5" s="72" t="s">
        <v>145</v>
      </c>
      <c r="H5" s="73"/>
      <c r="I5" s="73"/>
      <c r="K5" s="4"/>
      <c r="L5" s="1" t="s">
        <v>29</v>
      </c>
    </row>
    <row r="6" spans="2:19" ht="20.100000000000001" customHeight="1">
      <c r="B6" s="1" t="s">
        <v>206</v>
      </c>
      <c r="K6" s="1" t="s">
        <v>206</v>
      </c>
    </row>
    <row r="7" spans="2:19" ht="20.100000000000001" customHeight="1">
      <c r="B7" s="60" t="s">
        <v>48</v>
      </c>
      <c r="C7" s="60"/>
      <c r="D7" s="60"/>
      <c r="E7" s="60"/>
      <c r="F7" s="60"/>
      <c r="G7" s="60"/>
      <c r="H7" s="60"/>
      <c r="I7" s="60"/>
      <c r="J7" s="60"/>
      <c r="K7" s="60" t="s">
        <v>53</v>
      </c>
      <c r="L7" s="60"/>
      <c r="M7" s="60" t="s">
        <v>54</v>
      </c>
      <c r="N7" s="60"/>
      <c r="O7" s="60" t="s">
        <v>55</v>
      </c>
      <c r="P7" s="60"/>
    </row>
    <row r="8" spans="2:19" ht="20.100000000000001" customHeight="1">
      <c r="B8" s="66" t="s">
        <v>49</v>
      </c>
      <c r="C8" s="10"/>
      <c r="D8" s="76" t="s">
        <v>56</v>
      </c>
      <c r="E8" s="10"/>
      <c r="F8" s="76" t="s">
        <v>51</v>
      </c>
      <c r="G8" s="11"/>
      <c r="H8" s="10"/>
      <c r="I8" s="76" t="s">
        <v>58</v>
      </c>
      <c r="J8" s="68"/>
      <c r="K8" s="60" t="s">
        <v>47</v>
      </c>
      <c r="L8" s="75" t="s">
        <v>57</v>
      </c>
      <c r="M8" s="60" t="s">
        <v>47</v>
      </c>
      <c r="N8" s="75" t="s">
        <v>57</v>
      </c>
      <c r="O8" s="60" t="s">
        <v>47</v>
      </c>
      <c r="P8" s="75" t="s">
        <v>57</v>
      </c>
    </row>
    <row r="9" spans="2:19" ht="20.100000000000001" customHeight="1">
      <c r="B9" s="67"/>
      <c r="C9" s="2" t="s">
        <v>52</v>
      </c>
      <c r="D9" s="67"/>
      <c r="E9" s="2" t="s">
        <v>52</v>
      </c>
      <c r="F9" s="78"/>
      <c r="G9" s="19" t="s">
        <v>50</v>
      </c>
      <c r="H9" s="2" t="s">
        <v>52</v>
      </c>
      <c r="I9" s="67"/>
      <c r="J9" s="69"/>
      <c r="K9" s="60"/>
      <c r="L9" s="60"/>
      <c r="M9" s="60"/>
      <c r="N9" s="60"/>
      <c r="O9" s="60"/>
      <c r="P9" s="60"/>
    </row>
    <row r="10" spans="2:19" ht="56.25" customHeight="1">
      <c r="B10" s="40"/>
      <c r="C10" s="39"/>
      <c r="D10" s="40"/>
      <c r="E10" s="39"/>
      <c r="F10" s="40"/>
      <c r="G10" s="39"/>
      <c r="H10" s="39"/>
      <c r="I10" s="80"/>
      <c r="J10" s="80"/>
      <c r="K10" s="39"/>
      <c r="L10" s="39"/>
      <c r="M10" s="39"/>
      <c r="N10" s="39"/>
      <c r="O10" s="39"/>
      <c r="P10" s="39"/>
    </row>
    <row r="12" spans="2:19" ht="20.100000000000001" customHeight="1">
      <c r="B12" s="1" t="s">
        <v>207</v>
      </c>
      <c r="K12" s="1" t="s">
        <v>207</v>
      </c>
    </row>
    <row r="13" spans="2:19" ht="20.100000000000001" customHeight="1">
      <c r="B13" s="60" t="s">
        <v>48</v>
      </c>
      <c r="C13" s="60"/>
      <c r="D13" s="60"/>
      <c r="E13" s="60"/>
      <c r="F13" s="60"/>
      <c r="G13" s="60"/>
      <c r="H13" s="60"/>
      <c r="I13" s="60"/>
      <c r="J13" s="60"/>
      <c r="K13" s="60" t="s">
        <v>53</v>
      </c>
      <c r="L13" s="60"/>
      <c r="M13" s="60" t="s">
        <v>54</v>
      </c>
      <c r="N13" s="60"/>
      <c r="O13" s="60" t="s">
        <v>55</v>
      </c>
      <c r="P13" s="60"/>
    </row>
    <row r="14" spans="2:19" ht="20.100000000000001" customHeight="1">
      <c r="B14" s="66" t="s">
        <v>49</v>
      </c>
      <c r="C14" s="10"/>
      <c r="D14" s="76" t="s">
        <v>56</v>
      </c>
      <c r="E14" s="10"/>
      <c r="F14" s="76" t="s">
        <v>51</v>
      </c>
      <c r="G14" s="11"/>
      <c r="H14" s="10"/>
      <c r="I14" s="76" t="s">
        <v>58</v>
      </c>
      <c r="J14" s="68"/>
      <c r="K14" s="60" t="s">
        <v>47</v>
      </c>
      <c r="L14" s="75" t="s">
        <v>57</v>
      </c>
      <c r="M14" s="60" t="s">
        <v>47</v>
      </c>
      <c r="N14" s="75" t="s">
        <v>57</v>
      </c>
      <c r="O14" s="60" t="s">
        <v>47</v>
      </c>
      <c r="P14" s="75" t="s">
        <v>57</v>
      </c>
    </row>
    <row r="15" spans="2:19" ht="20.100000000000001" customHeight="1">
      <c r="B15" s="67"/>
      <c r="C15" s="46" t="s">
        <v>52</v>
      </c>
      <c r="D15" s="67"/>
      <c r="E15" s="46" t="s">
        <v>52</v>
      </c>
      <c r="F15" s="78"/>
      <c r="G15" s="46" t="s">
        <v>50</v>
      </c>
      <c r="H15" s="46" t="s">
        <v>52</v>
      </c>
      <c r="I15" s="67"/>
      <c r="J15" s="69"/>
      <c r="K15" s="60"/>
      <c r="L15" s="60"/>
      <c r="M15" s="60"/>
      <c r="N15" s="60"/>
      <c r="O15" s="60"/>
      <c r="P15" s="60"/>
    </row>
    <row r="16" spans="2:19" ht="56.25" customHeight="1">
      <c r="B16" s="40"/>
      <c r="C16" s="39"/>
      <c r="D16" s="40"/>
      <c r="E16" s="39"/>
      <c r="F16" s="40"/>
      <c r="G16" s="39"/>
      <c r="H16" s="39"/>
      <c r="I16" s="80"/>
      <c r="J16" s="80"/>
      <c r="K16" s="39"/>
      <c r="L16" s="39"/>
      <c r="M16" s="39"/>
      <c r="N16" s="39"/>
      <c r="O16" s="39"/>
      <c r="P16" s="39"/>
    </row>
    <row r="17" spans="2:12" ht="20.100000000000001" customHeight="1">
      <c r="B17" s="13" t="s">
        <v>8</v>
      </c>
      <c r="C17" s="1" t="s">
        <v>162</v>
      </c>
      <c r="K17" s="20" t="s">
        <v>27</v>
      </c>
      <c r="L17" s="1" t="s">
        <v>65</v>
      </c>
    </row>
    <row r="18" spans="2:12" ht="20.100000000000001" customHeight="1">
      <c r="B18" s="13" t="s">
        <v>9</v>
      </c>
      <c r="C18" s="1" t="s">
        <v>63</v>
      </c>
    </row>
    <row r="19" spans="2:12" ht="20.100000000000001" customHeight="1">
      <c r="B19" s="13" t="s">
        <v>11</v>
      </c>
      <c r="C19" s="1" t="s">
        <v>81</v>
      </c>
    </row>
    <row r="20" spans="2:12" ht="20.100000000000001" customHeight="1">
      <c r="B20" s="13" t="s">
        <v>15</v>
      </c>
      <c r="C20" s="1" t="s">
        <v>64</v>
      </c>
    </row>
  </sheetData>
  <mergeCells count="36">
    <mergeCell ref="I16:J16"/>
    <mergeCell ref="B13:J13"/>
    <mergeCell ref="K13:L13"/>
    <mergeCell ref="M13:N13"/>
    <mergeCell ref="O13:P13"/>
    <mergeCell ref="B14:B15"/>
    <mergeCell ref="D14:D15"/>
    <mergeCell ref="F14:F15"/>
    <mergeCell ref="I14:J15"/>
    <mergeCell ref="K14:K15"/>
    <mergeCell ref="L14:L15"/>
    <mergeCell ref="M14:M15"/>
    <mergeCell ref="N14:N15"/>
    <mergeCell ref="O14:O15"/>
    <mergeCell ref="P14:P15"/>
    <mergeCell ref="I10:J10"/>
    <mergeCell ref="K8:K9"/>
    <mergeCell ref="L8:L9"/>
    <mergeCell ref="P8:P9"/>
    <mergeCell ref="B8:B9"/>
    <mergeCell ref="D8:D9"/>
    <mergeCell ref="F8:F9"/>
    <mergeCell ref="I8:J9"/>
    <mergeCell ref="M8:M9"/>
    <mergeCell ref="N8:N9"/>
    <mergeCell ref="O8:O9"/>
    <mergeCell ref="J1:J2"/>
    <mergeCell ref="B3:J3"/>
    <mergeCell ref="K3:P3"/>
    <mergeCell ref="P1:P2"/>
    <mergeCell ref="M7:N7"/>
    <mergeCell ref="O7:P7"/>
    <mergeCell ref="B7:J7"/>
    <mergeCell ref="K7:L7"/>
    <mergeCell ref="G5:I5"/>
    <mergeCell ref="C5:E5"/>
  </mergeCells>
  <phoneticPr fontId="1"/>
  <dataValidations count="2">
    <dataValidation type="list" allowBlank="1" showInputMessage="1" showErrorMessage="1" sqref="L7 P7 N7 L13 P13 N13">
      <formula1>$O$3:$O$4</formula1>
    </dataValidation>
    <dataValidation type="list" allowBlank="1" showInputMessage="1" showErrorMessage="1" sqref="B10 D10 F10 B16 D16 F16">
      <formula1>l06_課題該当</formula1>
    </dataValidation>
  </dataValidations>
  <pageMargins left="0.35433070866141736" right="0.31496062992125984" top="0.74803149606299213" bottom="0.74803149606299213" header="0.31496062992125984" footer="0.31496062992125984"/>
  <pageSetup paperSize="9" scale="75" fitToWidth="2" fitToHeight="0" orientation="landscape" r:id="rId1"/>
  <colBreaks count="1" manualBreakCount="1">
    <brk id="10"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view="pageBreakPreview" topLeftCell="A7" zoomScaleNormal="100" zoomScaleSheetLayoutView="100" workbookViewId="0">
      <selection activeCell="J16" sqref="J16"/>
    </sheetView>
  </sheetViews>
  <sheetFormatPr defaultRowHeight="13.5"/>
  <cols>
    <col min="1" max="1" width="3.625" style="1" customWidth="1"/>
    <col min="2" max="2" width="8.625" style="1" customWidth="1"/>
    <col min="3" max="3" width="15.625" style="1" customWidth="1"/>
    <col min="4" max="4" width="9" style="1"/>
    <col min="5" max="5" width="15.625" style="1" customWidth="1"/>
    <col min="6" max="6" width="9" style="1"/>
    <col min="7" max="7" width="15.625" style="1" customWidth="1"/>
    <col min="8" max="8" width="9" style="1"/>
    <col min="9" max="9" width="15.625" style="1" customWidth="1"/>
    <col min="10" max="10" width="9.5" style="1" bestFit="1" customWidth="1"/>
    <col min="11" max="11" width="15.625" style="1" customWidth="1"/>
    <col min="12" max="12" width="9" style="1"/>
    <col min="13" max="13" width="15.625" style="1" customWidth="1"/>
    <col min="14" max="16384" width="9" style="1"/>
  </cols>
  <sheetData>
    <row r="1" spans="2:13" ht="20.100000000000001" customHeight="1">
      <c r="B1" s="47" t="s">
        <v>208</v>
      </c>
      <c r="L1" s="74" t="s">
        <v>71</v>
      </c>
      <c r="M1" s="74"/>
    </row>
    <row r="2" spans="2:13" ht="20.100000000000001" customHeight="1">
      <c r="L2" s="74"/>
      <c r="M2" s="74"/>
    </row>
    <row r="3" spans="2:13" ht="20.100000000000001" customHeight="1"/>
    <row r="4" spans="2:13" ht="32.25" customHeight="1">
      <c r="B4" s="57" t="s">
        <v>66</v>
      </c>
      <c r="C4" s="57"/>
      <c r="D4" s="57"/>
      <c r="E4" s="57"/>
      <c r="F4" s="57"/>
      <c r="G4" s="57"/>
      <c r="H4" s="57"/>
      <c r="I4" s="57"/>
      <c r="J4" s="57"/>
      <c r="K4" s="57"/>
      <c r="L4" s="57"/>
      <c r="M4" s="57"/>
    </row>
    <row r="5" spans="2:13" ht="20.100000000000001" customHeight="1"/>
    <row r="6" spans="2:13" ht="20.100000000000001" customHeight="1">
      <c r="B6" s="4"/>
      <c r="C6" s="1" t="s">
        <v>29</v>
      </c>
    </row>
    <row r="7" spans="2:13" ht="20.100000000000001" customHeight="1"/>
    <row r="8" spans="2:13" ht="36" customHeight="1">
      <c r="B8" s="60" t="s">
        <v>0</v>
      </c>
      <c r="C8" s="60"/>
      <c r="D8" s="60" t="s">
        <v>67</v>
      </c>
      <c r="E8" s="60"/>
      <c r="F8" s="60" t="s">
        <v>68</v>
      </c>
      <c r="G8" s="60"/>
      <c r="H8" s="60" t="s">
        <v>74</v>
      </c>
      <c r="I8" s="60"/>
      <c r="J8" s="60" t="s">
        <v>69</v>
      </c>
      <c r="K8" s="60"/>
      <c r="L8" s="60" t="s">
        <v>70</v>
      </c>
      <c r="M8" s="60"/>
    </row>
    <row r="9" spans="2:13" ht="36" customHeight="1">
      <c r="B9" s="85">
        <f>調査表１!$B$8</f>
        <v>0</v>
      </c>
      <c r="C9" s="85"/>
      <c r="D9" s="86"/>
      <c r="E9" s="86"/>
      <c r="F9" s="86"/>
      <c r="G9" s="86"/>
      <c r="H9" s="86"/>
      <c r="I9" s="86"/>
      <c r="J9" s="86"/>
      <c r="K9" s="86"/>
      <c r="L9" s="86"/>
      <c r="M9" s="86"/>
    </row>
    <row r="10" spans="2:13" ht="20.100000000000001" customHeight="1">
      <c r="B10" s="14"/>
    </row>
    <row r="11" spans="2:13" ht="20.100000000000001" customHeight="1">
      <c r="B11" s="83" t="s">
        <v>72</v>
      </c>
      <c r="C11" s="83"/>
      <c r="D11" s="83"/>
      <c r="E11" s="83"/>
      <c r="F11" s="83"/>
      <c r="G11" s="83"/>
      <c r="H11" s="83"/>
      <c r="I11" s="83"/>
      <c r="J11" s="83"/>
      <c r="K11" s="83"/>
      <c r="L11" s="83"/>
      <c r="M11" s="83"/>
    </row>
    <row r="12" spans="2:13" ht="78.75" customHeight="1">
      <c r="B12" s="84" t="s">
        <v>220</v>
      </c>
      <c r="C12" s="84"/>
      <c r="D12" s="84"/>
      <c r="E12" s="84"/>
      <c r="F12" s="84"/>
      <c r="G12" s="84"/>
      <c r="H12" s="84"/>
      <c r="I12" s="84"/>
      <c r="J12" s="84"/>
      <c r="K12" s="84"/>
      <c r="L12" s="84"/>
      <c r="M12" s="84"/>
    </row>
    <row r="13" spans="2:13" ht="20.100000000000001" customHeight="1">
      <c r="B13" s="60" t="s">
        <v>73</v>
      </c>
      <c r="C13" s="60"/>
      <c r="D13" s="87" t="s">
        <v>75</v>
      </c>
      <c r="E13" s="88"/>
      <c r="F13" s="88"/>
      <c r="G13" s="88"/>
    </row>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mergeCells count="18">
    <mergeCell ref="B12:M12"/>
    <mergeCell ref="B13:C13"/>
    <mergeCell ref="B9:C9"/>
    <mergeCell ref="B8:C8"/>
    <mergeCell ref="D9:E9"/>
    <mergeCell ref="F9:G9"/>
    <mergeCell ref="D13:G13"/>
    <mergeCell ref="H9:I9"/>
    <mergeCell ref="J9:K9"/>
    <mergeCell ref="L9:M9"/>
    <mergeCell ref="D8:E8"/>
    <mergeCell ref="F8:G8"/>
    <mergeCell ref="H8:I8"/>
    <mergeCell ref="J8:K8"/>
    <mergeCell ref="L8:M8"/>
    <mergeCell ref="L1:M2"/>
    <mergeCell ref="B4:M4"/>
    <mergeCell ref="B11:M11"/>
  </mergeCells>
  <phoneticPr fontId="1"/>
  <hyperlinks>
    <hyperlink ref="D13" r:id="rId1"/>
  </hyperlinks>
  <pageMargins left="0.35433070866141736" right="0.31496062992125984" top="0.74803149606299213" bottom="0.74803149606299213" header="0.31496062992125984" footer="0.31496062992125984"/>
  <pageSetup paperSize="9" scale="8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workbookViewId="0">
      <selection activeCell="B2" sqref="B2"/>
    </sheetView>
  </sheetViews>
  <sheetFormatPr defaultRowHeight="18.75"/>
  <cols>
    <col min="3" max="3" width="14.75" bestFit="1" customWidth="1"/>
    <col min="4" max="5" width="14.75" customWidth="1"/>
    <col min="9" max="9" width="13" bestFit="1" customWidth="1"/>
    <col min="11" max="11" width="11" bestFit="1" customWidth="1"/>
    <col min="13" max="13" width="15.125" bestFit="1" customWidth="1"/>
  </cols>
  <sheetData>
    <row r="2" spans="2:15">
      <c r="B2" s="23"/>
      <c r="C2" s="24" t="s">
        <v>138</v>
      </c>
      <c r="D2" s="32" t="s">
        <v>164</v>
      </c>
      <c r="E2" s="31" t="s">
        <v>165</v>
      </c>
      <c r="G2" s="25" t="s">
        <v>32</v>
      </c>
      <c r="I2" s="25" t="s">
        <v>33</v>
      </c>
      <c r="K2" s="25" t="s">
        <v>199</v>
      </c>
      <c r="M2" s="25" t="s">
        <v>159</v>
      </c>
      <c r="O2" s="24" t="s">
        <v>160</v>
      </c>
    </row>
    <row r="3" spans="2:15">
      <c r="B3" s="23">
        <v>1</v>
      </c>
      <c r="C3" s="24" t="s">
        <v>84</v>
      </c>
      <c r="D3" s="33" t="s">
        <v>84</v>
      </c>
      <c r="E3" s="31" t="s">
        <v>205</v>
      </c>
      <c r="G3" s="25" t="s">
        <v>3</v>
      </c>
      <c r="I3" s="25" t="s">
        <v>140</v>
      </c>
      <c r="K3" s="25" t="s">
        <v>146</v>
      </c>
      <c r="M3" s="30" t="s">
        <v>148</v>
      </c>
      <c r="O3" s="24" t="s">
        <v>161</v>
      </c>
    </row>
    <row r="4" spans="2:15">
      <c r="B4" s="23">
        <v>2</v>
      </c>
      <c r="C4" s="24" t="s">
        <v>85</v>
      </c>
      <c r="D4" s="33" t="s">
        <v>166</v>
      </c>
      <c r="E4" s="31" t="s">
        <v>163</v>
      </c>
      <c r="G4" s="25" t="s">
        <v>4</v>
      </c>
      <c r="I4" s="25" t="s">
        <v>141</v>
      </c>
      <c r="K4" s="25" t="s">
        <v>147</v>
      </c>
      <c r="M4" s="30" t="s">
        <v>155</v>
      </c>
      <c r="O4" s="24"/>
    </row>
    <row r="5" spans="2:15">
      <c r="B5" s="23">
        <v>3</v>
      </c>
      <c r="C5" s="24" t="s">
        <v>86</v>
      </c>
      <c r="D5" s="33" t="s">
        <v>167</v>
      </c>
      <c r="E5" s="31" t="s">
        <v>168</v>
      </c>
      <c r="I5" s="25" t="s">
        <v>142</v>
      </c>
      <c r="K5" s="25" t="s">
        <v>148</v>
      </c>
      <c r="M5" s="30" t="s">
        <v>156</v>
      </c>
    </row>
    <row r="6" spans="2:15">
      <c r="B6" s="23">
        <v>4</v>
      </c>
      <c r="C6" s="24" t="s">
        <v>87</v>
      </c>
      <c r="D6" s="33" t="s">
        <v>87</v>
      </c>
      <c r="E6" s="31" t="s">
        <v>168</v>
      </c>
      <c r="I6" s="25" t="s">
        <v>143</v>
      </c>
      <c r="M6" s="30" t="s">
        <v>157</v>
      </c>
    </row>
    <row r="7" spans="2:15">
      <c r="B7" s="23">
        <v>5</v>
      </c>
      <c r="C7" s="24" t="s">
        <v>88</v>
      </c>
      <c r="D7" s="33" t="s">
        <v>169</v>
      </c>
      <c r="E7" s="31" t="s">
        <v>170</v>
      </c>
      <c r="I7" s="29" t="s">
        <v>149</v>
      </c>
      <c r="M7" s="30" t="s">
        <v>158</v>
      </c>
    </row>
    <row r="8" spans="2:15">
      <c r="B8" s="23">
        <v>6</v>
      </c>
      <c r="C8" s="24" t="s">
        <v>89</v>
      </c>
      <c r="D8" s="33" t="s">
        <v>171</v>
      </c>
      <c r="E8" s="31" t="s">
        <v>172</v>
      </c>
    </row>
    <row r="9" spans="2:15">
      <c r="B9" s="23">
        <v>7</v>
      </c>
      <c r="C9" s="24" t="s">
        <v>90</v>
      </c>
      <c r="D9" s="33" t="s">
        <v>173</v>
      </c>
      <c r="E9" s="31" t="s">
        <v>174</v>
      </c>
    </row>
    <row r="10" spans="2:15">
      <c r="B10" s="23">
        <v>8</v>
      </c>
      <c r="C10" s="24" t="s">
        <v>91</v>
      </c>
      <c r="D10" s="33" t="s">
        <v>175</v>
      </c>
      <c r="E10" s="31" t="s">
        <v>174</v>
      </c>
    </row>
    <row r="11" spans="2:15">
      <c r="B11" s="23">
        <v>9</v>
      </c>
      <c r="C11" s="24" t="s">
        <v>92</v>
      </c>
      <c r="D11" s="33" t="s">
        <v>176</v>
      </c>
      <c r="E11" s="31" t="s">
        <v>177</v>
      </c>
    </row>
    <row r="12" spans="2:15">
      <c r="B12" s="23">
        <v>10</v>
      </c>
      <c r="C12" s="24" t="s">
        <v>93</v>
      </c>
      <c r="D12" s="33" t="s">
        <v>178</v>
      </c>
      <c r="E12" s="31" t="s">
        <v>179</v>
      </c>
    </row>
    <row r="13" spans="2:15">
      <c r="B13" s="23">
        <v>11</v>
      </c>
      <c r="C13" s="24" t="s">
        <v>94</v>
      </c>
      <c r="D13" s="33" t="s">
        <v>178</v>
      </c>
      <c r="E13" s="31" t="s">
        <v>179</v>
      </c>
    </row>
    <row r="14" spans="2:15">
      <c r="B14" s="23">
        <v>12</v>
      </c>
      <c r="C14" s="24" t="s">
        <v>95</v>
      </c>
      <c r="D14" s="33" t="s">
        <v>180</v>
      </c>
      <c r="E14" s="31" t="s">
        <v>177</v>
      </c>
    </row>
    <row r="15" spans="2:15">
      <c r="B15" s="23">
        <v>13</v>
      </c>
      <c r="C15" s="24" t="s">
        <v>96</v>
      </c>
      <c r="D15" s="33" t="s">
        <v>166</v>
      </c>
      <c r="E15" s="31" t="s">
        <v>163</v>
      </c>
    </row>
    <row r="16" spans="2:15">
      <c r="B16" s="23">
        <v>14</v>
      </c>
      <c r="C16" s="24" t="s">
        <v>97</v>
      </c>
      <c r="D16" s="33" t="s">
        <v>181</v>
      </c>
      <c r="E16" s="31" t="s">
        <v>168</v>
      </c>
    </row>
    <row r="17" spans="2:5">
      <c r="B17" s="23">
        <v>15</v>
      </c>
      <c r="C17" s="24" t="s">
        <v>98</v>
      </c>
      <c r="D17" s="33" t="s">
        <v>98</v>
      </c>
      <c r="E17" s="31" t="s">
        <v>174</v>
      </c>
    </row>
    <row r="18" spans="2:5">
      <c r="B18" s="23">
        <v>16</v>
      </c>
      <c r="C18" s="24" t="s">
        <v>99</v>
      </c>
      <c r="D18" s="33" t="s">
        <v>182</v>
      </c>
      <c r="E18" s="31" t="s">
        <v>177</v>
      </c>
    </row>
    <row r="19" spans="2:5">
      <c r="B19" s="23">
        <v>17</v>
      </c>
      <c r="C19" s="24" t="s">
        <v>100</v>
      </c>
      <c r="D19" s="33" t="s">
        <v>183</v>
      </c>
      <c r="E19" s="31" t="s">
        <v>184</v>
      </c>
    </row>
    <row r="20" spans="2:5">
      <c r="B20" s="23">
        <v>18</v>
      </c>
      <c r="C20" s="24" t="s">
        <v>101</v>
      </c>
      <c r="D20" s="33" t="s">
        <v>173</v>
      </c>
      <c r="E20" s="31" t="s">
        <v>174</v>
      </c>
    </row>
    <row r="21" spans="2:5">
      <c r="B21" s="23">
        <v>19</v>
      </c>
      <c r="C21" s="24" t="s">
        <v>102</v>
      </c>
      <c r="D21" s="33" t="s">
        <v>181</v>
      </c>
      <c r="E21" s="31" t="s">
        <v>168</v>
      </c>
    </row>
    <row r="22" spans="2:5">
      <c r="B22" s="23">
        <v>20</v>
      </c>
      <c r="C22" s="24" t="s">
        <v>103</v>
      </c>
      <c r="D22" s="33" t="s">
        <v>173</v>
      </c>
      <c r="E22" s="31" t="s">
        <v>174</v>
      </c>
    </row>
    <row r="23" spans="2:5">
      <c r="B23" s="23">
        <v>21</v>
      </c>
      <c r="C23" s="24" t="s">
        <v>104</v>
      </c>
      <c r="D23" s="33" t="s">
        <v>169</v>
      </c>
      <c r="E23" s="31" t="s">
        <v>170</v>
      </c>
    </row>
    <row r="24" spans="2:5">
      <c r="B24" s="23">
        <v>22</v>
      </c>
      <c r="C24" s="24" t="s">
        <v>105</v>
      </c>
      <c r="D24" s="33" t="s">
        <v>181</v>
      </c>
      <c r="E24" s="31" t="s">
        <v>168</v>
      </c>
    </row>
    <row r="25" spans="2:5">
      <c r="B25" s="23">
        <v>23</v>
      </c>
      <c r="C25" s="24" t="s">
        <v>106</v>
      </c>
      <c r="D25" s="33" t="s">
        <v>171</v>
      </c>
      <c r="E25" s="31" t="s">
        <v>172</v>
      </c>
    </row>
    <row r="26" spans="2:5">
      <c r="B26" s="23">
        <v>24</v>
      </c>
      <c r="C26" s="24" t="s">
        <v>107</v>
      </c>
      <c r="D26" s="33" t="s">
        <v>171</v>
      </c>
      <c r="E26" s="31" t="s">
        <v>172</v>
      </c>
    </row>
    <row r="27" spans="2:5">
      <c r="B27" s="23">
        <v>25</v>
      </c>
      <c r="C27" s="24" t="s">
        <v>108</v>
      </c>
      <c r="D27" s="33" t="s">
        <v>167</v>
      </c>
      <c r="E27" s="31" t="s">
        <v>168</v>
      </c>
    </row>
    <row r="28" spans="2:5">
      <c r="B28" s="23">
        <v>26</v>
      </c>
      <c r="C28" s="24" t="s">
        <v>109</v>
      </c>
      <c r="D28" s="33" t="s">
        <v>178</v>
      </c>
      <c r="E28" s="31" t="s">
        <v>179</v>
      </c>
    </row>
    <row r="29" spans="2:5">
      <c r="B29" s="23">
        <v>27</v>
      </c>
      <c r="C29" s="24" t="s">
        <v>110</v>
      </c>
      <c r="D29" s="33" t="s">
        <v>171</v>
      </c>
      <c r="E29" s="31" t="s">
        <v>172</v>
      </c>
    </row>
    <row r="30" spans="2:5">
      <c r="B30" s="23">
        <v>28</v>
      </c>
      <c r="C30" s="24" t="s">
        <v>111</v>
      </c>
      <c r="D30" s="33" t="s">
        <v>178</v>
      </c>
      <c r="E30" s="31" t="s">
        <v>179</v>
      </c>
    </row>
    <row r="31" spans="2:5">
      <c r="B31" s="23">
        <v>29</v>
      </c>
      <c r="C31" s="24" t="s">
        <v>112</v>
      </c>
      <c r="D31" s="33" t="s">
        <v>178</v>
      </c>
      <c r="E31" s="31" t="s">
        <v>179</v>
      </c>
    </row>
    <row r="32" spans="2:5">
      <c r="B32" s="23">
        <v>30</v>
      </c>
      <c r="C32" s="24" t="s">
        <v>113</v>
      </c>
      <c r="D32" s="33" t="s">
        <v>178</v>
      </c>
      <c r="E32" s="31" t="s">
        <v>179</v>
      </c>
    </row>
    <row r="33" spans="2:5">
      <c r="B33" s="23">
        <v>31</v>
      </c>
      <c r="C33" s="24" t="s">
        <v>114</v>
      </c>
      <c r="D33" s="33" t="s">
        <v>178</v>
      </c>
      <c r="E33" s="31" t="s">
        <v>179</v>
      </c>
    </row>
    <row r="34" spans="2:5">
      <c r="B34" s="23">
        <v>32</v>
      </c>
      <c r="C34" s="24" t="s">
        <v>115</v>
      </c>
      <c r="D34" s="33" t="s">
        <v>169</v>
      </c>
      <c r="E34" s="31" t="s">
        <v>170</v>
      </c>
    </row>
    <row r="35" spans="2:5">
      <c r="B35" s="23">
        <v>33</v>
      </c>
      <c r="C35" s="24" t="s">
        <v>116</v>
      </c>
      <c r="D35" s="33" t="s">
        <v>166</v>
      </c>
      <c r="E35" s="31" t="s">
        <v>163</v>
      </c>
    </row>
    <row r="36" spans="2:5">
      <c r="B36" s="23">
        <v>34</v>
      </c>
      <c r="C36" s="24" t="s">
        <v>117</v>
      </c>
      <c r="D36" s="33" t="s">
        <v>166</v>
      </c>
      <c r="E36" s="31" t="s">
        <v>163</v>
      </c>
    </row>
    <row r="37" spans="2:5">
      <c r="B37" s="23">
        <v>35</v>
      </c>
      <c r="C37" s="24" t="s">
        <v>118</v>
      </c>
      <c r="D37" s="33" t="s">
        <v>180</v>
      </c>
      <c r="E37" s="31" t="s">
        <v>177</v>
      </c>
    </row>
    <row r="38" spans="2:5">
      <c r="B38" s="23">
        <v>36</v>
      </c>
      <c r="C38" s="24" t="s">
        <v>119</v>
      </c>
      <c r="D38" s="33" t="s">
        <v>182</v>
      </c>
      <c r="E38" s="31" t="s">
        <v>177</v>
      </c>
    </row>
    <row r="39" spans="2:5">
      <c r="B39" s="23">
        <v>37</v>
      </c>
      <c r="C39" s="24" t="s">
        <v>120</v>
      </c>
      <c r="D39" s="33" t="s">
        <v>180</v>
      </c>
      <c r="E39" s="31" t="s">
        <v>177</v>
      </c>
    </row>
    <row r="40" spans="2:5">
      <c r="B40" s="23">
        <v>38</v>
      </c>
      <c r="C40" s="24" t="s">
        <v>121</v>
      </c>
      <c r="D40" s="33" t="s">
        <v>178</v>
      </c>
      <c r="E40" s="31" t="s">
        <v>179</v>
      </c>
    </row>
    <row r="41" spans="2:5">
      <c r="B41" s="23">
        <v>39</v>
      </c>
      <c r="C41" s="24" t="s">
        <v>122</v>
      </c>
      <c r="D41" s="33" t="s">
        <v>178</v>
      </c>
      <c r="E41" s="31" t="s">
        <v>179</v>
      </c>
    </row>
    <row r="42" spans="2:5">
      <c r="B42" s="23">
        <v>40</v>
      </c>
      <c r="C42" s="24" t="s">
        <v>123</v>
      </c>
      <c r="D42" s="33" t="s">
        <v>185</v>
      </c>
      <c r="E42" s="31" t="s">
        <v>163</v>
      </c>
    </row>
    <row r="43" spans="2:5">
      <c r="B43" s="23">
        <v>41</v>
      </c>
      <c r="C43" s="24" t="s">
        <v>124</v>
      </c>
      <c r="D43" s="33" t="s">
        <v>185</v>
      </c>
      <c r="E43" s="31" t="s">
        <v>163</v>
      </c>
    </row>
    <row r="44" spans="2:5">
      <c r="B44" s="23">
        <v>42</v>
      </c>
      <c r="C44" s="24" t="s">
        <v>125</v>
      </c>
      <c r="D44" s="33" t="s">
        <v>185</v>
      </c>
      <c r="E44" s="31" t="s">
        <v>163</v>
      </c>
    </row>
    <row r="45" spans="2:5">
      <c r="B45" s="23">
        <v>43</v>
      </c>
      <c r="C45" s="24" t="s">
        <v>126</v>
      </c>
      <c r="D45" s="33" t="s">
        <v>180</v>
      </c>
      <c r="E45" s="31" t="s">
        <v>177</v>
      </c>
    </row>
    <row r="46" spans="2:5">
      <c r="B46" s="23">
        <v>44</v>
      </c>
      <c r="C46" s="24" t="s">
        <v>127</v>
      </c>
      <c r="D46" s="33" t="s">
        <v>180</v>
      </c>
      <c r="E46" s="31" t="s">
        <v>177</v>
      </c>
    </row>
    <row r="47" spans="2:5">
      <c r="B47" s="23">
        <v>45</v>
      </c>
      <c r="C47" s="24" t="s">
        <v>128</v>
      </c>
      <c r="D47" s="33" t="s">
        <v>180</v>
      </c>
      <c r="E47" s="31" t="s">
        <v>177</v>
      </c>
    </row>
    <row r="48" spans="2:5">
      <c r="B48" s="23">
        <v>46</v>
      </c>
      <c r="C48" s="24" t="s">
        <v>129</v>
      </c>
      <c r="D48" s="33" t="s">
        <v>176</v>
      </c>
      <c r="E48" s="31" t="s">
        <v>177</v>
      </c>
    </row>
    <row r="49" spans="2:5">
      <c r="B49" s="23">
        <v>47</v>
      </c>
      <c r="C49" s="24" t="s">
        <v>130</v>
      </c>
      <c r="D49" s="33" t="s">
        <v>176</v>
      </c>
      <c r="E49" s="31" t="s">
        <v>177</v>
      </c>
    </row>
    <row r="50" spans="2:5">
      <c r="B50" s="23">
        <v>48</v>
      </c>
      <c r="C50" s="24" t="s">
        <v>131</v>
      </c>
      <c r="D50" s="33" t="s">
        <v>176</v>
      </c>
      <c r="E50" s="31" t="s">
        <v>177</v>
      </c>
    </row>
    <row r="51" spans="2:5">
      <c r="B51" s="23">
        <v>49</v>
      </c>
      <c r="C51" s="24" t="s">
        <v>132</v>
      </c>
      <c r="D51" s="33" t="s">
        <v>176</v>
      </c>
      <c r="E51" s="31" t="s">
        <v>177</v>
      </c>
    </row>
    <row r="52" spans="2:5">
      <c r="B52" s="23">
        <v>50</v>
      </c>
      <c r="C52" s="24" t="s">
        <v>133</v>
      </c>
      <c r="D52" s="33" t="s">
        <v>176</v>
      </c>
      <c r="E52" s="31" t="s">
        <v>177</v>
      </c>
    </row>
    <row r="53" spans="2:5">
      <c r="B53" s="23">
        <v>51</v>
      </c>
      <c r="C53" s="24" t="s">
        <v>134</v>
      </c>
      <c r="D53" s="33" t="s">
        <v>176</v>
      </c>
      <c r="E53" s="31" t="s">
        <v>177</v>
      </c>
    </row>
    <row r="54" spans="2:5">
      <c r="B54" s="23">
        <v>52</v>
      </c>
      <c r="C54" s="24" t="s">
        <v>135</v>
      </c>
      <c r="D54" s="33" t="s">
        <v>182</v>
      </c>
      <c r="E54" s="31" t="s">
        <v>177</v>
      </c>
    </row>
    <row r="55" spans="2:5">
      <c r="B55" s="23">
        <v>53</v>
      </c>
      <c r="C55" s="24" t="s">
        <v>136</v>
      </c>
      <c r="D55" s="33" t="s">
        <v>182</v>
      </c>
      <c r="E55" s="31" t="s">
        <v>177</v>
      </c>
    </row>
    <row r="56" spans="2:5">
      <c r="B56" s="23">
        <v>54</v>
      </c>
      <c r="C56" s="24" t="s">
        <v>137</v>
      </c>
      <c r="D56" s="33" t="s">
        <v>169</v>
      </c>
      <c r="E56" s="31" t="s">
        <v>170</v>
      </c>
    </row>
  </sheetData>
  <sheetProtection sheet="1" objects="1" scenarios="1"/>
  <autoFilter ref="B2:E56"/>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CY10"/>
  <sheetViews>
    <sheetView tabSelected="1" topLeftCell="K1" zoomScale="70" zoomScaleNormal="70" workbookViewId="0">
      <selection activeCell="S5" sqref="S5:T5"/>
    </sheetView>
  </sheetViews>
  <sheetFormatPr defaultRowHeight="18.75"/>
  <cols>
    <col min="4" max="12" width="9" style="34"/>
  </cols>
  <sheetData>
    <row r="1" spans="4:103" ht="18.75" customHeight="1">
      <c r="D1" s="90" t="s">
        <v>0</v>
      </c>
      <c r="E1" s="90" t="s">
        <v>186</v>
      </c>
      <c r="F1" s="90" t="s">
        <v>187</v>
      </c>
      <c r="G1" s="90" t="s">
        <v>188</v>
      </c>
      <c r="H1" s="90"/>
      <c r="I1" s="90" t="s">
        <v>5</v>
      </c>
      <c r="J1" s="90"/>
      <c r="K1" s="90" t="s">
        <v>6</v>
      </c>
      <c r="L1" s="90"/>
      <c r="M1" s="90" t="s">
        <v>10</v>
      </c>
      <c r="N1" s="90"/>
      <c r="O1" s="89" t="s">
        <v>189</v>
      </c>
      <c r="P1" s="89"/>
      <c r="Q1" s="89" t="s">
        <v>190</v>
      </c>
      <c r="R1" s="89"/>
      <c r="S1" s="89" t="s">
        <v>196</v>
      </c>
      <c r="T1" s="89"/>
      <c r="U1" s="89" t="s">
        <v>198</v>
      </c>
      <c r="V1" s="89"/>
      <c r="W1" s="89" t="s">
        <v>204</v>
      </c>
      <c r="X1" s="89"/>
      <c r="Y1" s="89" t="s">
        <v>218</v>
      </c>
      <c r="Z1" s="89"/>
      <c r="AA1" s="89" t="s">
        <v>146</v>
      </c>
      <c r="AB1" s="89"/>
      <c r="AC1" s="89"/>
      <c r="AD1" s="89"/>
      <c r="AE1" s="89"/>
      <c r="AF1" s="89"/>
      <c r="AG1" s="89"/>
      <c r="AH1" s="89"/>
      <c r="AI1" s="89"/>
      <c r="AJ1" s="89"/>
      <c r="AK1" s="89"/>
      <c r="AL1" s="89"/>
      <c r="AM1" s="89"/>
      <c r="AN1" s="89"/>
      <c r="AO1" s="89"/>
      <c r="AP1" s="89"/>
      <c r="AQ1" s="89"/>
      <c r="AR1" s="89"/>
      <c r="AS1" s="89"/>
      <c r="AT1" s="89"/>
      <c r="AU1" s="89" t="s">
        <v>147</v>
      </c>
      <c r="AV1" s="89"/>
      <c r="AW1" s="89"/>
      <c r="AX1" s="89"/>
      <c r="AY1" s="89"/>
      <c r="AZ1" s="89"/>
      <c r="BA1" s="89"/>
      <c r="BB1" s="89"/>
      <c r="BC1" s="89"/>
      <c r="BD1" s="89"/>
      <c r="BE1" s="89"/>
      <c r="BF1" s="89"/>
      <c r="BG1" s="89"/>
      <c r="BH1" s="89"/>
      <c r="BI1" s="89"/>
      <c r="BJ1" s="89"/>
      <c r="BK1" s="89"/>
      <c r="BL1" s="89"/>
      <c r="BM1" s="89"/>
      <c r="BN1" s="89"/>
      <c r="BO1" s="89" t="s">
        <v>148</v>
      </c>
      <c r="BP1" s="89"/>
      <c r="BQ1" s="89"/>
      <c r="BR1" s="89"/>
      <c r="BS1" s="89"/>
      <c r="BT1" s="89"/>
      <c r="BU1" s="89"/>
      <c r="BV1" s="89"/>
      <c r="BW1" s="89"/>
      <c r="BX1" s="89"/>
      <c r="BY1" s="89"/>
      <c r="BZ1" s="89"/>
      <c r="CA1" s="89"/>
      <c r="CB1" s="89"/>
      <c r="CC1" s="89"/>
      <c r="CD1" s="89"/>
      <c r="CE1" s="89"/>
      <c r="CF1" s="89"/>
      <c r="CG1" s="89"/>
      <c r="CH1" s="89"/>
      <c r="CI1" s="91" t="s">
        <v>209</v>
      </c>
      <c r="CJ1" s="92"/>
      <c r="CK1" s="92"/>
      <c r="CL1" s="92"/>
      <c r="CM1" s="92"/>
      <c r="CN1" s="93"/>
      <c r="CO1" s="91" t="s">
        <v>210</v>
      </c>
      <c r="CP1" s="92"/>
      <c r="CQ1" s="92"/>
      <c r="CR1" s="92"/>
      <c r="CS1" s="92"/>
      <c r="CT1" s="93"/>
      <c r="CU1" s="60" t="s">
        <v>67</v>
      </c>
      <c r="CV1" s="60" t="s">
        <v>68</v>
      </c>
      <c r="CW1" s="60" t="s">
        <v>74</v>
      </c>
      <c r="CX1" s="60" t="s">
        <v>69</v>
      </c>
      <c r="CY1" s="60" t="s">
        <v>70</v>
      </c>
    </row>
    <row r="2" spans="4:103" ht="18.75" customHeight="1">
      <c r="D2" s="90"/>
      <c r="E2" s="90"/>
      <c r="F2" s="90"/>
      <c r="G2" s="90"/>
      <c r="H2" s="90"/>
      <c r="I2" s="90"/>
      <c r="J2" s="90"/>
      <c r="K2" s="90"/>
      <c r="L2" s="90"/>
      <c r="M2" s="90"/>
      <c r="N2" s="90"/>
      <c r="O2" s="89"/>
      <c r="P2" s="89"/>
      <c r="Q2" s="89"/>
      <c r="R2" s="89"/>
      <c r="S2" s="89"/>
      <c r="T2" s="89"/>
      <c r="U2" s="89"/>
      <c r="V2" s="89"/>
      <c r="W2" s="89"/>
      <c r="X2" s="89"/>
      <c r="Y2" s="89"/>
      <c r="Z2" s="89"/>
      <c r="AA2" s="89" t="s">
        <v>3</v>
      </c>
      <c r="AB2" s="89"/>
      <c r="AC2" s="89"/>
      <c r="AD2" s="89"/>
      <c r="AE2" s="89"/>
      <c r="AF2" s="89"/>
      <c r="AG2" s="89"/>
      <c r="AH2" s="89"/>
      <c r="AI2" s="89"/>
      <c r="AJ2" s="89"/>
      <c r="AK2" s="89" t="s">
        <v>4</v>
      </c>
      <c r="AL2" s="89"/>
      <c r="AM2" s="89"/>
      <c r="AN2" s="89"/>
      <c r="AO2" s="89"/>
      <c r="AP2" s="89"/>
      <c r="AQ2" s="89"/>
      <c r="AR2" s="89"/>
      <c r="AS2" s="89"/>
      <c r="AT2" s="89"/>
      <c r="AU2" s="89" t="s">
        <v>3</v>
      </c>
      <c r="AV2" s="89"/>
      <c r="AW2" s="89"/>
      <c r="AX2" s="89"/>
      <c r="AY2" s="89"/>
      <c r="AZ2" s="89"/>
      <c r="BA2" s="89"/>
      <c r="BB2" s="89"/>
      <c r="BC2" s="89"/>
      <c r="BD2" s="89"/>
      <c r="BE2" s="89" t="s">
        <v>4</v>
      </c>
      <c r="BF2" s="89"/>
      <c r="BG2" s="89"/>
      <c r="BH2" s="89"/>
      <c r="BI2" s="89"/>
      <c r="BJ2" s="89"/>
      <c r="BK2" s="89"/>
      <c r="BL2" s="89"/>
      <c r="BM2" s="89"/>
      <c r="BN2" s="89"/>
      <c r="BO2" s="89" t="s">
        <v>3</v>
      </c>
      <c r="BP2" s="89"/>
      <c r="BQ2" s="89"/>
      <c r="BR2" s="89"/>
      <c r="BS2" s="89"/>
      <c r="BT2" s="89"/>
      <c r="BU2" s="89"/>
      <c r="BV2" s="89"/>
      <c r="BW2" s="89"/>
      <c r="BX2" s="89"/>
      <c r="BY2" s="89" t="s">
        <v>4</v>
      </c>
      <c r="BZ2" s="89"/>
      <c r="CA2" s="89"/>
      <c r="CB2" s="89"/>
      <c r="CC2" s="89"/>
      <c r="CD2" s="89"/>
      <c r="CE2" s="89"/>
      <c r="CF2" s="89"/>
      <c r="CG2" s="89"/>
      <c r="CH2" s="89"/>
      <c r="CI2" s="91"/>
      <c r="CJ2" s="92"/>
      <c r="CK2" s="92"/>
      <c r="CL2" s="92"/>
      <c r="CM2" s="92"/>
      <c r="CN2" s="93"/>
      <c r="CO2" s="91"/>
      <c r="CP2" s="92"/>
      <c r="CQ2" s="92"/>
      <c r="CR2" s="92"/>
      <c r="CS2" s="92"/>
      <c r="CT2" s="93"/>
      <c r="CU2" s="60"/>
      <c r="CV2" s="60"/>
      <c r="CW2" s="60"/>
      <c r="CX2" s="60"/>
      <c r="CY2" s="60"/>
    </row>
    <row r="3" spans="4:103">
      <c r="D3" s="90"/>
      <c r="E3" s="90"/>
      <c r="F3" s="90"/>
      <c r="G3" s="90"/>
      <c r="H3" s="90"/>
      <c r="I3" s="90"/>
      <c r="J3" s="90"/>
      <c r="K3" s="90"/>
      <c r="L3" s="90"/>
      <c r="M3" s="90"/>
      <c r="N3" s="90"/>
      <c r="O3" s="89"/>
      <c r="P3" s="89"/>
      <c r="Q3" s="89"/>
      <c r="R3" s="89"/>
      <c r="S3" s="89"/>
      <c r="T3" s="89"/>
      <c r="U3" s="89"/>
      <c r="V3" s="89"/>
      <c r="W3" s="89"/>
      <c r="X3" s="89"/>
      <c r="Y3" s="89"/>
      <c r="Z3" s="89"/>
      <c r="AA3" s="89" t="s">
        <v>195</v>
      </c>
      <c r="AB3" s="89"/>
      <c r="AC3" s="89"/>
      <c r="AD3" s="89"/>
      <c r="AE3" s="89"/>
      <c r="AF3" s="89" t="s">
        <v>24</v>
      </c>
      <c r="AG3" s="89"/>
      <c r="AH3" s="89"/>
      <c r="AI3" s="89"/>
      <c r="AJ3" s="89"/>
      <c r="AK3" s="89" t="s">
        <v>195</v>
      </c>
      <c r="AL3" s="89"/>
      <c r="AM3" s="89"/>
      <c r="AN3" s="89"/>
      <c r="AO3" s="89"/>
      <c r="AP3" s="89" t="s">
        <v>24</v>
      </c>
      <c r="AQ3" s="89"/>
      <c r="AR3" s="89"/>
      <c r="AS3" s="89"/>
      <c r="AT3" s="89"/>
      <c r="AU3" s="89" t="s">
        <v>195</v>
      </c>
      <c r="AV3" s="89"/>
      <c r="AW3" s="89"/>
      <c r="AX3" s="89"/>
      <c r="AY3" s="89"/>
      <c r="AZ3" s="89" t="s">
        <v>24</v>
      </c>
      <c r="BA3" s="89"/>
      <c r="BB3" s="89"/>
      <c r="BC3" s="89"/>
      <c r="BD3" s="89"/>
      <c r="BE3" s="89" t="s">
        <v>195</v>
      </c>
      <c r="BF3" s="89"/>
      <c r="BG3" s="89"/>
      <c r="BH3" s="89"/>
      <c r="BI3" s="89"/>
      <c r="BJ3" s="89" t="s">
        <v>24</v>
      </c>
      <c r="BK3" s="89"/>
      <c r="BL3" s="89"/>
      <c r="BM3" s="89"/>
      <c r="BN3" s="89"/>
      <c r="BO3" s="89" t="s">
        <v>195</v>
      </c>
      <c r="BP3" s="89"/>
      <c r="BQ3" s="89"/>
      <c r="BR3" s="89"/>
      <c r="BS3" s="89"/>
      <c r="BT3" s="89" t="s">
        <v>24</v>
      </c>
      <c r="BU3" s="89"/>
      <c r="BV3" s="89"/>
      <c r="BW3" s="89"/>
      <c r="BX3" s="89"/>
      <c r="BY3" s="89" t="s">
        <v>195</v>
      </c>
      <c r="BZ3" s="89"/>
      <c r="CA3" s="89"/>
      <c r="CB3" s="89"/>
      <c r="CC3" s="89"/>
      <c r="CD3" s="89" t="s">
        <v>24</v>
      </c>
      <c r="CE3" s="89"/>
      <c r="CF3" s="89"/>
      <c r="CG3" s="89"/>
      <c r="CH3" s="89"/>
      <c r="CI3" s="94"/>
      <c r="CJ3" s="95"/>
      <c r="CK3" s="95"/>
      <c r="CL3" s="95"/>
      <c r="CM3" s="95"/>
      <c r="CN3" s="96"/>
      <c r="CO3" s="94"/>
      <c r="CP3" s="95"/>
      <c r="CQ3" s="95"/>
      <c r="CR3" s="95"/>
      <c r="CS3" s="95"/>
      <c r="CT3" s="96"/>
      <c r="CU3" s="60"/>
      <c r="CV3" s="60"/>
      <c r="CW3" s="60"/>
      <c r="CX3" s="60"/>
      <c r="CY3" s="60"/>
    </row>
    <row r="4" spans="4:103" s="35" customFormat="1" ht="27" customHeight="1">
      <c r="D4" s="90"/>
      <c r="E4" s="90"/>
      <c r="F4" s="90"/>
      <c r="G4" s="36" t="s">
        <v>3</v>
      </c>
      <c r="H4" s="36" t="s">
        <v>4</v>
      </c>
      <c r="I4" s="36" t="s">
        <v>3</v>
      </c>
      <c r="J4" s="36" t="s">
        <v>4</v>
      </c>
      <c r="K4" s="36" t="s">
        <v>3</v>
      </c>
      <c r="L4" s="36" t="s">
        <v>4</v>
      </c>
      <c r="M4" s="36" t="s">
        <v>3</v>
      </c>
      <c r="N4" s="36" t="s">
        <v>4</v>
      </c>
      <c r="O4" s="36" t="s">
        <v>3</v>
      </c>
      <c r="P4" s="36" t="s">
        <v>4</v>
      </c>
      <c r="Q4" s="36" t="s">
        <v>3</v>
      </c>
      <c r="R4" s="36" t="s">
        <v>4</v>
      </c>
      <c r="S4" s="36" t="s">
        <v>3</v>
      </c>
      <c r="T4" s="36" t="s">
        <v>4</v>
      </c>
      <c r="U4" s="36" t="s">
        <v>3</v>
      </c>
      <c r="V4" s="36" t="s">
        <v>4</v>
      </c>
      <c r="W4" s="45" t="s">
        <v>3</v>
      </c>
      <c r="X4" s="45" t="s">
        <v>4</v>
      </c>
      <c r="Y4" s="53" t="s">
        <v>3</v>
      </c>
      <c r="Z4" s="53" t="s">
        <v>4</v>
      </c>
      <c r="AA4" s="30" t="str">
        <f>リスト!M3</f>
        <v>未定</v>
      </c>
      <c r="AB4" s="30" t="str">
        <f>リスト!M4</f>
        <v>令和3年度</v>
      </c>
      <c r="AC4" s="30" t="str">
        <f>リスト!M5</f>
        <v>令和4年度</v>
      </c>
      <c r="AD4" s="30" t="str">
        <f>リスト!M6</f>
        <v>令和5年度</v>
      </c>
      <c r="AE4" s="30" t="str">
        <f>リスト!M7</f>
        <v>令和6年度以降</v>
      </c>
      <c r="AF4" s="30" t="str">
        <f>AA4</f>
        <v>未定</v>
      </c>
      <c r="AG4" s="30" t="str">
        <f t="shared" ref="AG4:AJ4" si="0">AB4</f>
        <v>令和3年度</v>
      </c>
      <c r="AH4" s="30" t="str">
        <f t="shared" si="0"/>
        <v>令和4年度</v>
      </c>
      <c r="AI4" s="30" t="str">
        <f t="shared" si="0"/>
        <v>令和5年度</v>
      </c>
      <c r="AJ4" s="30" t="str">
        <f t="shared" si="0"/>
        <v>令和6年度以降</v>
      </c>
      <c r="AK4" s="30" t="str">
        <f>AF4</f>
        <v>未定</v>
      </c>
      <c r="AL4" s="30" t="str">
        <f t="shared" ref="AL4" si="1">AG4</f>
        <v>令和3年度</v>
      </c>
      <c r="AM4" s="30" t="str">
        <f t="shared" ref="AM4" si="2">AH4</f>
        <v>令和4年度</v>
      </c>
      <c r="AN4" s="30" t="str">
        <f t="shared" ref="AN4" si="3">AI4</f>
        <v>令和5年度</v>
      </c>
      <c r="AO4" s="30" t="str">
        <f t="shared" ref="AO4" si="4">AJ4</f>
        <v>令和6年度以降</v>
      </c>
      <c r="AP4" s="30" t="str">
        <f>AK4</f>
        <v>未定</v>
      </c>
      <c r="AQ4" s="30" t="str">
        <f t="shared" ref="AQ4" si="5">AL4</f>
        <v>令和3年度</v>
      </c>
      <c r="AR4" s="30" t="str">
        <f t="shared" ref="AR4" si="6">AM4</f>
        <v>令和4年度</v>
      </c>
      <c r="AS4" s="30" t="str">
        <f t="shared" ref="AS4" si="7">AN4</f>
        <v>令和5年度</v>
      </c>
      <c r="AT4" s="30" t="str">
        <f t="shared" ref="AT4" si="8">AO4</f>
        <v>令和6年度以降</v>
      </c>
      <c r="AU4" s="30" t="str">
        <f>AP4</f>
        <v>未定</v>
      </c>
      <c r="AV4" s="30" t="str">
        <f t="shared" ref="AV4" si="9">AQ4</f>
        <v>令和3年度</v>
      </c>
      <c r="AW4" s="30" t="str">
        <f t="shared" ref="AW4" si="10">AR4</f>
        <v>令和4年度</v>
      </c>
      <c r="AX4" s="30" t="str">
        <f t="shared" ref="AX4" si="11">AS4</f>
        <v>令和5年度</v>
      </c>
      <c r="AY4" s="30" t="str">
        <f t="shared" ref="AY4" si="12">AT4</f>
        <v>令和6年度以降</v>
      </c>
      <c r="AZ4" s="30" t="str">
        <f>AU4</f>
        <v>未定</v>
      </c>
      <c r="BA4" s="30" t="str">
        <f t="shared" ref="BA4" si="13">AV4</f>
        <v>令和3年度</v>
      </c>
      <c r="BB4" s="30" t="str">
        <f t="shared" ref="BB4" si="14">AW4</f>
        <v>令和4年度</v>
      </c>
      <c r="BC4" s="30" t="str">
        <f t="shared" ref="BC4" si="15">AX4</f>
        <v>令和5年度</v>
      </c>
      <c r="BD4" s="30" t="str">
        <f t="shared" ref="BD4" si="16">AY4</f>
        <v>令和6年度以降</v>
      </c>
      <c r="BE4" s="30" t="str">
        <f>AZ4</f>
        <v>未定</v>
      </c>
      <c r="BF4" s="30" t="str">
        <f t="shared" ref="BF4" si="17">BA4</f>
        <v>令和3年度</v>
      </c>
      <c r="BG4" s="30" t="str">
        <f t="shared" ref="BG4" si="18">BB4</f>
        <v>令和4年度</v>
      </c>
      <c r="BH4" s="30" t="str">
        <f t="shared" ref="BH4" si="19">BC4</f>
        <v>令和5年度</v>
      </c>
      <c r="BI4" s="30" t="str">
        <f t="shared" ref="BI4" si="20">BD4</f>
        <v>令和6年度以降</v>
      </c>
      <c r="BJ4" s="30" t="str">
        <f>BE4</f>
        <v>未定</v>
      </c>
      <c r="BK4" s="30" t="str">
        <f t="shared" ref="BK4" si="21">BF4</f>
        <v>令和3年度</v>
      </c>
      <c r="BL4" s="30" t="str">
        <f t="shared" ref="BL4" si="22">BG4</f>
        <v>令和4年度</v>
      </c>
      <c r="BM4" s="30" t="str">
        <f t="shared" ref="BM4" si="23">BH4</f>
        <v>令和5年度</v>
      </c>
      <c r="BN4" s="30" t="str">
        <f t="shared" ref="BN4" si="24">BI4</f>
        <v>令和6年度以降</v>
      </c>
      <c r="BO4" s="30" t="str">
        <f>BJ4</f>
        <v>未定</v>
      </c>
      <c r="BP4" s="30" t="str">
        <f t="shared" ref="BP4" si="25">BK4</f>
        <v>令和3年度</v>
      </c>
      <c r="BQ4" s="30" t="str">
        <f t="shared" ref="BQ4" si="26">BL4</f>
        <v>令和4年度</v>
      </c>
      <c r="BR4" s="30" t="str">
        <f t="shared" ref="BR4" si="27">BM4</f>
        <v>令和5年度</v>
      </c>
      <c r="BS4" s="30" t="str">
        <f t="shared" ref="BS4" si="28">BN4</f>
        <v>令和6年度以降</v>
      </c>
      <c r="BT4" s="30" t="str">
        <f>BO4</f>
        <v>未定</v>
      </c>
      <c r="BU4" s="30" t="str">
        <f t="shared" ref="BU4" si="29">BP4</f>
        <v>令和3年度</v>
      </c>
      <c r="BV4" s="30" t="str">
        <f t="shared" ref="BV4" si="30">BQ4</f>
        <v>令和4年度</v>
      </c>
      <c r="BW4" s="30" t="str">
        <f t="shared" ref="BW4" si="31">BR4</f>
        <v>令和5年度</v>
      </c>
      <c r="BX4" s="30" t="str">
        <f t="shared" ref="BX4" si="32">BS4</f>
        <v>令和6年度以降</v>
      </c>
      <c r="BY4" s="30" t="str">
        <f>BT4</f>
        <v>未定</v>
      </c>
      <c r="BZ4" s="30" t="str">
        <f t="shared" ref="BZ4" si="33">BU4</f>
        <v>令和3年度</v>
      </c>
      <c r="CA4" s="30" t="str">
        <f t="shared" ref="CA4" si="34">BV4</f>
        <v>令和4年度</v>
      </c>
      <c r="CB4" s="30" t="str">
        <f t="shared" ref="CB4" si="35">BW4</f>
        <v>令和5年度</v>
      </c>
      <c r="CC4" s="30" t="str">
        <f t="shared" ref="CC4" si="36">BX4</f>
        <v>令和6年度以降</v>
      </c>
      <c r="CD4" s="30" t="str">
        <f>BY4</f>
        <v>未定</v>
      </c>
      <c r="CE4" s="30" t="str">
        <f t="shared" ref="CE4" si="37">BZ4</f>
        <v>令和3年度</v>
      </c>
      <c r="CF4" s="30" t="str">
        <f t="shared" ref="CF4" si="38">CA4</f>
        <v>令和4年度</v>
      </c>
      <c r="CG4" s="30" t="str">
        <f t="shared" ref="CG4" si="39">CB4</f>
        <v>令和5年度</v>
      </c>
      <c r="CH4" s="30" t="str">
        <f t="shared" ref="CH4" si="40">CC4</f>
        <v>令和6年度以降</v>
      </c>
      <c r="CI4" s="48" t="s">
        <v>191</v>
      </c>
      <c r="CJ4" s="48" t="s">
        <v>192</v>
      </c>
      <c r="CK4" s="48" t="s">
        <v>193</v>
      </c>
      <c r="CL4" s="48" t="s">
        <v>194</v>
      </c>
      <c r="CM4" s="48" t="s">
        <v>54</v>
      </c>
      <c r="CN4" s="48" t="s">
        <v>55</v>
      </c>
      <c r="CO4" s="48" t="s">
        <v>191</v>
      </c>
      <c r="CP4" s="48" t="s">
        <v>192</v>
      </c>
      <c r="CQ4" s="48" t="s">
        <v>193</v>
      </c>
      <c r="CR4" s="48" t="s">
        <v>194</v>
      </c>
      <c r="CS4" s="48" t="s">
        <v>54</v>
      </c>
      <c r="CT4" s="48" t="s">
        <v>55</v>
      </c>
      <c r="CU4" s="60"/>
      <c r="CV4" s="60"/>
      <c r="CW4" s="60"/>
      <c r="CX4" s="60"/>
      <c r="CY4" s="60"/>
    </row>
    <row r="5" spans="4:103" s="35" customFormat="1">
      <c r="D5" s="36">
        <f>調査表１!$B$8</f>
        <v>0</v>
      </c>
      <c r="E5" s="36">
        <f>調査表１!$C$8</f>
        <v>0</v>
      </c>
      <c r="F5" s="36" t="str">
        <f>IFERROR(VLOOKUP($E$5,t01_市町村名,3,FALSE),"")</f>
        <v/>
      </c>
      <c r="G5" s="36">
        <f>調査表１!$D$8</f>
        <v>0</v>
      </c>
      <c r="H5" s="36">
        <f>調査表１!$E$8</f>
        <v>0</v>
      </c>
      <c r="I5" s="36">
        <f>調査表１!$F$8</f>
        <v>0</v>
      </c>
      <c r="J5" s="36">
        <f>調査表１!$G$8</f>
        <v>0</v>
      </c>
      <c r="K5" s="36">
        <f>調査表１!$H$8</f>
        <v>0</v>
      </c>
      <c r="L5" s="36">
        <f>調査表１!$I$8</f>
        <v>0</v>
      </c>
      <c r="M5" s="37">
        <f>調査表１!$J$8</f>
        <v>0</v>
      </c>
      <c r="N5" s="37">
        <f>調査表１!$K$8</f>
        <v>0</v>
      </c>
      <c r="O5" s="37">
        <f>調査表２!$D$9</f>
        <v>0</v>
      </c>
      <c r="P5" s="37">
        <f>調査表２!$D$10</f>
        <v>0</v>
      </c>
      <c r="Q5" s="37">
        <f>K5-O5</f>
        <v>0</v>
      </c>
      <c r="R5" s="37">
        <f>L5-P5</f>
        <v>0</v>
      </c>
      <c r="S5" s="37" t="str">
        <f>IF(AND(O5&gt;0,O5=U5),"全て返上",IF(AND(O$5&gt;0,K$5=0,U5=0),"再稼働（全部）",IF(AND(O$5=0,K$5&gt;0),"新規",IF(O$5=K$5,"増減なし",IF(AND(O$5&gt;0,K$5&gt;O$5),"既存増加",IF(AND(O$5&gt;0,O$5&gt;K$5,U$5&gt;=0),"一部返上・転換？（目視で判定）",IF(AND(O$5&gt;0,PO$5&gt;K$5),"再稼働（一部）")))))))</f>
        <v>増減なし</v>
      </c>
      <c r="T5" s="37" t="str">
        <f>IF(AND(P5&gt;0,P5=V5),"全て返上",IF(AND(P$5&gt;0,L$5=0,V5=0),"再稼働（全部）",IF(AND(P$5=0,L$5&gt;0),"新規",IF(P$5=L$5,"増減なし",IF(AND(P$5&gt;0,L$5&gt;P$5),"既存増加",IF(AND(P$5&gt;0,P$5&gt;L$5,V$5&gt;=0),"一部返上・転換？（目視で判定）",IF(AND(P$5&gt;0,P$5&gt;L$5),"再稼働（一部）")))))))</f>
        <v>増減なし</v>
      </c>
      <c r="U5" s="37">
        <f>調査表２!$F$9</f>
        <v>0</v>
      </c>
      <c r="V5" s="37">
        <f>調査表２!$F$10</f>
        <v>0</v>
      </c>
      <c r="W5" s="37">
        <f>調査表２!$H$9</f>
        <v>0</v>
      </c>
      <c r="X5" s="37">
        <f>調査表２!$H$10</f>
        <v>0</v>
      </c>
      <c r="Y5" s="37">
        <f>調査表２!$J$9</f>
        <v>0</v>
      </c>
      <c r="Z5" s="37">
        <f>調査表２!$J$10</f>
        <v>0</v>
      </c>
      <c r="AA5" s="37">
        <f>COUNTIFS(e03_今後の見込み,AA1,e01_病床種別,AA2,e04_再稼働等予定年度,AA$4)</f>
        <v>0</v>
      </c>
      <c r="AB5" s="37">
        <f>COUNTIFS(e03_今後の見込み,AA1,e01_病床種別,AA2,e04_再稼働等予定年度,AB$4)</f>
        <v>0</v>
      </c>
      <c r="AC5" s="37">
        <f>COUNTIFS(e03_今後の見込み,AA1,e01_病床種別,AA2,e04_再稼働等予定年度,AC$4)</f>
        <v>0</v>
      </c>
      <c r="AD5" s="37">
        <f>COUNTIFS(e03_今後の見込み,AA1,e01_病床種別,AA2,e04_再稼働等予定年度,AD$4)</f>
        <v>0</v>
      </c>
      <c r="AE5" s="37">
        <f>COUNTIFS(e03_今後の見込み,AA1,e01_病床種別,AA2,e04_再稼働等予定年度,AE$4)</f>
        <v>0</v>
      </c>
      <c r="AF5" s="37">
        <f>SUMIFS(e02_非稼働病床数,e03_今後の見込み,AA1,e01_病床種別,AA2,e04_再稼働等予定年度,AF$4)</f>
        <v>0</v>
      </c>
      <c r="AG5" s="37">
        <f>SUMIFS(e02_非稼働病床数,e03_今後の見込み,AA1,e01_病床種別,AA2,e04_再稼働等予定年度,AG$4)</f>
        <v>0</v>
      </c>
      <c r="AH5" s="37">
        <f>SUMIFS(e02_非稼働病床数,e03_今後の見込み,AA1,e01_病床種別,AA2,e04_再稼働等予定年度,AH$4)</f>
        <v>0</v>
      </c>
      <c r="AI5" s="37">
        <f>SUMIFS(e02_非稼働病床数,e03_今後の見込み,AA1,e01_病床種別,AA2,e04_再稼働等予定年度,AI$4)</f>
        <v>0</v>
      </c>
      <c r="AJ5" s="37">
        <f>SUMIFS(e02_非稼働病床数,e03_今後の見込み,AA1,e01_病床種別,AA2,e04_再稼働等予定年度,AJ$4)</f>
        <v>0</v>
      </c>
      <c r="AK5" s="37">
        <f>COUNTIFS(e03_今後の見込み,AA1,e01_病床種別,$AK$2,e04_再稼働等予定年度,AK$4)</f>
        <v>0</v>
      </c>
      <c r="AL5" s="37">
        <f>COUNTIFS(e03_今後の見込み,AA1,e01_病床種別,$AK$2,e04_再稼働等予定年度,AL$4)</f>
        <v>0</v>
      </c>
      <c r="AM5" s="37">
        <f>COUNTIFS(e03_今後の見込み,AA1,e01_病床種別,$AK$2,e04_再稼働等予定年度,AM$4)</f>
        <v>0</v>
      </c>
      <c r="AN5" s="37">
        <f>COUNTIFS(e03_今後の見込み,AA1,e01_病床種別,$AK$2,e04_再稼働等予定年度,AN$4)</f>
        <v>0</v>
      </c>
      <c r="AO5" s="37">
        <f>COUNTIFS(e03_今後の見込み,AA1,e01_病床種別,$AK$2,e04_再稼働等予定年度,AO$4)</f>
        <v>0</v>
      </c>
      <c r="AP5" s="37">
        <f>SUMIFS(e02_非稼働病床数,e03_今後の見込み,AA1,e01_病床種別,$AK$2,e04_再稼働等予定年度,AP$4)</f>
        <v>0</v>
      </c>
      <c r="AQ5" s="37">
        <f>SUMIFS(e02_非稼働病床数,e03_今後の見込み,AA1,e01_病床種別,$AK$2,e04_再稼働等予定年度,AQ$4)</f>
        <v>0</v>
      </c>
      <c r="AR5" s="37">
        <f>SUMIFS(e02_非稼働病床数,e03_今後の見込み,AA1,e01_病床種別,$AK$2,e04_再稼働等予定年度,AR$4)</f>
        <v>0</v>
      </c>
      <c r="AS5" s="37">
        <f>SUMIFS(e02_非稼働病床数,e03_今後の見込み,AA1,e01_病床種別,$AK$2,e04_再稼働等予定年度,AS$4)</f>
        <v>0</v>
      </c>
      <c r="AT5" s="37">
        <f>SUMIFS(e02_非稼働病床数,e03_今後の見込み,AA1,e01_病床種別,$AK$2,e04_再稼働等予定年度,AT$4)</f>
        <v>0</v>
      </c>
      <c r="AU5" s="37">
        <f>COUNTIFS(e03_今後の見込み,AU1,e01_病床種別,AU2,e04_再稼働等予定年度,AU$4)</f>
        <v>0</v>
      </c>
      <c r="AV5" s="37">
        <f>COUNTIFS(e03_今後の見込み,AU1,e01_病床種別,AU2,e04_再稼働等予定年度,AV$4)</f>
        <v>0</v>
      </c>
      <c r="AW5" s="37">
        <f>COUNTIFS(e03_今後の見込み,AU1,e01_病床種別,AU2,e04_再稼働等予定年度,AW$4)</f>
        <v>0</v>
      </c>
      <c r="AX5" s="37">
        <f>COUNTIFS(e03_今後の見込み,AU1,e01_病床種別,AU2,e04_再稼働等予定年度,AX$4)</f>
        <v>0</v>
      </c>
      <c r="AY5" s="37">
        <f>COUNTIFS(e03_今後の見込み,AU1,e01_病床種別,AU2,e04_再稼働等予定年度,AY$4)</f>
        <v>0</v>
      </c>
      <c r="AZ5" s="37">
        <f>SUMIFS(e02_非稼働病床数,e03_今後の見込み,AU1,e01_病床種別,AU2,e04_再稼働等予定年度,AZ$4)</f>
        <v>0</v>
      </c>
      <c r="BA5" s="37">
        <f>SUMIFS(e02_非稼働病床数,e03_今後の見込み,AU1,e01_病床種別,AU2,e04_再稼働等予定年度,BA$4)</f>
        <v>0</v>
      </c>
      <c r="BB5" s="37">
        <f>SUMIFS(e02_非稼働病床数,e03_今後の見込み,AU1,e01_病床種別,AU2,e04_再稼働等予定年度,BB$4)</f>
        <v>0</v>
      </c>
      <c r="BC5" s="37">
        <f>SUMIFS(e02_非稼働病床数,e03_今後の見込み,AU1,e01_病床種別,AU2,e04_再稼働等予定年度,BC$4)</f>
        <v>0</v>
      </c>
      <c r="BD5" s="37">
        <f>SUMIFS(e02_非稼働病床数,e03_今後の見込み,AU1,e01_病床種別,AU2,e04_再稼働等予定年度,BD$4)</f>
        <v>0</v>
      </c>
      <c r="BE5" s="37">
        <f>COUNTIFS(e03_今後の見込み,AU1,e01_病床種別,$AK$2,e04_再稼働等予定年度,BE$4)</f>
        <v>0</v>
      </c>
      <c r="BF5" s="37">
        <f>COUNTIFS(e03_今後の見込み,AU1,e01_病床種別,$AK$2,e04_再稼働等予定年度,BF$4)</f>
        <v>0</v>
      </c>
      <c r="BG5" s="37">
        <f>COUNTIFS(e03_今後の見込み,AU1,e01_病床種別,$AK$2,e04_再稼働等予定年度,BG$4)</f>
        <v>0</v>
      </c>
      <c r="BH5" s="37">
        <f>COUNTIFS(e03_今後の見込み,AU1,e01_病床種別,$AK$2,e04_再稼働等予定年度,BH$4)</f>
        <v>0</v>
      </c>
      <c r="BI5" s="37">
        <f>COUNTIFS(e03_今後の見込み,AU1,e01_病床種別,$AK$2,e04_再稼働等予定年度,BI$4)</f>
        <v>0</v>
      </c>
      <c r="BJ5" s="37">
        <f>SUMIFS(e02_非稼働病床数,e03_今後の見込み,AU1,e01_病床種別,$AK$2,e04_再稼働等予定年度,BJ$4)</f>
        <v>0</v>
      </c>
      <c r="BK5" s="37">
        <f>SUMIFS(e02_非稼働病床数,e03_今後の見込み,AU1,e01_病床種別,$AK$2,e04_再稼働等予定年度,BK$4)</f>
        <v>0</v>
      </c>
      <c r="BL5" s="37">
        <f>SUMIFS(e02_非稼働病床数,e03_今後の見込み,AU1,e01_病床種別,$AK$2,e04_再稼働等予定年度,BL$4)</f>
        <v>0</v>
      </c>
      <c r="BM5" s="37">
        <f>SUMIFS(e02_非稼働病床数,e03_今後の見込み,AU1,e01_病床種別,$AK$2,e04_再稼働等予定年度,BM$4)</f>
        <v>0</v>
      </c>
      <c r="BN5" s="37">
        <f>SUMIFS(e02_非稼働病床数,e03_今後の見込み,AU1,e01_病床種別,$AK$2,e04_再稼働等予定年度,BN$4)</f>
        <v>0</v>
      </c>
      <c r="BO5" s="37">
        <f>COUNTIFS(e03_今後の見込み,BO1,e01_病床種別,BO2,e04_再稼働等予定年度,BO$4)</f>
        <v>0</v>
      </c>
      <c r="BP5" s="37">
        <f>COUNTIFS(e03_今後の見込み,BO1,e01_病床種別,BO2,e04_再稼働等予定年度,BP$4)</f>
        <v>0</v>
      </c>
      <c r="BQ5" s="37">
        <f>COUNTIFS(e03_今後の見込み,BO1,e01_病床種別,BO2,e04_再稼働等予定年度,BQ$4)</f>
        <v>0</v>
      </c>
      <c r="BR5" s="37">
        <f>COUNTIFS(e03_今後の見込み,BO1,e01_病床種別,BO2,e04_再稼働等予定年度,BR$4)</f>
        <v>0</v>
      </c>
      <c r="BS5" s="37">
        <f>COUNTIFS(e03_今後の見込み,BO1,e01_病床種別,BO2,e04_再稼働等予定年度,BS$4)</f>
        <v>0</v>
      </c>
      <c r="BT5" s="37">
        <f>SUMIFS(e02_非稼働病床数,e03_今後の見込み,BO1,e01_病床種別,BO2,e04_再稼働等予定年度,BT$4)</f>
        <v>0</v>
      </c>
      <c r="BU5" s="37">
        <f>SUMIFS(e02_非稼働病床数,e03_今後の見込み,BO1,e01_病床種別,BO2,e04_再稼働等予定年度,BU$4)</f>
        <v>0</v>
      </c>
      <c r="BV5" s="37">
        <f>SUMIFS(e02_非稼働病床数,e03_今後の見込み,BO1,e01_病床種別,BO2,e04_再稼働等予定年度,BV$4)</f>
        <v>0</v>
      </c>
      <c r="BW5" s="37">
        <f>SUMIFS(e02_非稼働病床数,e03_今後の見込み,BO1,e01_病床種別,BO2,e04_再稼働等予定年度,BW$4)</f>
        <v>0</v>
      </c>
      <c r="BX5" s="37">
        <f>SUMIFS(e02_非稼働病床数,e03_今後の見込み,BO1,e01_病床種別,BO2,e04_再稼働等予定年度,BX$4)</f>
        <v>0</v>
      </c>
      <c r="BY5" s="37">
        <f>COUNTIFS(e03_今後の見込み,BO1,e01_病床種別,$AK$2,e04_再稼働等予定年度,BY$4)</f>
        <v>0</v>
      </c>
      <c r="BZ5" s="37">
        <f>COUNTIFS(e03_今後の見込み,BO1,e01_病床種別,$AK$2,e04_再稼働等予定年度,BZ$4)</f>
        <v>0</v>
      </c>
      <c r="CA5" s="37">
        <f>COUNTIFS(e03_今後の見込み,BO1,e01_病床種別,$AK$2,e04_再稼働等予定年度,CA$4)</f>
        <v>0</v>
      </c>
      <c r="CB5" s="37">
        <f>COUNTIFS(e03_今後の見込み,BO1,e01_病床種別,$AK$2,e04_再稼働等予定年度,CB$4)</f>
        <v>0</v>
      </c>
      <c r="CC5" s="37">
        <f>COUNTIFS(e03_今後の見込み,BO1,e01_病床種別,$AK$2,e04_再稼働等予定年度,CC$4)</f>
        <v>0</v>
      </c>
      <c r="CD5" s="37">
        <f>SUMIFS(e02_非稼働病床数,e03_今後の見込み,BO1,e01_病床種別,$AK$2,e04_再稼働等予定年度,CD$4)</f>
        <v>0</v>
      </c>
      <c r="CE5" s="37">
        <f>SUMIFS(e02_非稼働病床数,e03_今後の見込み,BO1,e01_病床種別,$AK$2,e04_再稼働等予定年度,CE$4)</f>
        <v>0</v>
      </c>
      <c r="CF5" s="37">
        <f>SUMIFS(e02_非稼働病床数,e03_今後の見込み,BO1,e01_病床種別,$AK$2,e04_再稼働等予定年度,CF$4)</f>
        <v>0</v>
      </c>
      <c r="CG5" s="37">
        <f>SUMIFS(e02_非稼働病床数,e03_今後の見込み,BO1,e01_病床種別,$AK$2,e04_再稼働等予定年度,CG$4)</f>
        <v>0</v>
      </c>
      <c r="CH5" s="37">
        <f>SUMIFS(e02_非稼働病床数,e03_今後の見込み,BO1,e01_病床種別,$AK$2,e04_再稼働等予定年度,CH$4)</f>
        <v>0</v>
      </c>
      <c r="CI5" s="37">
        <f>調査表５!$B$10</f>
        <v>0</v>
      </c>
      <c r="CJ5" s="37">
        <f>調査表５!$D$10</f>
        <v>0</v>
      </c>
      <c r="CK5" s="37">
        <f>調査表５!$F$10</f>
        <v>0</v>
      </c>
      <c r="CL5" s="37">
        <f>IF(ISBLANK(調査表５!$K$10),,"○")</f>
        <v>0</v>
      </c>
      <c r="CM5" s="37">
        <f>IF(ISBLANK(調査表５!$M$10),,"○")</f>
        <v>0</v>
      </c>
      <c r="CN5" s="37">
        <f>IF(ISBLANK(調査表５!$O$10),,"○")</f>
        <v>0</v>
      </c>
      <c r="CO5" s="37">
        <f>調査表５!$B$16</f>
        <v>0</v>
      </c>
      <c r="CP5" s="37">
        <f>調査表５!$D$16</f>
        <v>0</v>
      </c>
      <c r="CQ5" s="37">
        <f>調査表５!$F$16</f>
        <v>0</v>
      </c>
      <c r="CR5" s="37">
        <f>IF(ISBLANK(調査表５!$K$16),,"○")</f>
        <v>0</v>
      </c>
      <c r="CS5" s="37">
        <f>IF(ISBLANK(調査表５!$M$16),,"○")</f>
        <v>0</v>
      </c>
      <c r="CT5" s="37">
        <f>IF(ISBLANK(調査表５!$O$16),,"○")</f>
        <v>0</v>
      </c>
      <c r="CU5" s="37">
        <f>調査表６!$D$9</f>
        <v>0</v>
      </c>
      <c r="CV5" s="37">
        <f>調査表６!$F$9</f>
        <v>0</v>
      </c>
      <c r="CW5" s="37">
        <f>調査表６!$H$9</f>
        <v>0</v>
      </c>
      <c r="CX5" s="37">
        <f>調査表６!$J$9</f>
        <v>0</v>
      </c>
      <c r="CY5" s="37">
        <f>調査表６!$L$9</f>
        <v>0</v>
      </c>
    </row>
    <row r="6" spans="4:103">
      <c r="Q6" s="38" t="s">
        <v>200</v>
      </c>
      <c r="S6" s="35"/>
    </row>
    <row r="7" spans="4:103">
      <c r="Q7" s="38" t="s">
        <v>201</v>
      </c>
      <c r="S7" s="35"/>
    </row>
    <row r="8" spans="4:103">
      <c r="S8" s="35"/>
    </row>
    <row r="9" spans="4:103">
      <c r="S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row>
    <row r="10" spans="4:103">
      <c r="S10" s="35"/>
    </row>
  </sheetData>
  <mergeCells count="41">
    <mergeCell ref="AZ3:BD3"/>
    <mergeCell ref="BE3:BI3"/>
    <mergeCell ref="BJ3:BN3"/>
    <mergeCell ref="W1:X3"/>
    <mergeCell ref="AA1:AT1"/>
    <mergeCell ref="AP3:AT3"/>
    <mergeCell ref="AK3:AO3"/>
    <mergeCell ref="AK2:AT2"/>
    <mergeCell ref="AA2:AJ2"/>
    <mergeCell ref="AF3:AJ3"/>
    <mergeCell ref="AA3:AE3"/>
    <mergeCell ref="AU1:BN1"/>
    <mergeCell ref="AU2:BD2"/>
    <mergeCell ref="BE2:BN2"/>
    <mergeCell ref="AU3:AY3"/>
    <mergeCell ref="Y1:Z3"/>
    <mergeCell ref="E1:E4"/>
    <mergeCell ref="D1:D4"/>
    <mergeCell ref="S1:T3"/>
    <mergeCell ref="Q1:R3"/>
    <mergeCell ref="O1:P3"/>
    <mergeCell ref="M1:N3"/>
    <mergeCell ref="K1:L3"/>
    <mergeCell ref="I1:J3"/>
    <mergeCell ref="G1:H3"/>
    <mergeCell ref="U1:V3"/>
    <mergeCell ref="F1:F4"/>
    <mergeCell ref="CY1:CY4"/>
    <mergeCell ref="BO2:BX2"/>
    <mergeCell ref="BY2:CH2"/>
    <mergeCell ref="BO3:BS3"/>
    <mergeCell ref="BT3:BX3"/>
    <mergeCell ref="BY3:CC3"/>
    <mergeCell ref="CD3:CH3"/>
    <mergeCell ref="CX1:CX4"/>
    <mergeCell ref="CW1:CW4"/>
    <mergeCell ref="CV1:CV4"/>
    <mergeCell ref="CU1:CU4"/>
    <mergeCell ref="CI1:CN3"/>
    <mergeCell ref="CO1:CT3"/>
    <mergeCell ref="BO1:CH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調査表１</vt:lpstr>
      <vt:lpstr>調査表２</vt:lpstr>
      <vt:lpstr>調査表３</vt:lpstr>
      <vt:lpstr>調査表４</vt:lpstr>
      <vt:lpstr>調査表５</vt:lpstr>
      <vt:lpstr>調査表６</vt:lpstr>
      <vt:lpstr>リスト</vt:lpstr>
      <vt:lpstr>集計シート</vt:lpstr>
      <vt:lpstr>e01_病床種別</vt:lpstr>
      <vt:lpstr>e02_非稼働病床数</vt:lpstr>
      <vt:lpstr>e03_今後の見込み</vt:lpstr>
      <vt:lpstr>e04_再稼働等予定年度</vt:lpstr>
      <vt:lpstr>l01_市町村名</vt:lpstr>
      <vt:lpstr>l02_病床種別</vt:lpstr>
      <vt:lpstr>l03_病床機能区分</vt:lpstr>
      <vt:lpstr>l04_今後の見込み</vt:lpstr>
      <vt:lpstr>l05_再稼働予定年度</vt:lpstr>
      <vt:lpstr>l06_課題該当</vt:lpstr>
      <vt:lpstr>調査表１!Print_Area</vt:lpstr>
      <vt:lpstr>調査表３!Print_Area</vt:lpstr>
      <vt:lpstr>調査表４!Print_Area</vt:lpstr>
      <vt:lpstr>調査表５!Print_Area</vt:lpstr>
      <vt:lpstr>調査表６!Print_Area</vt:lpstr>
      <vt:lpstr>t01_市町村名</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2021-08-27T06:38:28Z</cp:lastPrinted>
  <dcterms:created xsi:type="dcterms:W3CDTF">2019-07-31T00:52:11Z</dcterms:created>
  <dcterms:modified xsi:type="dcterms:W3CDTF">2022-08-18T05:23:17Z</dcterms:modified>
</cp:coreProperties>
</file>