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0" yWindow="0" windowWidth="20490" windowHeight="8115"/>
  </bookViews>
  <sheets>
    <sheet name="職種別年齢構成　就業看護職員数（常勤換算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6" i="1" l="1"/>
  <c r="B5" i="1"/>
</calcChain>
</file>

<file path=xl/sharedStrings.xml><?xml version="1.0" encoding="utf-8"?>
<sst xmlns="http://schemas.openxmlformats.org/spreadsheetml/2006/main" count="26" uniqueCount="26">
  <si>
    <t>令和2年12月31日現在</t>
    <rPh sb="0" eb="1">
      <t>レイ</t>
    </rPh>
    <rPh sb="1" eb="2">
      <t>ワ</t>
    </rPh>
    <phoneticPr fontId="4"/>
  </si>
  <si>
    <t>就業者</t>
    <rPh sb="0" eb="3">
      <t>シュウギョウシャ</t>
    </rPh>
    <phoneticPr fontId="2"/>
  </si>
  <si>
    <t>年　　　齢</t>
    <rPh sb="0" eb="1">
      <t>ネン</t>
    </rPh>
    <rPh sb="4" eb="5">
      <t>ヨワイ</t>
    </rPh>
    <phoneticPr fontId="2"/>
  </si>
  <si>
    <t>19以下</t>
    <rPh sb="2" eb="4">
      <t>イカ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</si>
  <si>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</si>
  <si>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</si>
  <si>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</si>
  <si>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</si>
  <si>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</si>
  <si>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</si>
  <si>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</si>
  <si>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</si>
  <si>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</si>
  <si>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</si>
  <si>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</si>
  <si>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</si>
  <si>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</si>
  <si>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85以上</t>
    <rPh sb="2" eb="4">
      <t>イジョウ</t>
    </rPh>
    <phoneticPr fontId="2"/>
  </si>
  <si>
    <t>合　　計</t>
    <rPh sb="0" eb="1">
      <t>ゴウ</t>
    </rPh>
    <rPh sb="3" eb="4">
      <t>ケイ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</si>
  <si>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</si>
  <si>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</si>
  <si>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</si>
  <si>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</si>
  <si>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注：下段は男性保健師、看護師及び准看護師の再掲</t>
  </si>
  <si>
    <t>表２　職種別年齢構成　就業看護職員数（常勤換算）</t>
    <rPh sb="0" eb="1">
      <t>ヒョウ</t>
    </rPh>
    <rPh sb="3" eb="6">
      <t>ショクシュベツ</t>
    </rPh>
    <rPh sb="6" eb="8">
      <t>ネンレイ</t>
    </rPh>
    <rPh sb="8" eb="10">
      <t>コウセイ</t>
    </rPh>
    <rPh sb="11" eb="13">
      <t>シュウギョウ</t>
    </rPh>
    <rPh sb="13" eb="15">
      <t>カンゴ</t>
    </rPh>
    <rPh sb="15" eb="17">
      <t>ショクイン</t>
    </rPh>
    <rPh sb="17" eb="18">
      <t>スウ</t>
    </rPh>
    <rPh sb="19" eb="21">
      <t>ジョウキン</t>
    </rPh>
    <rPh sb="21" eb="23">
      <t>カンサン</t>
    </rPh>
    <phoneticPr fontId="2"/>
  </si>
  <si>
    <t>区　　　分</t>
    <rPh sb="0" eb="1">
      <t>ク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</si>
</sst>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8" formatCode="#,##0.0_ "/>
    <numFmt numFmtId="179" formatCode="\(#,##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176" fontId="6" fillId="0" borderId="0" xfId="0" applyNumberFormat="1" applyFont="1">
      <alignment vertical="center"/>
    </xf>
    <xf numFmtId="178" fontId="5" fillId="0" borderId="10" xfId="0" applyNumberFormat="1" applyFont="1" applyBorder="1" applyProtection="1">
      <alignment vertical="center"/>
      <protection hidden="1"/>
    </xf>
    <xf numFmtId="178" fontId="5" fillId="0" borderId="14" xfId="0" applyNumberFormat="1" applyFont="1" applyBorder="1" applyProtection="1">
      <alignment vertical="center"/>
      <protection hidden="1"/>
    </xf>
    <xf numFmtId="178" fontId="5" fillId="0" borderId="11" xfId="0" applyNumberFormat="1" applyFont="1" applyBorder="1" applyProtection="1">
      <alignment vertical="center"/>
      <protection hidden="1"/>
    </xf>
    <xf numFmtId="179" fontId="5" fillId="0" borderId="12" xfId="0" applyNumberFormat="1" applyFont="1" applyBorder="1" applyProtection="1">
      <alignment vertical="center"/>
      <protection hidden="1"/>
    </xf>
    <xf numFmtId="179" fontId="5" fillId="0" borderId="15" xfId="0" applyNumberFormat="1" applyFont="1" applyBorder="1" applyProtection="1">
      <alignment vertical="center"/>
      <protection hidden="1"/>
    </xf>
    <xf numFmtId="179" fontId="5" fillId="0" borderId="13" xfId="0" applyNumberFormat="1" applyFont="1" applyBorder="1" applyProtection="1">
      <alignment vertical="center"/>
      <protection hidden="1"/>
    </xf>
    <xf numFmtId="178" fontId="5" fillId="0" borderId="7" xfId="0" applyNumberFormat="1" applyFont="1" applyBorder="1" applyProtection="1">
      <alignment vertical="center"/>
      <protection hidden="1"/>
    </xf>
    <xf numFmtId="178" fontId="5" fillId="0" borderId="8" xfId="0" applyNumberFormat="1" applyFont="1" applyBorder="1" applyProtection="1">
      <alignment vertical="center"/>
      <protection hidden="1"/>
    </xf>
    <xf numFmtId="178" fontId="5" fillId="0" borderId="9" xfId="0" applyNumberFormat="1" applyFont="1" applyBorder="1" applyProtection="1">
      <alignment vertical="center"/>
      <protection hidden="1"/>
    </xf>
    <xf numFmtId="179" fontId="5" fillId="0" borderId="17" xfId="0" applyNumberFormat="1" applyFont="1" applyBorder="1" applyProtection="1">
      <alignment vertical="center"/>
      <protection hidden="1"/>
    </xf>
    <xf numFmtId="179" fontId="5" fillId="0" borderId="18" xfId="0" applyNumberFormat="1" applyFont="1" applyBorder="1" applyProtection="1">
      <alignment vertical="center"/>
      <protection hidden="1"/>
    </xf>
    <xf numFmtId="179" fontId="5" fillId="0" borderId="19" xfId="0" applyNumberFormat="1" applyFont="1" applyBorder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14"/>
  <sheetViews>
    <sheetView showGridLines="0" tabSelected="1" workbookViewId="0"/>
  </sheetViews>
  <sheetFormatPr defaultRowHeight="13.5" x14ac:dyDescent="0.4"/>
  <cols>
    <col min="1" max="1" width="10" style="2" customWidth="1"/>
    <col min="2" max="2" width="9.75" style="2" customWidth="1"/>
    <col min="3" max="17" width="7.75" style="2" customWidth="1"/>
    <col min="18" max="16384" width="9" style="2"/>
  </cols>
  <sheetData>
    <row r="1" spans="1:17" x14ac:dyDescent="0.4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0</v>
      </c>
      <c r="P2" s="3"/>
      <c r="Q2" s="3"/>
    </row>
    <row r="3" spans="1:17" ht="18" customHeight="1" x14ac:dyDescent="0.4">
      <c r="A3" s="4" t="s">
        <v>25</v>
      </c>
      <c r="B3" s="5" t="s">
        <v>1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7"/>
    </row>
    <row r="4" spans="1:17" ht="18" customHeight="1" x14ac:dyDescent="0.4">
      <c r="A4" s="8"/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2" t="s">
        <v>17</v>
      </c>
    </row>
    <row r="5" spans="1:17" ht="21.75" customHeight="1" x14ac:dyDescent="0.4">
      <c r="A5" s="8" t="s">
        <v>18</v>
      </c>
      <c r="B5" s="16">
        <f>SUM(C5:Q5)</f>
        <v>54490.000000000153</v>
      </c>
      <c r="C5" s="16">
        <f t="shared" ref="C5:R5" si="0">C7+C9+C10+C12</f>
        <v>0</v>
      </c>
      <c r="D5" s="16">
        <f t="shared" si="0"/>
        <v>5046.8999999999996</v>
      </c>
      <c r="E5" s="16">
        <f t="shared" si="0"/>
        <v>7284.200000000008</v>
      </c>
      <c r="F5" s="16">
        <f t="shared" si="0"/>
        <v>5245.5000000000173</v>
      </c>
      <c r="G5" s="16">
        <f t="shared" si="0"/>
        <v>5688.1000000000276</v>
      </c>
      <c r="H5" s="16">
        <f t="shared" si="0"/>
        <v>7134.5000000000364</v>
      </c>
      <c r="I5" s="16">
        <f t="shared" si="0"/>
        <v>7349.9000000000378</v>
      </c>
      <c r="J5" s="16">
        <f t="shared" si="0"/>
        <v>6409.0000000000236</v>
      </c>
      <c r="K5" s="16">
        <f t="shared" si="0"/>
        <v>4982.3000000000102</v>
      </c>
      <c r="L5" s="16">
        <f t="shared" si="0"/>
        <v>2927.8999999999924</v>
      </c>
      <c r="M5" s="17">
        <f t="shared" si="0"/>
        <v>1495.7999999999997</v>
      </c>
      <c r="N5" s="17">
        <f t="shared" si="0"/>
        <v>718.1000000000007</v>
      </c>
      <c r="O5" s="17">
        <f t="shared" si="0"/>
        <v>148.89999999999998</v>
      </c>
      <c r="P5" s="17">
        <f t="shared" si="0"/>
        <v>44.300000000000011</v>
      </c>
      <c r="Q5" s="18">
        <f t="shared" si="0"/>
        <v>14.6</v>
      </c>
    </row>
    <row r="6" spans="1:17" ht="21.75" customHeight="1" x14ac:dyDescent="0.4">
      <c r="A6" s="8"/>
      <c r="B6" s="19">
        <f t="shared" ref="B6:B12" si="1">SUM(C6:Q6)</f>
        <v>4455</v>
      </c>
      <c r="C6" s="19">
        <f t="shared" ref="C6:Q6" si="2">C8+C11+C13</f>
        <v>0</v>
      </c>
      <c r="D6" s="19">
        <f t="shared" si="2"/>
        <v>437.2</v>
      </c>
      <c r="E6" s="19">
        <f t="shared" si="2"/>
        <v>848.20000000000016</v>
      </c>
      <c r="F6" s="19">
        <f t="shared" si="2"/>
        <v>763.80000000000018</v>
      </c>
      <c r="G6" s="19">
        <f t="shared" si="2"/>
        <v>667.39999999999986</v>
      </c>
      <c r="H6" s="19">
        <f t="shared" si="2"/>
        <v>609.20000000000005</v>
      </c>
      <c r="I6" s="19">
        <f t="shared" si="2"/>
        <v>493.1</v>
      </c>
      <c r="J6" s="19">
        <f t="shared" si="2"/>
        <v>258.39999999999998</v>
      </c>
      <c r="K6" s="19">
        <f t="shared" si="2"/>
        <v>197.5</v>
      </c>
      <c r="L6" s="19">
        <f t="shared" si="2"/>
        <v>111.2</v>
      </c>
      <c r="M6" s="20">
        <f t="shared" si="2"/>
        <v>45</v>
      </c>
      <c r="N6" s="20">
        <f t="shared" si="2"/>
        <v>18.900000000000002</v>
      </c>
      <c r="O6" s="20">
        <f t="shared" si="2"/>
        <v>2.1</v>
      </c>
      <c r="P6" s="20">
        <f t="shared" si="2"/>
        <v>1</v>
      </c>
      <c r="Q6" s="21">
        <f t="shared" si="2"/>
        <v>2</v>
      </c>
    </row>
    <row r="7" spans="1:17" ht="21.75" customHeight="1" x14ac:dyDescent="0.4">
      <c r="A7" s="8" t="s">
        <v>19</v>
      </c>
      <c r="B7" s="16">
        <f t="shared" si="1"/>
        <v>1849.9</v>
      </c>
      <c r="C7" s="16">
        <v>0</v>
      </c>
      <c r="D7" s="16">
        <v>65.900000000000006</v>
      </c>
      <c r="E7" s="16">
        <v>198.7</v>
      </c>
      <c r="F7" s="16">
        <v>228.10000000000002</v>
      </c>
      <c r="G7" s="16">
        <v>270.60000000000002</v>
      </c>
      <c r="H7" s="16">
        <v>307.10000000000002</v>
      </c>
      <c r="I7" s="16">
        <v>253.8</v>
      </c>
      <c r="J7" s="16">
        <v>231.10000000000002</v>
      </c>
      <c r="K7" s="16">
        <v>180.2</v>
      </c>
      <c r="L7" s="16">
        <v>74.000000000000014</v>
      </c>
      <c r="M7" s="17">
        <v>27.8</v>
      </c>
      <c r="N7" s="17">
        <v>10.200000000000001</v>
      </c>
      <c r="O7" s="17">
        <v>2.3000000000000003</v>
      </c>
      <c r="P7" s="17">
        <v>0.1</v>
      </c>
      <c r="Q7" s="18">
        <v>0</v>
      </c>
    </row>
    <row r="8" spans="1:17" ht="21.75" customHeight="1" x14ac:dyDescent="0.4">
      <c r="A8" s="8"/>
      <c r="B8" s="19">
        <f t="shared" si="1"/>
        <v>70.7</v>
      </c>
      <c r="C8" s="19">
        <v>0</v>
      </c>
      <c r="D8" s="19">
        <v>6</v>
      </c>
      <c r="E8" s="19">
        <v>16</v>
      </c>
      <c r="F8" s="19">
        <v>16.7</v>
      </c>
      <c r="G8" s="19">
        <v>10</v>
      </c>
      <c r="H8" s="19">
        <v>7</v>
      </c>
      <c r="I8" s="19">
        <v>9</v>
      </c>
      <c r="J8" s="19">
        <v>3</v>
      </c>
      <c r="K8" s="19">
        <v>1</v>
      </c>
      <c r="L8" s="19">
        <v>1</v>
      </c>
      <c r="M8" s="20">
        <v>1</v>
      </c>
      <c r="N8" s="20">
        <v>0</v>
      </c>
      <c r="O8" s="20">
        <v>0</v>
      </c>
      <c r="P8" s="20">
        <v>0</v>
      </c>
      <c r="Q8" s="21">
        <v>0</v>
      </c>
    </row>
    <row r="9" spans="1:17" ht="21.75" customHeight="1" x14ac:dyDescent="0.4">
      <c r="A9" s="13" t="s">
        <v>20</v>
      </c>
      <c r="B9" s="22">
        <f t="shared" si="1"/>
        <v>1371.9999999999998</v>
      </c>
      <c r="C9" s="22">
        <v>0</v>
      </c>
      <c r="D9" s="22">
        <v>71.3</v>
      </c>
      <c r="E9" s="22">
        <v>188.2</v>
      </c>
      <c r="F9" s="22">
        <v>155.09999999999997</v>
      </c>
      <c r="G9" s="22">
        <v>157.19999999999999</v>
      </c>
      <c r="H9" s="22">
        <v>182.20000000000007</v>
      </c>
      <c r="I9" s="22">
        <v>224.3</v>
      </c>
      <c r="J9" s="22">
        <v>165.00000000000003</v>
      </c>
      <c r="K9" s="22">
        <v>125.59999999999998</v>
      </c>
      <c r="L9" s="22">
        <v>63.29999999999999</v>
      </c>
      <c r="M9" s="23">
        <v>23.3</v>
      </c>
      <c r="N9" s="23">
        <v>11.5</v>
      </c>
      <c r="O9" s="23">
        <v>4</v>
      </c>
      <c r="P9" s="23">
        <v>1</v>
      </c>
      <c r="Q9" s="24">
        <v>0</v>
      </c>
    </row>
    <row r="10" spans="1:17" ht="21.75" customHeight="1" x14ac:dyDescent="0.4">
      <c r="A10" s="8" t="s">
        <v>21</v>
      </c>
      <c r="B10" s="16">
        <f t="shared" si="1"/>
        <v>43469.100000000151</v>
      </c>
      <c r="C10" s="16">
        <v>0</v>
      </c>
      <c r="D10" s="16">
        <v>4760.8</v>
      </c>
      <c r="E10" s="16">
        <v>6666.0000000000082</v>
      </c>
      <c r="F10" s="16">
        <v>4594.7000000000171</v>
      </c>
      <c r="G10" s="16">
        <v>4773.2000000000271</v>
      </c>
      <c r="H10" s="16">
        <v>5839.6000000000367</v>
      </c>
      <c r="I10" s="16">
        <v>5819.4000000000387</v>
      </c>
      <c r="J10" s="16">
        <v>4755.5000000000246</v>
      </c>
      <c r="K10" s="16">
        <v>3331.8000000000111</v>
      </c>
      <c r="L10" s="16">
        <v>1793.5999999999947</v>
      </c>
      <c r="M10" s="17">
        <v>770.49999999999943</v>
      </c>
      <c r="N10" s="17">
        <v>292.60000000000019</v>
      </c>
      <c r="O10" s="17">
        <v>45.800000000000011</v>
      </c>
      <c r="P10" s="17">
        <v>11.499999999999998</v>
      </c>
      <c r="Q10" s="18">
        <v>14.1</v>
      </c>
    </row>
    <row r="11" spans="1:17" ht="21.75" customHeight="1" x14ac:dyDescent="0.4">
      <c r="A11" s="8"/>
      <c r="B11" s="19">
        <f t="shared" si="1"/>
        <v>3682.5</v>
      </c>
      <c r="C11" s="19">
        <v>0</v>
      </c>
      <c r="D11" s="19">
        <v>406.8</v>
      </c>
      <c r="E11" s="19">
        <v>789.20000000000016</v>
      </c>
      <c r="F11" s="19">
        <v>675.90000000000009</v>
      </c>
      <c r="G11" s="19">
        <v>558.59999999999991</v>
      </c>
      <c r="H11" s="19">
        <v>484.90000000000003</v>
      </c>
      <c r="I11" s="19">
        <v>370.50000000000006</v>
      </c>
      <c r="J11" s="19">
        <v>172</v>
      </c>
      <c r="K11" s="19">
        <v>123.69999999999999</v>
      </c>
      <c r="L11" s="19">
        <v>66</v>
      </c>
      <c r="M11" s="20">
        <v>24.900000000000002</v>
      </c>
      <c r="N11" s="20">
        <v>7.7</v>
      </c>
      <c r="O11" s="20">
        <v>0.30000000000000004</v>
      </c>
      <c r="P11" s="20">
        <v>0</v>
      </c>
      <c r="Q11" s="21">
        <v>2</v>
      </c>
    </row>
    <row r="12" spans="1:17" ht="21.75" customHeight="1" x14ac:dyDescent="0.4">
      <c r="A12" s="8" t="s">
        <v>22</v>
      </c>
      <c r="B12" s="16">
        <f t="shared" si="1"/>
        <v>7798.9999999999955</v>
      </c>
      <c r="C12" s="16">
        <v>0</v>
      </c>
      <c r="D12" s="16">
        <v>148.90000000000003</v>
      </c>
      <c r="E12" s="16">
        <v>231.30000000000004</v>
      </c>
      <c r="F12" s="16">
        <v>267.60000000000002</v>
      </c>
      <c r="G12" s="16">
        <v>487.10000000000008</v>
      </c>
      <c r="H12" s="16">
        <v>805.59999999999934</v>
      </c>
      <c r="I12" s="16">
        <v>1052.3999999999987</v>
      </c>
      <c r="J12" s="16">
        <v>1257.3999999999987</v>
      </c>
      <c r="K12" s="16">
        <v>1344.6999999999989</v>
      </c>
      <c r="L12" s="16">
        <v>996.99999999999795</v>
      </c>
      <c r="M12" s="17">
        <v>674.20000000000027</v>
      </c>
      <c r="N12" s="17">
        <v>403.80000000000052</v>
      </c>
      <c r="O12" s="17">
        <v>96.799999999999969</v>
      </c>
      <c r="P12" s="17">
        <v>31.70000000000001</v>
      </c>
      <c r="Q12" s="18">
        <v>0.5</v>
      </c>
    </row>
    <row r="13" spans="1:17" ht="21.75" customHeight="1" x14ac:dyDescent="0.4">
      <c r="A13" s="14"/>
      <c r="B13" s="25">
        <f>SUM(C13:Q13)</f>
        <v>701.8</v>
      </c>
      <c r="C13" s="25">
        <v>0</v>
      </c>
      <c r="D13" s="25">
        <v>24.4</v>
      </c>
      <c r="E13" s="25">
        <v>43</v>
      </c>
      <c r="F13" s="25">
        <v>71.199999999999989</v>
      </c>
      <c r="G13" s="25">
        <v>98.8</v>
      </c>
      <c r="H13" s="25">
        <v>117.3</v>
      </c>
      <c r="I13" s="25">
        <v>113.59999999999998</v>
      </c>
      <c r="J13" s="25">
        <v>83.4</v>
      </c>
      <c r="K13" s="25">
        <v>72.8</v>
      </c>
      <c r="L13" s="25">
        <v>44.2</v>
      </c>
      <c r="M13" s="26">
        <v>19.100000000000001</v>
      </c>
      <c r="N13" s="26">
        <v>11.200000000000001</v>
      </c>
      <c r="O13" s="26">
        <v>1.8</v>
      </c>
      <c r="P13" s="26">
        <v>1</v>
      </c>
      <c r="Q13" s="27">
        <v>0</v>
      </c>
    </row>
    <row r="14" spans="1:17" x14ac:dyDescent="0.4">
      <c r="A14" s="15" t="s">
        <v>23</v>
      </c>
      <c r="B14" s="15"/>
      <c r="C14" s="15"/>
      <c r="D14" s="15"/>
      <c r="E14" s="15"/>
      <c r="F14" s="15"/>
    </row>
  </sheetData>
  <mergeCells count="9">
    <mergeCell ref="A5:A6"/>
    <mergeCell ref="A7:A8"/>
    <mergeCell ref="A10:A11"/>
    <mergeCell ref="A12:A13"/>
    <mergeCell ref="A14:F14"/>
    <mergeCell ref="O2:Q2"/>
    <mergeCell ref="A3:A4"/>
    <mergeCell ref="B3:B4"/>
    <mergeCell ref="C3:Q3"/>
  </mergeCells>
  <phoneticPr fontId="2"/>
  <pageMargins left="0.51181102362204722" right="0.51181102362204722" top="0.39370078740157483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職種別年齢構成　就業看護職員数（常勤換算）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2022-01-27T02:12:30Z</dcterms:created>
  <dcterms:modified xsi:type="dcterms:W3CDTF">2022-01-27T02:13:06Z</dcterms:modified>
</cp:coreProperties>
</file>