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xr:revisionPtr revIDLastSave="0" documentId="13_ncr:1_{31113BFD-72AE-4594-AD39-479286E38FCF}" xr6:coauthVersionLast="47" xr6:coauthVersionMax="47" xr10:uidLastSave="{00000000-0000-0000-0000-000000000000}"/>
  <bookViews>
    <workbookView xWindow="-120" yWindow="-120" windowWidth="29040" windowHeight="15720" tabRatio="773" xr2:uid="{00000000-000D-0000-FFFF-FFFF00000000}"/>
  </bookViews>
  <sheets>
    <sheet name="使い方" sheetId="16" r:id="rId1"/>
    <sheet name="卒前" sheetId="38" r:id="rId2"/>
    <sheet name="卒前【記載例】" sheetId="40" r:id="rId3"/>
    <sheet name="卒後" sheetId="31" r:id="rId4"/>
    <sheet name="卒後【記載例】" sheetId="39" r:id="rId5"/>
    <sheet name="リスト" sheetId="26" state="hidden" r:id="rId6"/>
  </sheets>
  <definedNames>
    <definedName name="_xlnm.Print_Area" localSheetId="0">使い方!$A$1:$G$39</definedName>
    <definedName name="_xlnm.Print_Area" localSheetId="3">卒後!$B$1:$AJ$65</definedName>
    <definedName name="_xlnm.Print_Area" localSheetId="4">卒後【記載例】!$B$1:$AL$56</definedName>
    <definedName name="_xlnm.Print_Area" localSheetId="1">卒前!$B$1:$AJ$28</definedName>
    <definedName name="_xlnm.Print_Area" localSheetId="2">卒前【記載例】!$B$1:$AL$28</definedName>
    <definedName name="_xlnm.Print_Titles" localSheetId="3">卒後!$30:$34</definedName>
    <definedName name="_xlnm.Print_Titles" localSheetId="4">卒後【記載例】!$30:$34</definedName>
    <definedName name="_xlnm.Print_Titles" localSheetId="1">卒前!#REF!</definedName>
    <definedName name="_xlnm.Print_Titles" localSheetId="2">卒前【記載例】!#REF!</definedName>
    <definedName name="特定病院">リスト!$S$3:$S$9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31" l="1"/>
  <c r="D62" i="31"/>
  <c r="D61" i="31"/>
  <c r="D60" i="31"/>
  <c r="D59" i="31"/>
  <c r="D58" i="31"/>
  <c r="D57" i="31"/>
  <c r="D56" i="31"/>
  <c r="D55" i="31"/>
  <c r="D54" i="31"/>
  <c r="D53" i="31"/>
  <c r="D52" i="31"/>
  <c r="D51" i="31"/>
  <c r="D50" i="31"/>
  <c r="D49" i="31"/>
  <c r="D48" i="31"/>
  <c r="D47" i="31"/>
  <c r="D46" i="31"/>
  <c r="D45" i="31"/>
  <c r="D44" i="31"/>
  <c r="D43" i="31"/>
  <c r="D42" i="31"/>
  <c r="D41" i="31"/>
  <c r="D40" i="31"/>
  <c r="D39" i="31"/>
  <c r="D38" i="31"/>
  <c r="D37" i="31"/>
  <c r="D36" i="31"/>
  <c r="D35" i="31"/>
  <c r="AF57" i="31"/>
  <c r="AF58" i="31"/>
  <c r="AF59" i="31"/>
  <c r="Z10" i="31" a="1"/>
  <c r="Z10" i="31" s="1"/>
  <c r="AI10" i="31" a="1"/>
  <c r="AI10" i="31" s="1"/>
  <c r="S10" i="31" a="1"/>
  <c r="S10" i="31" s="1"/>
  <c r="AB10" i="31" a="1"/>
  <c r="AB10" i="31" s="1"/>
  <c r="AD34" i="31" a="1"/>
  <c r="AD34" i="31" s="1"/>
  <c r="AC34" i="31" a="1"/>
  <c r="AC34" i="31" s="1"/>
  <c r="AB34" i="31" a="1"/>
  <c r="AB34" i="31" s="1"/>
  <c r="G12" i="40" l="1"/>
  <c r="G13" i="40"/>
  <c r="G14" i="40"/>
  <c r="G15" i="40"/>
  <c r="G16" i="40"/>
  <c r="G17" i="40"/>
  <c r="G18" i="40"/>
  <c r="G19" i="40"/>
  <c r="G11" i="40"/>
  <c r="G10" i="40"/>
  <c r="AI6" i="38"/>
  <c r="AH55" i="39"/>
  <c r="AF55" i="39"/>
  <c r="AG55" i="39" s="1"/>
  <c r="AE55" i="39"/>
  <c r="AD55" i="39"/>
  <c r="AB56" i="39" s="1"/>
  <c r="AC55" i="39"/>
  <c r="AB55" i="39"/>
  <c r="AG54" i="39"/>
  <c r="AG53" i="39"/>
  <c r="AG52" i="39"/>
  <c r="AG51" i="39"/>
  <c r="AG50" i="39"/>
  <c r="AG49" i="39"/>
  <c r="AG48" i="39"/>
  <c r="AG47" i="39"/>
  <c r="AG46" i="39"/>
  <c r="AG45" i="39"/>
  <c r="AG44" i="39"/>
  <c r="AG43" i="39"/>
  <c r="AG42" i="39"/>
  <c r="AG41" i="39"/>
  <c r="AG40" i="39"/>
  <c r="AG39" i="39"/>
  <c r="AG38" i="39"/>
  <c r="AG37" i="39"/>
  <c r="AG36" i="39"/>
  <c r="AE34" i="39"/>
  <c r="AD34" i="39"/>
  <c r="AC34" i="39"/>
  <c r="AC10" i="39"/>
  <c r="T10" i="39"/>
  <c r="E19" i="38"/>
  <c r="F19" i="38" s="1"/>
  <c r="E18" i="38"/>
  <c r="F18" i="38" s="1"/>
  <c r="E17" i="38"/>
  <c r="F17" i="38" s="1"/>
  <c r="E16" i="38"/>
  <c r="F16" i="38" s="1"/>
  <c r="E15" i="38"/>
  <c r="F15" i="38" s="1"/>
  <c r="E14" i="38"/>
  <c r="F14" i="38" s="1"/>
  <c r="E13" i="38"/>
  <c r="F13" i="38" s="1"/>
  <c r="E12" i="38"/>
  <c r="F12" i="38" s="1"/>
  <c r="E11" i="38"/>
  <c r="F11" i="38" s="1"/>
  <c r="E10" i="38"/>
  <c r="F10" i="38" s="1"/>
  <c r="AG64" i="31" l="1"/>
  <c r="AE64" i="31"/>
  <c r="AD64" i="31"/>
  <c r="AC64" i="31"/>
  <c r="AB64" i="31"/>
  <c r="AA64" i="31"/>
  <c r="AF56" i="31"/>
  <c r="AF55" i="31"/>
  <c r="AF54" i="31"/>
  <c r="AF53" i="31"/>
  <c r="AF52" i="31"/>
  <c r="AF51" i="31"/>
  <c r="AF50" i="31"/>
  <c r="AF63" i="31" l="1"/>
  <c r="AF62" i="31"/>
  <c r="AF61" i="31"/>
  <c r="AF60" i="31"/>
  <c r="AF49" i="31"/>
  <c r="AF48" i="31"/>
  <c r="AI8" i="31" l="1"/>
  <c r="AF47" i="31"/>
  <c r="AF46" i="31"/>
  <c r="AF45" i="31"/>
  <c r="AF44" i="31"/>
  <c r="AF43" i="31"/>
  <c r="AF42" i="31"/>
  <c r="AF41" i="31"/>
  <c r="AF40" i="31"/>
  <c r="AF39" i="31"/>
  <c r="AF38" i="31"/>
  <c r="AF37" i="31"/>
  <c r="AF36" i="31"/>
  <c r="Q10" i="31" l="1"/>
  <c r="AA65" i="31"/>
  <c r="AF64" i="31"/>
  <c r="AF34" i="31" a="1"/>
  <c r="AF34" i="3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<sst xmlns="http://schemas.openxmlformats.org/spreadsheetml/2006/main" count="811" uniqueCount="396">
  <si>
    <t>氏名</t>
    <rPh sb="0" eb="2">
      <t>シメイ</t>
    </rPh>
    <phoneticPr fontId="1"/>
  </si>
  <si>
    <t>義務年限</t>
    <rPh sb="0" eb="2">
      <t>ギム</t>
    </rPh>
    <rPh sb="2" eb="4">
      <t>ネンゲン</t>
    </rPh>
    <phoneticPr fontId="1"/>
  </si>
  <si>
    <t>備考</t>
    <rPh sb="0" eb="2">
      <t>ビコウ</t>
    </rPh>
    <phoneticPr fontId="1"/>
  </si>
  <si>
    <t>合計</t>
    <rPh sb="0" eb="2">
      <t>ゴウケイ</t>
    </rPh>
    <phoneticPr fontId="1"/>
  </si>
  <si>
    <t>貸付決定年度</t>
    <rPh sb="0" eb="2">
      <t>カシツケ</t>
    </rPh>
    <rPh sb="2" eb="4">
      <t>ケッテイ</t>
    </rPh>
    <rPh sb="4" eb="5">
      <t>ネン</t>
    </rPh>
    <rPh sb="5" eb="6">
      <t>ド</t>
    </rPh>
    <phoneticPr fontId="1"/>
  </si>
  <si>
    <t>キャリア形成プログラム</t>
    <rPh sb="4" eb="6">
      <t>ケイセイ</t>
    </rPh>
    <phoneticPr fontId="1"/>
  </si>
  <si>
    <t>年度</t>
    <rPh sb="0" eb="1">
      <t>ネン</t>
    </rPh>
    <rPh sb="1" eb="2">
      <t>ド</t>
    </rPh>
    <phoneticPr fontId="1"/>
  </si>
  <si>
    <t>診療科</t>
    <rPh sb="0" eb="2">
      <t>シンリョウ</t>
    </rPh>
    <rPh sb="2" eb="3">
      <t>カ</t>
    </rPh>
    <phoneticPr fontId="1"/>
  </si>
  <si>
    <t>学年</t>
    <rPh sb="0" eb="2">
      <t>ガクネン</t>
    </rPh>
    <phoneticPr fontId="1"/>
  </si>
  <si>
    <t>参加年月日</t>
    <rPh sb="0" eb="2">
      <t>サンカ</t>
    </rPh>
    <rPh sb="2" eb="5">
      <t>ネンガッピ</t>
    </rPh>
    <phoneticPr fontId="1"/>
  </si>
  <si>
    <t>フリガナ</t>
    <phoneticPr fontId="1"/>
  </si>
  <si>
    <t>産休・育休</t>
    <rPh sb="0" eb="2">
      <t>サンキュウ</t>
    </rPh>
    <rPh sb="3" eb="5">
      <t>イクキュウ</t>
    </rPh>
    <phoneticPr fontId="1"/>
  </si>
  <si>
    <t>猶予加算</t>
    <rPh sb="0" eb="2">
      <t>ユウヨ</t>
    </rPh>
    <rPh sb="2" eb="4">
      <t>カサン</t>
    </rPh>
    <phoneticPr fontId="1"/>
  </si>
  <si>
    <t>月数</t>
    <rPh sb="0" eb="2">
      <t>ツキスウ</t>
    </rPh>
    <phoneticPr fontId="1"/>
  </si>
  <si>
    <t>キャリア形成支援機関</t>
    <phoneticPr fontId="1"/>
  </si>
  <si>
    <t>診療科別コース
選択の有無</t>
    <rPh sb="0" eb="3">
      <t>シンリョウカ</t>
    </rPh>
    <rPh sb="3" eb="4">
      <t>ベツ</t>
    </rPh>
    <rPh sb="8" eb="10">
      <t>センタク</t>
    </rPh>
    <rPh sb="11" eb="13">
      <t>ウム</t>
    </rPh>
    <phoneticPr fontId="1"/>
  </si>
  <si>
    <t>県で記入します。記入された内容を必ず確認してください。</t>
    <rPh sb="0" eb="1">
      <t>ケン</t>
    </rPh>
    <rPh sb="2" eb="4">
      <t>キニュウ</t>
    </rPh>
    <rPh sb="8" eb="10">
      <t>キニュウ</t>
    </rPh>
    <rPh sb="13" eb="15">
      <t>ナイヨウ</t>
    </rPh>
    <rPh sb="16" eb="17">
      <t>カナラ</t>
    </rPh>
    <rPh sb="18" eb="20">
      <t>カクニン</t>
    </rPh>
    <phoneticPr fontId="1"/>
  </si>
  <si>
    <t>カテゴリー</t>
    <phoneticPr fontId="1"/>
  </si>
  <si>
    <t>・また、勤務先や勤務時間等に変更があった場合、猶予を利用する場合等は、年度途中であってもその都度提出してください。</t>
    <rPh sb="4" eb="7">
      <t>キンムサキ</t>
    </rPh>
    <rPh sb="8" eb="10">
      <t>キンム</t>
    </rPh>
    <rPh sb="10" eb="12">
      <t>ジカン</t>
    </rPh>
    <rPh sb="12" eb="13">
      <t>トウ</t>
    </rPh>
    <rPh sb="14" eb="16">
      <t>ヘンコウ</t>
    </rPh>
    <rPh sb="20" eb="22">
      <t>バアイ</t>
    </rPh>
    <rPh sb="23" eb="25">
      <t>ユウヨ</t>
    </rPh>
    <rPh sb="26" eb="28">
      <t>リヨウ</t>
    </rPh>
    <rPh sb="30" eb="32">
      <t>バアイ</t>
    </rPh>
    <rPh sb="32" eb="33">
      <t>トウ</t>
    </rPh>
    <rPh sb="35" eb="37">
      <t>ネンド</t>
    </rPh>
    <rPh sb="37" eb="39">
      <t>トチュウ</t>
    </rPh>
    <rPh sb="46" eb="48">
      <t>ツド</t>
    </rPh>
    <rPh sb="48" eb="50">
      <t>テイシュツ</t>
    </rPh>
    <phoneticPr fontId="1"/>
  </si>
  <si>
    <t>4年</t>
    <rPh sb="1" eb="2">
      <t>ネン</t>
    </rPh>
    <phoneticPr fontId="1"/>
  </si>
  <si>
    <t>6年</t>
    <rPh sb="1" eb="2">
      <t>ネン</t>
    </rPh>
    <phoneticPr fontId="1"/>
  </si>
  <si>
    <t>9年</t>
    <rPh sb="1" eb="2">
      <t>ネン</t>
    </rPh>
    <phoneticPr fontId="1"/>
  </si>
  <si>
    <t>新プログラム</t>
    <rPh sb="0" eb="1">
      <t>シン</t>
    </rPh>
    <phoneticPr fontId="1"/>
  </si>
  <si>
    <t>旧プログラム</t>
    <rPh sb="0" eb="1">
      <t>キュウ</t>
    </rPh>
    <phoneticPr fontId="1"/>
  </si>
  <si>
    <t>政策医療分野プログラム</t>
    <rPh sb="0" eb="2">
      <t>セイサク</t>
    </rPh>
    <rPh sb="2" eb="4">
      <t>イリョウ</t>
    </rPh>
    <rPh sb="4" eb="6">
      <t>ブンヤ</t>
    </rPh>
    <phoneticPr fontId="1"/>
  </si>
  <si>
    <t>診療支援部門プログラム</t>
    <rPh sb="0" eb="2">
      <t>シンリョウ</t>
    </rPh>
    <rPh sb="2" eb="4">
      <t>シエン</t>
    </rPh>
    <rPh sb="4" eb="6">
      <t>ブモン</t>
    </rPh>
    <phoneticPr fontId="1"/>
  </si>
  <si>
    <t>3年</t>
    <rPh sb="1" eb="2">
      <t>ネン</t>
    </rPh>
    <phoneticPr fontId="1"/>
  </si>
  <si>
    <t>2年</t>
    <rPh sb="1" eb="2">
      <t>ネン</t>
    </rPh>
    <phoneticPr fontId="1"/>
  </si>
  <si>
    <t>有</t>
    <rPh sb="0" eb="1">
      <t>ア</t>
    </rPh>
    <phoneticPr fontId="1"/>
  </si>
  <si>
    <t>地域</t>
    <rPh sb="0" eb="2">
      <t>チイキ</t>
    </rPh>
    <phoneticPr fontId="1"/>
  </si>
  <si>
    <t>卒後</t>
    <rPh sb="0" eb="2">
      <t>ソツゴ</t>
    </rPh>
    <phoneticPr fontId="1"/>
  </si>
  <si>
    <t>○医局について（医局に入局している場合、所属等を記入してください。）</t>
    <phoneticPr fontId="1"/>
  </si>
  <si>
    <t>○専門研修について（専門研修中の方は、選択している専門研修プログラムについて記入してください。）</t>
    <phoneticPr fontId="1"/>
  </si>
  <si>
    <t>2.5年</t>
    <rPh sb="3" eb="4">
      <t>ネン</t>
    </rPh>
    <phoneticPr fontId="1"/>
  </si>
  <si>
    <t>3.5年</t>
    <rPh sb="3" eb="4">
      <t>ネン</t>
    </rPh>
    <phoneticPr fontId="1"/>
  </si>
  <si>
    <t>３月</t>
    <rPh sb="1" eb="2">
      <t>ガツ</t>
    </rPh>
    <phoneticPr fontId="1"/>
  </si>
  <si>
    <t>随時</t>
    <rPh sb="0" eb="2">
      <t>ズイジ</t>
    </rPh>
    <phoneticPr fontId="1"/>
  </si>
  <si>
    <t>全員</t>
    <rPh sb="0" eb="2">
      <t>ゼンイン</t>
    </rPh>
    <phoneticPr fontId="1"/>
  </si>
  <si>
    <t>医師３年目以降</t>
    <rPh sb="0" eb="2">
      <t>イシ</t>
    </rPh>
    <rPh sb="3" eb="4">
      <t>ネン</t>
    </rPh>
    <rPh sb="4" eb="5">
      <t>メ</t>
    </rPh>
    <rPh sb="5" eb="7">
      <t>イコウ</t>
    </rPh>
    <phoneticPr fontId="1"/>
  </si>
  <si>
    <t>時期</t>
    <rPh sb="0" eb="2">
      <t>ジキ</t>
    </rPh>
    <phoneticPr fontId="1"/>
  </si>
  <si>
    <t>医師１年目
（臨床研修）</t>
    <rPh sb="0" eb="2">
      <t>イシ</t>
    </rPh>
    <rPh sb="3" eb="4">
      <t>ネン</t>
    </rPh>
    <rPh sb="4" eb="5">
      <t>メ</t>
    </rPh>
    <rPh sb="7" eb="9">
      <t>リンショウ</t>
    </rPh>
    <rPh sb="9" eb="11">
      <t>ケンシュウ</t>
    </rPh>
    <phoneticPr fontId="1"/>
  </si>
  <si>
    <t>ケンチョウ　ハナコ</t>
    <phoneticPr fontId="1"/>
  </si>
  <si>
    <t>１月～２月</t>
    <rPh sb="1" eb="2">
      <t>ガツ</t>
    </rPh>
    <rPh sb="4" eb="5">
      <t>ガツ</t>
    </rPh>
    <phoneticPr fontId="1"/>
  </si>
  <si>
    <t>２月～３月</t>
    <rPh sb="1" eb="2">
      <t>ガツ</t>
    </rPh>
    <rPh sb="4" eb="5">
      <t>ガツ</t>
    </rPh>
    <phoneticPr fontId="1"/>
  </si>
  <si>
    <t>２月～３月</t>
    <rPh sb="1" eb="2">
      <t>ツキ</t>
    </rPh>
    <rPh sb="4" eb="5">
      <t>ガツ</t>
    </rPh>
    <phoneticPr fontId="1"/>
  </si>
  <si>
    <t>キャリア形成プラン【卒後シート】</t>
    <rPh sb="4" eb="6">
      <t>ケイセイ</t>
    </rPh>
    <rPh sb="10" eb="12">
      <t>ソツゴ</t>
    </rPh>
    <phoneticPr fontId="1"/>
  </si>
  <si>
    <t>合計上限</t>
    <rPh sb="0" eb="2">
      <t>ゴウケイ</t>
    </rPh>
    <rPh sb="2" eb="4">
      <t>ジョウゲン</t>
    </rPh>
    <phoneticPr fontId="1"/>
  </si>
  <si>
    <t>卒前</t>
    <rPh sb="0" eb="2">
      <t>ソツゼン</t>
    </rPh>
    <phoneticPr fontId="1"/>
  </si>
  <si>
    <t>卒後</t>
    <rPh sb="0" eb="2">
      <t>ソツゴ</t>
    </rPh>
    <phoneticPr fontId="1"/>
  </si>
  <si>
    <t>R5</t>
  </si>
  <si>
    <t>xxx@xxx.jp</t>
    <phoneticPr fontId="1"/>
  </si>
  <si>
    <t>4/1-3/31</t>
    <phoneticPr fontId="1"/>
  </si>
  <si>
    <t>大学院</t>
    <rPh sb="0" eb="3">
      <t>ダイガクイン</t>
    </rPh>
    <phoneticPr fontId="1"/>
  </si>
  <si>
    <t>要</t>
    <rPh sb="0" eb="1">
      <t>ヨウ</t>
    </rPh>
    <phoneticPr fontId="1"/>
  </si>
  <si>
    <t>新プログラム9年</t>
    <rPh sb="0" eb="1">
      <t>シン</t>
    </rPh>
    <rPh sb="7" eb="8">
      <t>ネン</t>
    </rPh>
    <phoneticPr fontId="1"/>
  </si>
  <si>
    <t>新プログラム7.5年</t>
    <rPh sb="0" eb="1">
      <t>シン</t>
    </rPh>
    <rPh sb="9" eb="10">
      <t>ネン</t>
    </rPh>
    <phoneticPr fontId="1"/>
  </si>
  <si>
    <t>新プログラム6年</t>
    <rPh sb="0" eb="1">
      <t>シン</t>
    </rPh>
    <rPh sb="7" eb="8">
      <t>ネン</t>
    </rPh>
    <phoneticPr fontId="1"/>
  </si>
  <si>
    <t>旧プログラム9年</t>
    <rPh sb="0" eb="1">
      <t>キュウ</t>
    </rPh>
    <rPh sb="7" eb="8">
      <t>ネン</t>
    </rPh>
    <phoneticPr fontId="1"/>
  </si>
  <si>
    <t>旧プログラム7.5年</t>
    <rPh sb="0" eb="1">
      <t>キュウ</t>
    </rPh>
    <rPh sb="9" eb="10">
      <t>ネン</t>
    </rPh>
    <phoneticPr fontId="1"/>
  </si>
  <si>
    <t>旧プログラム6年</t>
    <rPh sb="0" eb="1">
      <t>キュウ</t>
    </rPh>
    <rPh sb="7" eb="8">
      <t>ネン</t>
    </rPh>
    <phoneticPr fontId="1"/>
  </si>
  <si>
    <t>政策医療分野プログラム9年</t>
    <rPh sb="12" eb="13">
      <t>ネン</t>
    </rPh>
    <phoneticPr fontId="1"/>
  </si>
  <si>
    <t>政策医療分野プログラム7.5年</t>
    <rPh sb="14" eb="15">
      <t>ネン</t>
    </rPh>
    <phoneticPr fontId="1"/>
  </si>
  <si>
    <t>政策医療分野プログラム6年</t>
    <rPh sb="12" eb="13">
      <t>ネン</t>
    </rPh>
    <phoneticPr fontId="1"/>
  </si>
  <si>
    <t>診療支援部門プログラム9年</t>
    <rPh sb="12" eb="13">
      <t>ネン</t>
    </rPh>
    <phoneticPr fontId="1"/>
  </si>
  <si>
    <t>診療支援部門プログラム7.5年</t>
    <rPh sb="14" eb="15">
      <t>ネン</t>
    </rPh>
    <phoneticPr fontId="1"/>
  </si>
  <si>
    <t>診療支援部門プログラム6年</t>
    <rPh sb="12" eb="13">
      <t>ネン</t>
    </rPh>
    <phoneticPr fontId="1"/>
  </si>
  <si>
    <t>7.5年</t>
    <rPh sb="3" eb="4">
      <t>ネン</t>
    </rPh>
    <phoneticPr fontId="1"/>
  </si>
  <si>
    <t>キャリア形成プログラム</t>
    <rPh sb="4" eb="6">
      <t>ケイセイ</t>
    </rPh>
    <phoneticPr fontId="1"/>
  </si>
  <si>
    <t>義務年限</t>
    <rPh sb="0" eb="2">
      <t>ギム</t>
    </rPh>
    <rPh sb="2" eb="4">
      <t>ネンゲン</t>
    </rPh>
    <phoneticPr fontId="1"/>
  </si>
  <si>
    <t>新プログラム</t>
    <rPh sb="0" eb="1">
      <t>シン</t>
    </rPh>
    <phoneticPr fontId="1"/>
  </si>
  <si>
    <t>旧プログラム</t>
    <rPh sb="0" eb="1">
      <t>キュウ</t>
    </rPh>
    <phoneticPr fontId="1"/>
  </si>
  <si>
    <t>政策医療分野プログラム</t>
    <rPh sb="0" eb="2">
      <t>セイサク</t>
    </rPh>
    <rPh sb="2" eb="4">
      <t>イリョウ</t>
    </rPh>
    <rPh sb="4" eb="6">
      <t>ブンヤ</t>
    </rPh>
    <phoneticPr fontId="1"/>
  </si>
  <si>
    <t>診療支援部門プログラム</t>
    <rPh sb="0" eb="2">
      <t>シンリョウ</t>
    </rPh>
    <rPh sb="2" eb="4">
      <t>シエン</t>
    </rPh>
    <rPh sb="4" eb="6">
      <t>ブモン</t>
    </rPh>
    <phoneticPr fontId="1"/>
  </si>
  <si>
    <t>メールアドレス</t>
    <phoneticPr fontId="1"/>
  </si>
  <si>
    <t>時間</t>
    <rPh sb="0" eb="2">
      <t>ジカン</t>
    </rPh>
    <phoneticPr fontId="1"/>
  </si>
  <si>
    <t>【</t>
    <phoneticPr fontId="1"/>
  </si>
  <si>
    <t>】</t>
    <phoneticPr fontId="1"/>
  </si>
  <si>
    <t>初期臨床研修の基幹施設</t>
    <phoneticPr fontId="1"/>
  </si>
  <si>
    <t>ご自身のキャリア形成において、重視すること（希望するキャリアや家族の状況等）を自由に記載してください。</t>
    <rPh sb="1" eb="3">
      <t>ジシン</t>
    </rPh>
    <rPh sb="8" eb="10">
      <t>ケイセイ</t>
    </rPh>
    <rPh sb="15" eb="17">
      <t>ジュウシ</t>
    </rPh>
    <rPh sb="22" eb="24">
      <t>キボウ</t>
    </rPh>
    <rPh sb="31" eb="33">
      <t>カゾク</t>
    </rPh>
    <rPh sb="34" eb="36">
      <t>ジョウキョウ</t>
    </rPh>
    <rPh sb="36" eb="37">
      <t>トウ</t>
    </rPh>
    <rPh sb="39" eb="41">
      <t>ジユウ</t>
    </rPh>
    <rPh sb="42" eb="44">
      <t>キサイ</t>
    </rPh>
    <phoneticPr fontId="1"/>
  </si>
  <si>
    <t>問合せ年月日</t>
    <rPh sb="0" eb="2">
      <t>トイアワ</t>
    </rPh>
    <rPh sb="3" eb="6">
      <t>ネンガッピ</t>
    </rPh>
    <phoneticPr fontId="1"/>
  </si>
  <si>
    <t>対応者</t>
    <phoneticPr fontId="1"/>
  </si>
  <si>
    <t>対応年月日</t>
    <phoneticPr fontId="1"/>
  </si>
  <si>
    <t>○更新日：</t>
    <phoneticPr fontId="1"/>
  </si>
  <si>
    <t>勤務内容
・
猶予加算理由</t>
    <rPh sb="0" eb="2">
      <t>キンム</t>
    </rPh>
    <rPh sb="2" eb="4">
      <t>ナイヨウ</t>
    </rPh>
    <rPh sb="7" eb="9">
      <t>ユウヨ</t>
    </rPh>
    <rPh sb="9" eb="11">
      <t>カサン</t>
    </rPh>
    <rPh sb="11" eb="13">
      <t>リユウ</t>
    </rPh>
    <phoneticPr fontId="1"/>
  </si>
  <si>
    <t>貸付期間満了</t>
    <rPh sb="0" eb="6">
      <t>カシツケキカンマンリョウ</t>
    </rPh>
    <phoneticPr fontId="1"/>
  </si>
  <si>
    <t>貸付満了時</t>
    <rPh sb="0" eb="2">
      <t>カシツケ</t>
    </rPh>
    <rPh sb="2" eb="5">
      <t>マンリョウジ</t>
    </rPh>
    <phoneticPr fontId="1"/>
  </si>
  <si>
    <t>勤務開始後</t>
    <rPh sb="0" eb="5">
      <t>キンムカイシゴ</t>
    </rPh>
    <phoneticPr fontId="1"/>
  </si>
  <si>
    <t>特定病院
の指定</t>
    <rPh sb="0" eb="4">
      <t>トクテイビョウイン</t>
    </rPh>
    <rPh sb="6" eb="8">
      <t>シテイ</t>
    </rPh>
    <phoneticPr fontId="1"/>
  </si>
  <si>
    <t>－</t>
  </si>
  <si>
    <t>－</t>
    <phoneticPr fontId="1"/>
  </si>
  <si>
    <t>特定病院</t>
    <rPh sb="0" eb="4">
      <t>トクテイビョウイン</t>
    </rPh>
    <phoneticPr fontId="1"/>
  </si>
  <si>
    <t>Ａ群</t>
    <rPh sb="1" eb="2">
      <t>グン</t>
    </rPh>
    <phoneticPr fontId="1"/>
  </si>
  <si>
    <t>Ｂ群</t>
    <rPh sb="1" eb="2">
      <t>グン</t>
    </rPh>
    <phoneticPr fontId="1"/>
  </si>
  <si>
    <t>コ－ス選択</t>
    <rPh sb="3" eb="5">
      <t>センタク</t>
    </rPh>
    <phoneticPr fontId="1"/>
  </si>
  <si>
    <t>コ－ス外</t>
    <rPh sb="3" eb="4">
      <t>ガイ</t>
    </rPh>
    <phoneticPr fontId="1"/>
  </si>
  <si>
    <t>県記載
↓</t>
    <rPh sb="0" eb="3">
      <t>ケンキサイ</t>
    </rPh>
    <phoneticPr fontId="1"/>
  </si>
  <si>
    <t>貸与年数</t>
  </si>
  <si>
    <t>義務年限</t>
  </si>
  <si>
    <t>［キャリア形成プログラム／診療科別コース］</t>
    <phoneticPr fontId="1"/>
  </si>
  <si>
    <t>［基本情報］</t>
    <rPh sb="1" eb="5">
      <t>キホンジョウホウ</t>
    </rPh>
    <phoneticPr fontId="1"/>
  </si>
  <si>
    <t>［特記事項（任意記入）］</t>
    <phoneticPr fontId="1"/>
  </si>
  <si>
    <t>［勤務実績／勤務予定等］</t>
    <phoneticPr fontId="1"/>
  </si>
  <si>
    <t>各病院群の義務履行年数
・
猶予期間</t>
    <rPh sb="0" eb="3">
      <t>カクビョウイン</t>
    </rPh>
    <rPh sb="3" eb="4">
      <t>グン</t>
    </rPh>
    <rPh sb="5" eb="7">
      <t>ギム</t>
    </rPh>
    <rPh sb="7" eb="9">
      <t>リコウ</t>
    </rPh>
    <rPh sb="9" eb="11">
      <t>ネンスウ</t>
    </rPh>
    <rPh sb="14" eb="18">
      <t>ユウヨキカン</t>
    </rPh>
    <phoneticPr fontId="1"/>
  </si>
  <si>
    <t>主な提出書類</t>
    <rPh sb="0" eb="1">
      <t>オモ</t>
    </rPh>
    <rPh sb="2" eb="4">
      <t>テイシュツ</t>
    </rPh>
    <rPh sb="4" eb="6">
      <t>ショルイ</t>
    </rPh>
    <phoneticPr fontId="1"/>
  </si>
  <si>
    <t>［医局／専門研修］</t>
    <phoneticPr fontId="1"/>
  </si>
  <si>
    <t>借用
証書</t>
    <rPh sb="0" eb="2">
      <t>シャクヨウ</t>
    </rPh>
    <rPh sb="3" eb="5">
      <t>ショウショ</t>
    </rPh>
    <phoneticPr fontId="1"/>
  </si>
  <si>
    <t>Ａ群必要年数</t>
    <rPh sb="1" eb="2">
      <t>グン</t>
    </rPh>
    <rPh sb="2" eb="4">
      <t>ヒツヨウ</t>
    </rPh>
    <rPh sb="4" eb="6">
      <t>ネンスウ</t>
    </rPh>
    <phoneticPr fontId="1"/>
  </si>
  <si>
    <t>ＡＢ通算／地域必要年数</t>
    <rPh sb="2" eb="4">
      <t>ツウサン</t>
    </rPh>
    <rPh sb="5" eb="7">
      <t>チイキ</t>
    </rPh>
    <rPh sb="7" eb="9">
      <t>ヒツヨウ</t>
    </rPh>
    <rPh sb="9" eb="11">
      <t>ネンスウ</t>
    </rPh>
    <phoneticPr fontId="1"/>
  </si>
  <si>
    <t>医師
免許等</t>
    <rPh sb="0" eb="2">
      <t>イシ</t>
    </rPh>
    <rPh sb="3" eb="5">
      <t>メンキョ</t>
    </rPh>
    <rPh sb="5" eb="6">
      <t>ナド</t>
    </rPh>
    <phoneticPr fontId="1"/>
  </si>
  <si>
    <t>上限
13年</t>
    <rPh sb="0" eb="2">
      <t>ジョウゲン</t>
    </rPh>
    <rPh sb="5" eb="6">
      <t>ネン</t>
    </rPh>
    <phoneticPr fontId="1"/>
  </si>
  <si>
    <t>上限
10年</t>
    <rPh sb="0" eb="2">
      <t>ジョウゲン</t>
    </rPh>
    <rPh sb="5" eb="6">
      <t>ネン</t>
    </rPh>
    <phoneticPr fontId="1"/>
  </si>
  <si>
    <t>上限
11.5年</t>
    <rPh sb="0" eb="2">
      <t>ジョウゲン</t>
    </rPh>
    <rPh sb="7" eb="8">
      <t>ネン</t>
    </rPh>
    <phoneticPr fontId="1"/>
  </si>
  <si>
    <t>西暦</t>
    <rPh sb="0" eb="2">
      <t>セイレキ</t>
    </rPh>
    <phoneticPr fontId="1"/>
  </si>
  <si>
    <t>和暦</t>
    <rPh sb="0" eb="2">
      <t>ワレキ</t>
    </rPh>
    <phoneticPr fontId="1"/>
  </si>
  <si>
    <t>臨床
研修</t>
    <rPh sb="0" eb="2">
      <t>リンショウ</t>
    </rPh>
    <rPh sb="3" eb="5">
      <t>ケンシュウ</t>
    </rPh>
    <phoneticPr fontId="1"/>
  </si>
  <si>
    <t>・２ページ目［勤務実績／勤務予定等］は、可能な限り、自身のわかる範囲で記入願います。</t>
    <rPh sb="5" eb="6">
      <t>メ</t>
    </rPh>
    <rPh sb="20" eb="22">
      <t>カノウ</t>
    </rPh>
    <rPh sb="23" eb="24">
      <t>カギ</t>
    </rPh>
    <rPh sb="26" eb="28">
      <t>ジシン</t>
    </rPh>
    <rPh sb="32" eb="34">
      <t>ハンイ</t>
    </rPh>
    <rPh sb="35" eb="37">
      <t>キニュウ</t>
    </rPh>
    <rPh sb="37" eb="42">
      <t>ネ</t>
    </rPh>
    <phoneticPr fontId="1"/>
  </si>
  <si>
    <t>　　　　　　　提出時までの勤務実績、及び、次年度以降の勤務予定を記入してください。
　　　　　　　　　※医療機関毎に記載します。必要に応じて行を挿入してください。</t>
    <rPh sb="7" eb="9">
      <t>テイシュツ</t>
    </rPh>
    <rPh sb="9" eb="10">
      <t>ジ</t>
    </rPh>
    <rPh sb="13" eb="15">
      <t>キンム</t>
    </rPh>
    <rPh sb="15" eb="17">
      <t>ジッセキ</t>
    </rPh>
    <rPh sb="18" eb="19">
      <t>オヨ</t>
    </rPh>
    <rPh sb="21" eb="24">
      <t>ジネンド</t>
    </rPh>
    <rPh sb="24" eb="26">
      <t>イコウ</t>
    </rPh>
    <rPh sb="27" eb="29">
      <t>キンム</t>
    </rPh>
    <rPh sb="29" eb="31">
      <t>ヨテイ</t>
    </rPh>
    <rPh sb="32" eb="34">
      <t>キニュウ</t>
    </rPh>
    <rPh sb="52" eb="54">
      <t>イリョウ</t>
    </rPh>
    <rPh sb="54" eb="56">
      <t>キカン</t>
    </rPh>
    <rPh sb="56" eb="57">
      <t>マイ</t>
    </rPh>
    <rPh sb="58" eb="60">
      <t>キサイ</t>
    </rPh>
    <rPh sb="64" eb="66">
      <t>ヒツヨウ</t>
    </rPh>
    <rPh sb="67" eb="68">
      <t>オウ</t>
    </rPh>
    <rPh sb="70" eb="71">
      <t>ギョウ</t>
    </rPh>
    <rPh sb="72" eb="74">
      <t>ソウニュウ</t>
    </rPh>
    <phoneticPr fontId="1"/>
  </si>
  <si>
    <t>貸与年数</t>
    <rPh sb="0" eb="4">
      <t>タイヨネンスウ</t>
    </rPh>
    <phoneticPr fontId="1"/>
  </si>
  <si>
    <t>大学名</t>
    <rPh sb="0" eb="2">
      <t>ダイガク</t>
    </rPh>
    <rPh sb="2" eb="3">
      <t>メイ</t>
    </rPh>
    <phoneticPr fontId="1"/>
  </si>
  <si>
    <t>年度</t>
    <rPh sb="0" eb="2">
      <t>ネンド</t>
    </rPh>
    <phoneticPr fontId="1"/>
  </si>
  <si>
    <t>H21</t>
    <phoneticPr fontId="1"/>
  </si>
  <si>
    <t>H22</t>
  </si>
  <si>
    <t>H23</t>
  </si>
  <si>
    <t>H24</t>
  </si>
  <si>
    <t>H26</t>
  </si>
  <si>
    <t>H27</t>
  </si>
  <si>
    <t>H28</t>
  </si>
  <si>
    <t>H29</t>
  </si>
  <si>
    <t>H30</t>
  </si>
  <si>
    <t>R1</t>
    <phoneticPr fontId="1"/>
  </si>
  <si>
    <t>R2</t>
  </si>
  <si>
    <t>R3</t>
  </si>
  <si>
    <t>R4</t>
  </si>
  <si>
    <t>R6</t>
  </si>
  <si>
    <t>R7</t>
  </si>
  <si>
    <t>R8</t>
  </si>
  <si>
    <t>R9</t>
  </si>
  <si>
    <t>R10</t>
  </si>
  <si>
    <t>R11</t>
  </si>
  <si>
    <t>R12</t>
  </si>
  <si>
    <t>R13</t>
  </si>
  <si>
    <t>R14</t>
  </si>
  <si>
    <t>R15</t>
  </si>
  <si>
    <t>R16</t>
  </si>
  <si>
    <t>R17</t>
  </si>
  <si>
    <t>R18</t>
  </si>
  <si>
    <t>R19</t>
  </si>
  <si>
    <t>R20</t>
  </si>
  <si>
    <t>R21</t>
  </si>
  <si>
    <t>R22</t>
  </si>
  <si>
    <t>R23</t>
  </si>
  <si>
    <t>R24</t>
  </si>
  <si>
    <t>R25</t>
  </si>
  <si>
    <t>所属</t>
    <phoneticPr fontId="1"/>
  </si>
  <si>
    <t>責任者連絡先</t>
    <phoneticPr fontId="1"/>
  </si>
  <si>
    <t>基幹施設名</t>
    <phoneticPr fontId="1"/>
  </si>
  <si>
    <t>基本領域</t>
    <phoneticPr fontId="1"/>
  </si>
  <si>
    <t>プログラム責任者</t>
    <phoneticPr fontId="1"/>
  </si>
  <si>
    <t>chibaishi@mz.pref.chiba.lg.jp</t>
    <phoneticPr fontId="1"/>
  </si>
  <si>
    <t>県内</t>
    <rPh sb="0" eb="2">
      <t>ケンナイ</t>
    </rPh>
    <phoneticPr fontId="1"/>
  </si>
  <si>
    <t>県外</t>
    <rPh sb="0" eb="2">
      <t>ケンガイ</t>
    </rPh>
    <phoneticPr fontId="1"/>
  </si>
  <si>
    <t>出身区分</t>
    <rPh sb="0" eb="2">
      <t>シュッシン</t>
    </rPh>
    <rPh sb="2" eb="4">
      <t>クブン</t>
    </rPh>
    <phoneticPr fontId="1"/>
  </si>
  <si>
    <t>https://www.pref.chiba.lg.jp/iryou/ishi/ishikakuho/gakusei/career.html</t>
    <phoneticPr fontId="1"/>
  </si>
  <si>
    <r>
      <t xml:space="preserve">勤務（予定）先等
</t>
    </r>
    <r>
      <rPr>
        <sz val="10"/>
        <color rgb="FFFF0000"/>
        <rFont val="ＭＳ ゴシック"/>
        <family val="3"/>
        <charset val="128"/>
      </rPr>
      <t>義務履行に関係する勤務を
全て記載してください</t>
    </r>
    <rPh sb="0" eb="2">
      <t>キンム</t>
    </rPh>
    <rPh sb="3" eb="5">
      <t>ヨテイ</t>
    </rPh>
    <rPh sb="6" eb="7">
      <t>サキ</t>
    </rPh>
    <rPh sb="7" eb="8">
      <t>トウ</t>
    </rPh>
    <rPh sb="23" eb="24">
      <t>スベ</t>
    </rPh>
    <phoneticPr fontId="1"/>
  </si>
  <si>
    <t>政策
医療</t>
    <rPh sb="0" eb="2">
      <t>セイサク</t>
    </rPh>
    <rPh sb="3" eb="5">
      <t>イリョウ</t>
    </rPh>
    <phoneticPr fontId="1"/>
  </si>
  <si>
    <t>診療
支援</t>
    <rPh sb="0" eb="2">
      <t>シンリョウ</t>
    </rPh>
    <rPh sb="3" eb="5">
      <t>シエン</t>
    </rPh>
    <phoneticPr fontId="1"/>
  </si>
  <si>
    <t>専門
県内</t>
    <rPh sb="0" eb="2">
      <t>センモン</t>
    </rPh>
    <rPh sb="3" eb="5">
      <t>ケンナイ</t>
    </rPh>
    <phoneticPr fontId="1"/>
  </si>
  <si>
    <t>政策
以外</t>
    <rPh sb="0" eb="2">
      <t>セイサク</t>
    </rPh>
    <rPh sb="3" eb="5">
      <t>イガイ</t>
    </rPh>
    <phoneticPr fontId="1"/>
  </si>
  <si>
    <t>県内
病院</t>
    <rPh sb="0" eb="2">
      <t>ケンナイ</t>
    </rPh>
    <rPh sb="3" eb="5">
      <t>ビョウイン</t>
    </rPh>
    <phoneticPr fontId="1"/>
  </si>
  <si>
    <t>勤務内容</t>
    <rPh sb="0" eb="4">
      <t>キンムナイヨウ</t>
    </rPh>
    <phoneticPr fontId="1"/>
  </si>
  <si>
    <t>臨床研修</t>
    <rPh sb="0" eb="4">
      <t>リンショウケンシュウ</t>
    </rPh>
    <phoneticPr fontId="1"/>
  </si>
  <si>
    <t>猶予１</t>
    <rPh sb="0" eb="2">
      <t>ユウヨ</t>
    </rPh>
    <phoneticPr fontId="1"/>
  </si>
  <si>
    <t>猶予３</t>
    <rPh sb="0" eb="2">
      <t>ユウヨ</t>
    </rPh>
    <phoneticPr fontId="1"/>
  </si>
  <si>
    <t>猶予２</t>
    <rPh sb="0" eb="2">
      <t>ユウヨ</t>
    </rPh>
    <phoneticPr fontId="1"/>
  </si>
  <si>
    <t>専門研修(基幹)</t>
    <rPh sb="0" eb="4">
      <t>センモンケンシュウ</t>
    </rPh>
    <phoneticPr fontId="1"/>
  </si>
  <si>
    <t>専門研修(連携)</t>
    <rPh sb="0" eb="4">
      <t>センモンケンシュウ</t>
    </rPh>
    <phoneticPr fontId="1"/>
  </si>
  <si>
    <t>算定外
上限4年
(猶予)</t>
    <rPh sb="0" eb="2">
      <t>サンテイ</t>
    </rPh>
    <rPh sb="2" eb="3">
      <t>ガイ</t>
    </rPh>
    <rPh sb="4" eb="6">
      <t>ジョウゲン</t>
    </rPh>
    <rPh sb="7" eb="8">
      <t>ネン</t>
    </rPh>
    <rPh sb="10" eb="12">
      <t>ユウヨ</t>
    </rPh>
    <phoneticPr fontId="1"/>
  </si>
  <si>
    <t>返還
猶予
申請書</t>
    <rPh sb="0" eb="2">
      <t>ヘンカン</t>
    </rPh>
    <rPh sb="3" eb="5">
      <t>ユウヨ</t>
    </rPh>
    <rPh sb="6" eb="9">
      <t>シンセイショ</t>
    </rPh>
    <phoneticPr fontId="1"/>
  </si>
  <si>
    <t>臨床
研修
開始届</t>
    <rPh sb="0" eb="2">
      <t>リンショウ</t>
    </rPh>
    <rPh sb="3" eb="5">
      <t>ケンシュウ</t>
    </rPh>
    <rPh sb="6" eb="8">
      <t>カイシ</t>
    </rPh>
    <rPh sb="8" eb="9">
      <t>トドケ</t>
    </rPh>
    <phoneticPr fontId="1"/>
  </si>
  <si>
    <t>臨床
研修
修了届</t>
    <rPh sb="0" eb="2">
      <t>リンショウ</t>
    </rPh>
    <rPh sb="3" eb="5">
      <t>ケンシュウ</t>
    </rPh>
    <rPh sb="6" eb="8">
      <t>シュウリョウ</t>
    </rPh>
    <rPh sb="8" eb="9">
      <t>トドケ</t>
    </rPh>
    <phoneticPr fontId="1"/>
  </si>
  <si>
    <t>従事
期間
証明書</t>
    <rPh sb="0" eb="2">
      <t>ジュウジ</t>
    </rPh>
    <rPh sb="3" eb="5">
      <t>キカン</t>
    </rPh>
    <rPh sb="6" eb="9">
      <t>ショウメイショ</t>
    </rPh>
    <phoneticPr fontId="1"/>
  </si>
  <si>
    <t>H25</t>
    <phoneticPr fontId="1"/>
  </si>
  <si>
    <t>必要勤務年数</t>
    <rPh sb="0" eb="2">
      <t>ヒツヨウ</t>
    </rPh>
    <rPh sb="2" eb="6">
      <t>キンムネンスウ</t>
    </rPh>
    <phoneticPr fontId="1"/>
  </si>
  <si>
    <t>うち、「地域Ａ群」必要勤務年数</t>
    <phoneticPr fontId="1"/>
  </si>
  <si>
    <t>「地域の病院群」必要勤務年数</t>
    <phoneticPr fontId="1"/>
  </si>
  <si>
    <t>「政策医療分野群」必要勤務年数</t>
    <rPh sb="1" eb="8">
      <t>セイサクイリョウブンヤグン</t>
    </rPh>
    <rPh sb="9" eb="11">
      <t>ヒツヨウ</t>
    </rPh>
    <rPh sb="11" eb="13">
      <t>キンム</t>
    </rPh>
    <rPh sb="13" eb="15">
      <t>ネンスウ</t>
    </rPh>
    <phoneticPr fontId="1"/>
  </si>
  <si>
    <t>「診療支援分野群」必要勤務年数</t>
    <rPh sb="1" eb="3">
      <t>シンリョウ</t>
    </rPh>
    <rPh sb="3" eb="5">
      <t>シエン</t>
    </rPh>
    <rPh sb="5" eb="7">
      <t>ブンヤ</t>
    </rPh>
    <rPh sb="7" eb="8">
      <t>グン</t>
    </rPh>
    <rPh sb="9" eb="11">
      <t>ヒツヨウ</t>
    </rPh>
    <rPh sb="11" eb="13">
      <t>キンム</t>
    </rPh>
    <rPh sb="13" eb="15">
      <t>ネンスウ</t>
    </rPh>
    <phoneticPr fontId="1"/>
  </si>
  <si>
    <t>政策医療分野プログラム</t>
    <rPh sb="0" eb="4">
      <t>セイサクイリョウ</t>
    </rPh>
    <rPh sb="4" eb="6">
      <t>ブンヤ</t>
    </rPh>
    <phoneticPr fontId="1"/>
  </si>
  <si>
    <t>各病院群の義務履行年数/合計上限</t>
    <rPh sb="0" eb="3">
      <t>カクビョウイン</t>
    </rPh>
    <rPh sb="3" eb="4">
      <t>グン</t>
    </rPh>
    <rPh sb="5" eb="7">
      <t>ギム</t>
    </rPh>
    <rPh sb="7" eb="9">
      <t>リコウ</t>
    </rPh>
    <rPh sb="9" eb="11">
      <t>ネンスウ</t>
    </rPh>
    <rPh sb="12" eb="14">
      <t>ゴウケイ</t>
    </rPh>
    <rPh sb="14" eb="16">
      <t>ジョウゲン</t>
    </rPh>
    <phoneticPr fontId="1"/>
  </si>
  <si>
    <t>9年</t>
    <rPh sb="1" eb="2">
      <t>ネン</t>
    </rPh>
    <phoneticPr fontId="1"/>
  </si>
  <si>
    <t>7.5年</t>
    <rPh sb="3" eb="4">
      <t>ネン</t>
    </rPh>
    <phoneticPr fontId="1"/>
  </si>
  <si>
    <t>6年</t>
    <rPh sb="1" eb="2">
      <t>ネン</t>
    </rPh>
    <phoneticPr fontId="1"/>
  </si>
  <si>
    <t>を必ず確認いただき、適宜入力、修正してください。</t>
  </si>
  <si>
    <t>要取消</t>
    <rPh sb="0" eb="1">
      <t>ヨウ</t>
    </rPh>
    <rPh sb="1" eb="3">
      <t>トリケシ</t>
    </rPh>
    <phoneticPr fontId="1"/>
  </si>
  <si>
    <t>要
専攻医</t>
    <rPh sb="0" eb="1">
      <t>ヨウ</t>
    </rPh>
    <rPh sb="2" eb="4">
      <t>センコウ</t>
    </rPh>
    <rPh sb="4" eb="5">
      <t>イ</t>
    </rPh>
    <phoneticPr fontId="1"/>
  </si>
  <si>
    <t>宛てに提出してください。</t>
    <phoneticPr fontId="1"/>
  </si>
  <si>
    <t>医師修学
資金貸付
コース名</t>
    <rPh sb="0" eb="2">
      <t>イシ</t>
    </rPh>
    <rPh sb="2" eb="4">
      <t>シュウガク</t>
    </rPh>
    <rPh sb="5" eb="7">
      <t>シキン</t>
    </rPh>
    <rPh sb="7" eb="9">
      <t>カシツケ</t>
    </rPh>
    <rPh sb="13" eb="14">
      <t>メイ</t>
    </rPh>
    <phoneticPr fontId="1"/>
  </si>
  <si>
    <r>
      <t xml:space="preserve">出身区分
</t>
    </r>
    <r>
      <rPr>
        <sz val="8"/>
        <color theme="1"/>
        <rFont val="ＭＳ ゴシック"/>
        <family val="3"/>
        <charset val="128"/>
      </rPr>
      <t>貸付決定年度がH29のみ</t>
    </r>
    <rPh sb="0" eb="2">
      <t>シュッシン</t>
    </rPh>
    <rPh sb="2" eb="4">
      <t>クブン</t>
    </rPh>
    <phoneticPr fontId="1"/>
  </si>
  <si>
    <t>・緑色のセル→</t>
    <phoneticPr fontId="1"/>
  </si>
  <si>
    <t>7年</t>
    <rPh sb="1" eb="2">
      <t>ネン</t>
    </rPh>
    <phoneticPr fontId="1"/>
  </si>
  <si>
    <t>5.5年</t>
    <rPh sb="3" eb="4">
      <t>ネン</t>
    </rPh>
    <phoneticPr fontId="1"/>
  </si>
  <si>
    <t>返還猶予
申請書
(加算)</t>
    <rPh sb="0" eb="2">
      <t>ヘンカン</t>
    </rPh>
    <rPh sb="2" eb="4">
      <t>ユウヨ</t>
    </rPh>
    <rPh sb="5" eb="8">
      <t>シンセイショ</t>
    </rPh>
    <phoneticPr fontId="1"/>
  </si>
  <si>
    <t>専門研修
(サブスペ)</t>
    <rPh sb="0" eb="4">
      <t>センモンケンシュウ</t>
    </rPh>
    <phoneticPr fontId="1"/>
  </si>
  <si>
    <t>専門研修以外
(診療)</t>
    <rPh sb="0" eb="2">
      <t>センモン</t>
    </rPh>
    <rPh sb="2" eb="4">
      <t>ケンシュウ</t>
    </rPh>
    <rPh sb="4" eb="6">
      <t>イガイ</t>
    </rPh>
    <rPh sb="8" eb="10">
      <t>シンリョウ</t>
    </rPh>
    <phoneticPr fontId="1"/>
  </si>
  <si>
    <t>勤務期間
・
猶予加算
期間</t>
    <rPh sb="0" eb="2">
      <t>キンム</t>
    </rPh>
    <rPh sb="2" eb="4">
      <t>キカン</t>
    </rPh>
    <rPh sb="3" eb="4">
      <t>ヨキ</t>
    </rPh>
    <rPh sb="7" eb="9">
      <t>ユウヨ</t>
    </rPh>
    <rPh sb="9" eb="11">
      <t>カサン</t>
    </rPh>
    <rPh sb="12" eb="14">
      <t>キカン</t>
    </rPh>
    <phoneticPr fontId="1"/>
  </si>
  <si>
    <t>○</t>
    <phoneticPr fontId="1"/>
  </si>
  <si>
    <t>○
専攻医</t>
    <rPh sb="2" eb="4">
      <t>センコウ</t>
    </rPh>
    <rPh sb="4" eb="5">
      <t>イ</t>
    </rPh>
    <phoneticPr fontId="1"/>
  </si>
  <si>
    <r>
      <t xml:space="preserve">不要
</t>
    </r>
    <r>
      <rPr>
        <sz val="10"/>
        <color theme="1"/>
        <rFont val="ＭＳ ゴシック"/>
        <family val="3"/>
        <charset val="128"/>
      </rPr>
      <t>(継続)</t>
    </r>
    <rPh sb="0" eb="2">
      <t>フヨウ</t>
    </rPh>
    <phoneticPr fontId="1"/>
  </si>
  <si>
    <r>
      <t xml:space="preserve">不要
</t>
    </r>
    <r>
      <rPr>
        <sz val="10"/>
        <color theme="1"/>
        <rFont val="ＭＳ ゴシック"/>
        <family val="3"/>
        <charset val="128"/>
      </rPr>
      <t>(猶予)</t>
    </r>
    <rPh sb="0" eb="2">
      <t>フヨウ</t>
    </rPh>
    <phoneticPr fontId="1"/>
  </si>
  <si>
    <r>
      <t xml:space="preserve">不要
</t>
    </r>
    <r>
      <rPr>
        <sz val="10"/>
        <color theme="1"/>
        <rFont val="ＭＳ ゴシック"/>
        <family val="3"/>
        <charset val="128"/>
      </rPr>
      <t>(算定外)</t>
    </r>
    <rPh sb="0" eb="2">
      <t>フヨウ</t>
    </rPh>
    <phoneticPr fontId="1"/>
  </si>
  <si>
    <r>
      <t xml:space="preserve">取消
</t>
    </r>
    <r>
      <rPr>
        <sz val="10"/>
        <color theme="1"/>
        <rFont val="ＭＳ ゴシック"/>
        <family val="3"/>
        <charset val="128"/>
      </rPr>
      <t>(済)</t>
    </r>
    <rPh sb="0" eb="2">
      <t>トリケシ</t>
    </rPh>
    <rPh sb="4" eb="5">
      <t>スミ</t>
    </rPh>
    <phoneticPr fontId="1"/>
  </si>
  <si>
    <r>
      <t xml:space="preserve">雇用契約上の
勤務時間
</t>
    </r>
    <r>
      <rPr>
        <sz val="12"/>
        <color theme="1"/>
        <rFont val="HG創英角ｺﾞｼｯｸUB"/>
        <family val="3"/>
        <charset val="128"/>
      </rPr>
      <t xml:space="preserve">（1週間当たり）
</t>
    </r>
    <r>
      <rPr>
        <sz val="11"/>
        <color theme="1"/>
        <rFont val="HG創英角ｺﾞｼｯｸUB"/>
        <family val="3"/>
        <charset val="128"/>
      </rPr>
      <t xml:space="preserve">
※当直・宿直の場合は
年間の回数</t>
    </r>
    <rPh sb="0" eb="5">
      <t>コヨウケイヤクジョウ</t>
    </rPh>
    <rPh sb="7" eb="9">
      <t>キンム</t>
    </rPh>
    <rPh sb="9" eb="11">
      <t>ジカン</t>
    </rPh>
    <rPh sb="14" eb="16">
      <t>シュウカン</t>
    </rPh>
    <rPh sb="16" eb="17">
      <t>ア</t>
    </rPh>
    <rPh sb="23" eb="25">
      <t>トウチョク</t>
    </rPh>
    <rPh sb="26" eb="28">
      <t>シュクチョク</t>
    </rPh>
    <rPh sb="29" eb="31">
      <t>バアイ</t>
    </rPh>
    <rPh sb="33" eb="35">
      <t>ネンカン</t>
    </rPh>
    <rPh sb="36" eb="38">
      <t>カイスウ</t>
    </rPh>
    <phoneticPr fontId="1"/>
  </si>
  <si>
    <t>責任者(職／氏名)</t>
    <phoneticPr fontId="1"/>
  </si>
  <si>
    <t>「地域Ａ群」「地域Ｂ群」通算必要勤務年数</t>
    <rPh sb="7" eb="9">
      <t>チイキ</t>
    </rPh>
    <phoneticPr fontId="1"/>
  </si>
  <si>
    <t>コース管理者
（所属／役職／氏名）</t>
    <rPh sb="8" eb="10">
      <t>ショゾク</t>
    </rPh>
    <rPh sb="11" eb="13">
      <t>ヤクショク</t>
    </rPh>
    <rPh sb="14" eb="16">
      <t>シメイ</t>
    </rPh>
    <phoneticPr fontId="1"/>
  </si>
  <si>
    <t>コース管理者
（連絡先）</t>
    <rPh sb="3" eb="6">
      <t>カンリシャ</t>
    </rPh>
    <phoneticPr fontId="1"/>
  </si>
  <si>
    <t>猶予見込</t>
    <rPh sb="0" eb="4">
      <t>ユウヨミコミ</t>
    </rPh>
    <phoneticPr fontId="1"/>
  </si>
  <si>
    <t>(専攻医)</t>
    <phoneticPr fontId="1"/>
  </si>
  <si>
    <t>修学生
番　号</t>
    <rPh sb="0" eb="2">
      <t>シュウガク</t>
    </rPh>
    <rPh sb="2" eb="3">
      <t>セイ</t>
    </rPh>
    <rPh sb="4" eb="5">
      <t>バン</t>
    </rPh>
    <rPh sb="6" eb="7">
      <t>ゴウ</t>
    </rPh>
    <phoneticPr fontId="1"/>
  </si>
  <si>
    <t>貸付コース名</t>
    <rPh sb="0" eb="2">
      <t>カシツケ</t>
    </rPh>
    <rPh sb="5" eb="6">
      <t>メイ</t>
    </rPh>
    <phoneticPr fontId="1"/>
  </si>
  <si>
    <t>長期支援コース（地域枠）
（千葉大：H21-H25）</t>
    <rPh sb="0" eb="12">
      <t>チョ</t>
    </rPh>
    <rPh sb="14" eb="17">
      <t>チバダイ</t>
    </rPh>
    <phoneticPr fontId="1"/>
  </si>
  <si>
    <t>長期支援コース（地域枠）
（私立：H22-H26）</t>
    <rPh sb="0" eb="12">
      <t>チョ</t>
    </rPh>
    <rPh sb="14" eb="16">
      <t>シリツ</t>
    </rPh>
    <phoneticPr fontId="1"/>
  </si>
  <si>
    <t>長期支援コース（地域枠）
（千葉大：H26-H28）</t>
    <rPh sb="0" eb="12">
      <t>チョ</t>
    </rPh>
    <rPh sb="14" eb="17">
      <t>チバダイ</t>
    </rPh>
    <phoneticPr fontId="1"/>
  </si>
  <si>
    <t>長期支援コース（地域枠）
（私立：H27-H28）</t>
    <rPh sb="0" eb="12">
      <t>チョ</t>
    </rPh>
    <rPh sb="14" eb="16">
      <t>シリツ</t>
    </rPh>
    <phoneticPr fontId="1"/>
  </si>
  <si>
    <t>長期支援コース（地域枠）
（千葉大：H29）</t>
    <rPh sb="0" eb="12">
      <t>チョ</t>
    </rPh>
    <rPh sb="14" eb="17">
      <t>チバダイ</t>
    </rPh>
    <phoneticPr fontId="1"/>
  </si>
  <si>
    <t>長期支援コース（地域枠）
（私立：H29）</t>
    <rPh sb="0" eb="12">
      <t>チョ</t>
    </rPh>
    <rPh sb="14" eb="16">
      <t>シリツ</t>
    </rPh>
    <phoneticPr fontId="1"/>
  </si>
  <si>
    <t>長期支援コース（地域枠）
（千葉大：H30-R1）</t>
    <rPh sb="0" eb="12">
      <t>チョ</t>
    </rPh>
    <rPh sb="14" eb="17">
      <t>チバダイ</t>
    </rPh>
    <phoneticPr fontId="1"/>
  </si>
  <si>
    <t>長期支援コース（地域枠）
（私立：H30-R1）</t>
    <rPh sb="0" eb="12">
      <t>チョ</t>
    </rPh>
    <rPh sb="14" eb="16">
      <t>シリツ</t>
    </rPh>
    <phoneticPr fontId="1"/>
  </si>
  <si>
    <t>長期支援コース（地域枠）
（順天：H30-R1）</t>
    <rPh sb="0" eb="12">
      <t>チョ</t>
    </rPh>
    <rPh sb="14" eb="16">
      <t>ジュンテン</t>
    </rPh>
    <phoneticPr fontId="1"/>
  </si>
  <si>
    <t>長期支援コース（地域枠）
（千葉大：R2-）</t>
    <rPh sb="0" eb="12">
      <t>チョ</t>
    </rPh>
    <rPh sb="14" eb="17">
      <t>チバダイ</t>
    </rPh>
    <phoneticPr fontId="1"/>
  </si>
  <si>
    <t>長期支援コース（地域枠）
（私立：R2-）</t>
    <rPh sb="0" eb="12">
      <t>チョ</t>
    </rPh>
    <rPh sb="14" eb="16">
      <t>シリツ</t>
    </rPh>
    <phoneticPr fontId="1"/>
  </si>
  <si>
    <t>ふるさと支援コース
（H26-H29）</t>
    <phoneticPr fontId="1"/>
  </si>
  <si>
    <t>長期支援コース（一般枠）
（千葉大：H29）</t>
    <rPh sb="0" eb="12">
      <t>チョ</t>
    </rPh>
    <rPh sb="14" eb="17">
      <t>チバダイ</t>
    </rPh>
    <phoneticPr fontId="1"/>
  </si>
  <si>
    <t>長期支援コース（一般枠）
（私立：H29）</t>
    <rPh sb="0" eb="12">
      <t>チョ</t>
    </rPh>
    <rPh sb="14" eb="16">
      <t>シリツ</t>
    </rPh>
    <phoneticPr fontId="1"/>
  </si>
  <si>
    <t>長期支援コース（一般枠）
（千葉大：H30-）</t>
    <rPh sb="0" eb="12">
      <t>チョ</t>
    </rPh>
    <rPh sb="14" eb="17">
      <t>チバダイ</t>
    </rPh>
    <phoneticPr fontId="1"/>
  </si>
  <si>
    <t>長期支援コース（一般枠）
（私立：H30-）</t>
    <rPh sb="0" eb="12">
      <t>チョ</t>
    </rPh>
    <rPh sb="14" eb="16">
      <t>シリツ</t>
    </rPh>
    <phoneticPr fontId="1"/>
  </si>
  <si>
    <t>勤務時間</t>
    <rPh sb="0" eb="4">
      <t>キンムジカン</t>
    </rPh>
    <phoneticPr fontId="1"/>
  </si>
  <si>
    <t>時間超</t>
    <rPh sb="0" eb="2">
      <t>ジカン</t>
    </rPh>
    <rPh sb="2" eb="3">
      <t>コ</t>
    </rPh>
    <phoneticPr fontId="1"/>
  </si>
  <si>
    <r>
      <rPr>
        <sz val="14"/>
        <rFont val="HG創英角ｺﾞｼｯｸUB"/>
        <family val="3"/>
        <charset val="128"/>
      </rPr>
      <t>［問合せ記録］</t>
    </r>
    <r>
      <rPr>
        <sz val="12"/>
        <color rgb="FFFF0000"/>
        <rFont val="ＭＳ ゴシック"/>
        <family val="3"/>
        <charset val="128"/>
      </rPr>
      <t>原則、県で記入します。漏れている場合には追加で記載してください。</t>
    </r>
    <rPh sb="1" eb="3">
      <t>トイアワ</t>
    </rPh>
    <rPh sb="4" eb="6">
      <t>キロク</t>
    </rPh>
    <rPh sb="7" eb="9">
      <t>ゲンソク</t>
    </rPh>
    <rPh sb="10" eb="11">
      <t>ケン</t>
    </rPh>
    <rPh sb="12" eb="14">
      <t>キニュウ</t>
    </rPh>
    <phoneticPr fontId="1"/>
  </si>
  <si>
    <t>中断等
届</t>
    <rPh sb="0" eb="2">
      <t>チュウダン</t>
    </rPh>
    <rPh sb="2" eb="3">
      <t>トウ</t>
    </rPh>
    <rPh sb="4" eb="5">
      <t>トドケ</t>
    </rPh>
    <phoneticPr fontId="1"/>
  </si>
  <si>
    <t>回/年</t>
    <rPh sb="0" eb="1">
      <t>カイ</t>
    </rPh>
    <rPh sb="2" eb="3">
      <t>ネン</t>
    </rPh>
    <phoneticPr fontId="1"/>
  </si>
  <si>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</si>
  <si>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</si>
  <si>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</si>
  <si>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</si>
  <si>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</si>
  <si>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</si>
  <si>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</si>
  <si>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</si>
  <si>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</si>
  <si>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</si>
  <si>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</si>
  <si>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</si>
  <si>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</si>
  <si>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</si>
  <si>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</si>
  <si>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</si>
  <si>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</si>
  <si>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</si>
  <si>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</si>
  <si>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</si>
  <si>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</si>
  <si>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</si>
  <si>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</si>
  <si>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</si>
  <si>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</si>
  <si>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ふるさと支援コース
（H30-）</t>
    <phoneticPr fontId="1"/>
  </si>
  <si>
    <t>○</t>
  </si>
  <si>
    <t>県庁　花子</t>
    <rPh sb="0" eb="2">
      <t>ケンチョウ</t>
    </rPh>
    <rPh sb="3" eb="5">
      <t>ハナコ</t>
    </rPh>
    <phoneticPr fontId="1"/>
  </si>
  <si>
    <t>千葉大学</t>
    <rPh sb="0" eb="4">
      <t>チバダイガク</t>
    </rPh>
    <phoneticPr fontId="1"/>
  </si>
  <si>
    <t>d-chibank@mz.pref.chiba.lg.jp</t>
    <phoneticPr fontId="1"/>
  </si>
  <si>
    <t>△△科</t>
    <phoneticPr fontId="1"/>
  </si>
  <si>
    <t>０００－００００－００００</t>
    <phoneticPr fontId="1"/>
  </si>
  <si>
    <t>○○大学医学部附属病院</t>
    <rPh sb="2" eb="4">
      <t>ダイガク</t>
    </rPh>
    <rPh sb="4" eb="9">
      <t>イガクブフゾク</t>
    </rPh>
    <rPh sb="9" eb="11">
      <t>ビョウイン</t>
    </rPh>
    <phoneticPr fontId="1"/>
  </si>
  <si>
    <t>○○大学△△内科医局</t>
    <rPh sb="0" eb="4">
      <t>マルマルダイガク</t>
    </rPh>
    <rPh sb="8" eb="10">
      <t>イキョク</t>
    </rPh>
    <phoneticPr fontId="1"/>
  </si>
  <si>
    <t>教授　医療　太朗</t>
    <rPh sb="0" eb="2">
      <t>キョウジュ</t>
    </rPh>
    <phoneticPr fontId="1"/>
  </si>
  <si>
    <t>［電話］０００－００００－００００　［メール］xxx@xxx.jp</t>
    <rPh sb="1" eb="3">
      <t>デンワ</t>
    </rPh>
    <phoneticPr fontId="1"/>
  </si>
  <si>
    <t>○○大学医学部附属病院</t>
    <phoneticPr fontId="1"/>
  </si>
  <si>
    <t>整備　市子</t>
    <rPh sb="0" eb="2">
      <t>セイビ</t>
    </rPh>
    <rPh sb="3" eb="5">
      <t>イチコ</t>
    </rPh>
    <phoneticPr fontId="1"/>
  </si>
  <si>
    <t>［電話］０００－００００－００００　［メール］yyy@yyy.jp</t>
    <phoneticPr fontId="1"/>
  </si>
  <si>
    <t>診療科の選択</t>
    <rPh sb="0" eb="3">
      <t>シンリョウカ</t>
    </rPh>
    <rPh sb="4" eb="6">
      <t>センタク</t>
    </rPh>
    <phoneticPr fontId="1"/>
  </si>
  <si>
    <t>千葉</t>
    <rPh sb="0" eb="2">
      <t>チバ</t>
    </rPh>
    <phoneticPr fontId="1"/>
  </si>
  <si>
    <t>中央</t>
    <rPh sb="0" eb="2">
      <t>チュウオウ</t>
    </rPh>
    <phoneticPr fontId="1"/>
  </si>
  <si>
    <t>専門研修の基幹施設の選択</t>
    <rPh sb="0" eb="2">
      <t>センモン</t>
    </rPh>
    <rPh sb="2" eb="4">
      <t>ケンシュウ</t>
    </rPh>
    <rPh sb="5" eb="7">
      <t>キカン</t>
    </rPh>
    <rPh sb="7" eb="9">
      <t>シセツ</t>
    </rPh>
    <rPh sb="10" eb="12">
      <t>センタク</t>
    </rPh>
    <phoneticPr fontId="1"/>
  </si>
  <si>
    <t>臨床研修病院の選択</t>
    <rPh sb="0" eb="2">
      <t>リンショウ</t>
    </rPh>
    <rPh sb="2" eb="4">
      <t>ケンシュウ</t>
    </rPh>
    <rPh sb="4" eb="6">
      <t>ビョウイン</t>
    </rPh>
    <rPh sb="7" eb="9">
      <t>センタク</t>
    </rPh>
    <phoneticPr fontId="1"/>
  </si>
  <si>
    <t>花見川</t>
    <rPh sb="0" eb="3">
      <t>ハナミガワ</t>
    </rPh>
    <phoneticPr fontId="1"/>
  </si>
  <si>
    <t>□□病院</t>
    <rPh sb="2" eb="4">
      <t>ビョウイン</t>
    </rPh>
    <phoneticPr fontId="1"/>
  </si>
  <si>
    <t>□□病院</t>
    <phoneticPr fontId="1"/>
  </si>
  <si>
    <t>○○○○病院</t>
    <phoneticPr fontId="1"/>
  </si>
  <si>
    <t>△△科：研修期間４年</t>
    <rPh sb="4" eb="8">
      <t>ケンシュウキカン</t>
    </rPh>
    <rPh sb="9" eb="10">
      <t>ネン</t>
    </rPh>
    <phoneticPr fontId="1"/>
  </si>
  <si>
    <t>○○大学医学部附属病院</t>
    <rPh sb="2" eb="4">
      <t>ダイガク</t>
    </rPh>
    <rPh sb="4" eb="6">
      <t>イガク</t>
    </rPh>
    <rPh sb="6" eb="7">
      <t>ブ</t>
    </rPh>
    <rPh sb="7" eb="9">
      <t>フゾク</t>
    </rPh>
    <rPh sb="9" eb="11">
      <t>ビョウイン</t>
    </rPh>
    <phoneticPr fontId="1"/>
  </si>
  <si>
    <t>▲▲メディカルセンター</t>
  </si>
  <si>
    <t>4/1-6/15</t>
    <phoneticPr fontId="1"/>
  </si>
  <si>
    <t>6/16-3/31</t>
    <phoneticPr fontId="1"/>
  </si>
  <si>
    <t>4/1-11/30</t>
    <phoneticPr fontId="1"/>
  </si>
  <si>
    <t>12/1-3/31</t>
    <phoneticPr fontId="1"/>
  </si>
  <si>
    <t>○○□□病院</t>
    <rPh sb="4" eb="6">
      <t>ビョウイン</t>
    </rPh>
    <phoneticPr fontId="1"/>
  </si>
  <si>
    <t>◆◆病院（東京都）</t>
    <rPh sb="5" eb="8">
      <t>トウキョウト</t>
    </rPh>
    <phoneticPr fontId="1"/>
  </si>
  <si>
    <t>◇◇診療所</t>
    <rPh sb="2" eb="5">
      <t>シンリョウジョ</t>
    </rPh>
    <phoneticPr fontId="1"/>
  </si>
  <si>
    <t>◇◇診療所（当直）</t>
    <rPh sb="2" eb="5">
      <t>シンリョウジョ</t>
    </rPh>
    <rPh sb="6" eb="8">
      <t>トウチョク</t>
    </rPh>
    <phoneticPr fontId="1"/>
  </si>
  <si>
    <t>▲▲病院（東京都）</t>
    <phoneticPr fontId="1"/>
  </si>
  <si>
    <t>産休等</t>
    <rPh sb="0" eb="2">
      <t>サンキュウ</t>
    </rPh>
    <rPh sb="2" eb="3">
      <t>トウ</t>
    </rPh>
    <phoneticPr fontId="1"/>
  </si>
  <si>
    <t>専門医</t>
    <rPh sb="0" eb="3">
      <t>センモンイ</t>
    </rPh>
    <phoneticPr fontId="1"/>
  </si>
  <si>
    <t>加算手続き済
（289日）</t>
    <rPh sb="0" eb="4">
      <t>カサンテツヅ</t>
    </rPh>
    <rPh sb="5" eb="6">
      <t>スミ</t>
    </rPh>
    <rPh sb="11" eb="12">
      <t>ニチ</t>
    </rPh>
    <phoneticPr fontId="1"/>
  </si>
  <si>
    <t>加算手続き済
（106日）</t>
    <rPh sb="0" eb="4">
      <t>カサンテツヅ</t>
    </rPh>
    <rPh sb="5" eb="6">
      <t>スミ</t>
    </rPh>
    <rPh sb="11" eb="12">
      <t>ニチ</t>
    </rPh>
    <phoneticPr fontId="1"/>
  </si>
  <si>
    <t>※地域Ｂ群－区分②</t>
    <rPh sb="1" eb="5">
      <t>チ</t>
    </rPh>
    <rPh sb="6" eb="8">
      <t>クブン</t>
    </rPh>
    <phoneticPr fontId="1"/>
  </si>
  <si>
    <t>※地域Ｂ群－区分③</t>
    <rPh sb="1" eb="5">
      <t>チ</t>
    </rPh>
    <rPh sb="6" eb="8">
      <t>クブン</t>
    </rPh>
    <phoneticPr fontId="1"/>
  </si>
  <si>
    <t>□□□□病院</t>
    <phoneticPr fontId="1"/>
  </si>
  <si>
    <t>キャリア形成プラン【卒前シート】</t>
    <rPh sb="4" eb="6">
      <t>ケイセイ</t>
    </rPh>
    <rPh sb="10" eb="11">
      <t>ソツ</t>
    </rPh>
    <phoneticPr fontId="1"/>
  </si>
  <si>
    <t>・キャリア形成プラン【卒前シート】は、卒前支援プロジェクトに参加した都度記載し、</t>
    <rPh sb="5" eb="7">
      <t>ケイセイ</t>
    </rPh>
    <rPh sb="11" eb="13">
      <t>ソツゼン</t>
    </rPh>
    <rPh sb="34" eb="38">
      <t>ツドキサイ</t>
    </rPh>
    <phoneticPr fontId="1"/>
  </si>
  <si>
    <t>・卒前支援プラン及び卒前支援プロジェクトは、県ホームページをご覧ください。</t>
    <rPh sb="1" eb="3">
      <t>ソツゼン</t>
    </rPh>
    <rPh sb="3" eb="5">
      <t>シエン</t>
    </rPh>
    <rPh sb="8" eb="9">
      <t>オヨ</t>
    </rPh>
    <rPh sb="10" eb="14">
      <t>ソツゼンシエン</t>
    </rPh>
    <phoneticPr fontId="1"/>
  </si>
  <si>
    <t>［卒前支援プロジェクト参加報告］</t>
    <rPh sb="1" eb="5">
      <t>ソツゼンシエン</t>
    </rPh>
    <rPh sb="11" eb="15">
      <t>サンカホウコク</t>
    </rPh>
    <phoneticPr fontId="1"/>
  </si>
  <si>
    <t>№</t>
    <phoneticPr fontId="1"/>
  </si>
  <si>
    <t>プロジェクト名称</t>
    <phoneticPr fontId="1"/>
  </si>
  <si>
    <t>［相談内容の記録（自由記述）］</t>
    <rPh sb="1" eb="3">
      <t>ソウダン</t>
    </rPh>
    <rPh sb="3" eb="5">
      <t>ナイヨウ</t>
    </rPh>
    <rPh sb="6" eb="8">
      <t>キロク</t>
    </rPh>
    <rPh sb="9" eb="11">
      <t>ジユウ</t>
    </rPh>
    <rPh sb="11" eb="13">
      <t>キジュツ</t>
    </rPh>
    <phoneticPr fontId="1"/>
  </si>
  <si>
    <t>相談年月日</t>
    <rPh sb="0" eb="5">
      <t>ソウダンネンガッピ</t>
    </rPh>
    <phoneticPr fontId="1"/>
  </si>
  <si>
    <t>相談内容</t>
    <rPh sb="0" eb="4">
      <t>ソウダンナイヨウ</t>
    </rPh>
    <phoneticPr fontId="1"/>
  </si>
  <si>
    <t>教授　医療　太朗</t>
    <rPh sb="0" eb="2">
      <t>キョウジュ</t>
    </rPh>
    <rPh sb="3" eb="5">
      <t>イリョウ</t>
    </rPh>
    <rPh sb="6" eb="8">
      <t>タロウ</t>
    </rPh>
    <phoneticPr fontId="1"/>
  </si>
  <si>
    <t>△△内科</t>
    <rPh sb="2" eb="4">
      <t>ナイカ</t>
    </rPh>
    <phoneticPr fontId="1"/>
  </si>
  <si>
    <t>(自動入力)</t>
    <rPh sb="1" eb="3">
      <t>ジドウ</t>
    </rPh>
    <rPh sb="3" eb="5">
      <t>ニュウリョク</t>
    </rPh>
    <phoneticPr fontId="1"/>
  </si>
  <si>
    <t>(自動入力)</t>
    <phoneticPr fontId="1"/>
  </si>
  <si>
    <t>上限
13年</t>
  </si>
  <si>
    <t>(記入不要)</t>
    <phoneticPr fontId="1"/>
  </si>
  <si>
    <t>(記入不要)</t>
    <rPh sb="1" eb="3">
      <t>キニュウ</t>
    </rPh>
    <rPh sb="3" eb="5">
      <t>フヨウ</t>
    </rPh>
    <phoneticPr fontId="1"/>
  </si>
  <si>
    <t>1年生</t>
    <rPh sb="1" eb="3">
      <t>ネンセイ</t>
    </rPh>
    <phoneticPr fontId="1"/>
  </si>
  <si>
    <t>2年生</t>
    <rPh sb="1" eb="3">
      <t>ネンセイ</t>
    </rPh>
    <phoneticPr fontId="1"/>
  </si>
  <si>
    <t>3年生</t>
    <rPh sb="1" eb="3">
      <t>ネンセイ</t>
    </rPh>
    <phoneticPr fontId="1"/>
  </si>
  <si>
    <t>4年生</t>
    <rPh sb="1" eb="3">
      <t>ネンセイ</t>
    </rPh>
    <phoneticPr fontId="1"/>
  </si>
  <si>
    <t>5年生</t>
    <rPh sb="1" eb="3">
      <t>ネンセイ</t>
    </rPh>
    <phoneticPr fontId="1"/>
  </si>
  <si>
    <t>6年生</t>
    <rPh sb="1" eb="3">
      <t>ネンセイ</t>
    </rPh>
    <phoneticPr fontId="1"/>
  </si>
  <si>
    <t>相談</t>
  </si>
  <si>
    <t>相談</t>
    <phoneticPr fontId="1"/>
  </si>
  <si>
    <t>大学カリキュラム</t>
  </si>
  <si>
    <t>大学カリキュラム</t>
    <phoneticPr fontId="1"/>
  </si>
  <si>
    <t>大学カリキュラム外の取組み</t>
    <phoneticPr fontId="1"/>
  </si>
  <si>
    <t>イベント等
（県・千葉県医師キャリアアップ・就職支援センターが開催するもの）</t>
  </si>
  <si>
    <t>イベント等
（県・千葉県医師キャリアアップ・就職支援センターが開催するもの）</t>
    <phoneticPr fontId="1"/>
  </si>
  <si>
    <t>修学資金貸付制度説明会</t>
    <phoneticPr fontId="1"/>
  </si>
  <si>
    <t>地域医療学（1～2年次）</t>
    <phoneticPr fontId="1"/>
  </si>
  <si>
    <t>病院見学バスツアー</t>
    <phoneticPr fontId="1"/>
  </si>
  <si>
    <t>キャリアコーディネータへ相談</t>
    <rPh sb="12" eb="14">
      <t>ソウダン</t>
    </rPh>
    <phoneticPr fontId="1"/>
  </si>
  <si>
    <t>キャリア形成に関する座談会</t>
    <phoneticPr fontId="1"/>
  </si>
  <si>
    <t>資格の取得や病院選択に向けた事前準備など、在学期間中にできるキャリアアップについて助言いただいた。</t>
    <rPh sb="0" eb="2">
      <t>シカク</t>
    </rPh>
    <rPh sb="3" eb="5">
      <t>シュトク</t>
    </rPh>
    <rPh sb="6" eb="8">
      <t>ビョウイン</t>
    </rPh>
    <rPh sb="8" eb="10">
      <t>センタク</t>
    </rPh>
    <rPh sb="11" eb="12">
      <t>ム</t>
    </rPh>
    <rPh sb="14" eb="16">
      <t>ジゼン</t>
    </rPh>
    <rPh sb="16" eb="18">
      <t>ジュンビ</t>
    </rPh>
    <rPh sb="21" eb="23">
      <t>ザイガク</t>
    </rPh>
    <rPh sb="23" eb="26">
      <t>キカンチュウ</t>
    </rPh>
    <rPh sb="41" eb="43">
      <t>ジョゲン</t>
    </rPh>
    <phoneticPr fontId="1"/>
  </si>
  <si>
    <t>［キャリア形成プランについて］</t>
    <phoneticPr fontId="1"/>
  </si>
  <si>
    <t>［様式について］</t>
    <phoneticPr fontId="1"/>
  </si>
  <si>
    <t>［各シートの説明］</t>
    <phoneticPr fontId="1"/>
  </si>
  <si>
    <t>［お問合せ先］</t>
    <phoneticPr fontId="1"/>
  </si>
  <si>
    <t>○　各シートの作成や、千葉県医師修学資金制度について不明な点がある場合は、以下までお問い合わせください。</t>
    <rPh sb="2" eb="3">
      <t>カク</t>
    </rPh>
    <rPh sb="7" eb="9">
      <t>サクセイ</t>
    </rPh>
    <rPh sb="11" eb="14">
      <t>チバケン</t>
    </rPh>
    <rPh sb="14" eb="16">
      <t>イシ</t>
    </rPh>
    <rPh sb="16" eb="18">
      <t>シュウガク</t>
    </rPh>
    <rPh sb="18" eb="20">
      <t>シキン</t>
    </rPh>
    <rPh sb="20" eb="22">
      <t>セイド</t>
    </rPh>
    <rPh sb="26" eb="28">
      <t>フメイ</t>
    </rPh>
    <rPh sb="29" eb="30">
      <t>テン</t>
    </rPh>
    <rPh sb="33" eb="35">
      <t>バアイ</t>
    </rPh>
    <rPh sb="37" eb="39">
      <t>イカ</t>
    </rPh>
    <rPh sb="42" eb="43">
      <t>ト</t>
    </rPh>
    <rPh sb="44" eb="45">
      <t>ア</t>
    </rPh>
    <phoneticPr fontId="1"/>
  </si>
  <si>
    <t>千葉県医師修学資金貸付制度利用者が行うこと</t>
    <rPh sb="9" eb="16">
      <t>カシツケセイドリヨウシャ</t>
    </rPh>
    <rPh sb="17" eb="18">
      <t>オコナ</t>
    </rPh>
    <phoneticPr fontId="1"/>
  </si>
  <si>
    <t>千葉県が行うこと</t>
    <rPh sb="0" eb="2">
      <t>チバ</t>
    </rPh>
    <rPh sb="2" eb="3">
      <t>ケン</t>
    </rPh>
    <rPh sb="4" eb="5">
      <t>オコナ</t>
    </rPh>
    <phoneticPr fontId="1"/>
  </si>
  <si>
    <t>医学部１年生
～
医学部５年生</t>
    <rPh sb="0" eb="2">
      <t>イガク</t>
    </rPh>
    <rPh sb="2" eb="3">
      <t>ブ</t>
    </rPh>
    <rPh sb="4" eb="5">
      <t>ネン</t>
    </rPh>
    <rPh sb="5" eb="6">
      <t>セイ</t>
    </rPh>
    <rPh sb="9" eb="11">
      <t>イガク</t>
    </rPh>
    <rPh sb="11" eb="12">
      <t>ブ</t>
    </rPh>
    <rPh sb="13" eb="15">
      <t>ネンセイ</t>
    </rPh>
    <phoneticPr fontId="1"/>
  </si>
  <si>
    <t>医学部６年生</t>
    <rPh sb="0" eb="2">
      <t>イガク</t>
    </rPh>
    <rPh sb="2" eb="3">
      <t>ブ</t>
    </rPh>
    <rPh sb="4" eb="5">
      <t>ネン</t>
    </rPh>
    <rPh sb="5" eb="6">
      <t>セイ</t>
    </rPh>
    <phoneticPr fontId="1"/>
  </si>
  <si>
    <t>○　医学部１年生～６年生は、県のホームページから様式をダウンロードしてください。以降、随時更新のうえ、管理してください。
○　医師３年目以降は、県が把握している情報を入力したものを、千葉県又はキャリアコーディネータから個別に送付します。</t>
    <rPh sb="2" eb="5">
      <t>イガクブ</t>
    </rPh>
    <rPh sb="14" eb="15">
      <t>ケン</t>
    </rPh>
    <rPh sb="24" eb="26">
      <t>ヨウシキ</t>
    </rPh>
    <rPh sb="40" eb="42">
      <t>イコウ</t>
    </rPh>
    <rPh sb="43" eb="45">
      <t>ズイジ</t>
    </rPh>
    <rPh sb="45" eb="47">
      <t>コウシン</t>
    </rPh>
    <rPh sb="51" eb="53">
      <t>カンリ</t>
    </rPh>
    <rPh sb="63" eb="65">
      <t>イシ</t>
    </rPh>
    <rPh sb="66" eb="68">
      <t>ネンメ</t>
    </rPh>
    <rPh sb="68" eb="70">
      <t>イコウ</t>
    </rPh>
    <rPh sb="72" eb="73">
      <t>ケン</t>
    </rPh>
    <rPh sb="74" eb="76">
      <t>ハアク</t>
    </rPh>
    <rPh sb="80" eb="82">
      <t>ジョウホウ</t>
    </rPh>
    <rPh sb="83" eb="85">
      <t>ニュウリョク</t>
    </rPh>
    <rPh sb="91" eb="93">
      <t>チバ</t>
    </rPh>
    <rPh sb="93" eb="94">
      <t>ケン</t>
    </rPh>
    <rPh sb="94" eb="95">
      <t>マタ</t>
    </rPh>
    <rPh sb="109" eb="111">
      <t>コベツ</t>
    </rPh>
    <rPh sb="112" eb="114">
      <t>ソウフ</t>
    </rPh>
    <phoneticPr fontId="1"/>
  </si>
  <si>
    <t>　　＜掲載ホームページ＞</t>
    <phoneticPr fontId="1"/>
  </si>
  <si>
    <t>　　　キャリア形成プログラム及び診療科別コース等について</t>
    <phoneticPr fontId="1"/>
  </si>
  <si>
    <t>https://www.pref.chiba.lg.jp/iryou/ishi/ishikakuho/gakusei/career.html#plan</t>
    <phoneticPr fontId="1"/>
  </si>
  <si>
    <t>［お願い］</t>
    <rPh sb="2" eb="3">
      <t>ネガ</t>
    </rPh>
    <phoneticPr fontId="1"/>
  </si>
  <si>
    <t>千葉県　健康福祉部　医療整備課　医師確保・地域医療推進室</t>
    <phoneticPr fontId="1"/>
  </si>
  <si>
    <t>chibaishi@mz.pref.chiba.lg.jp</t>
    <phoneticPr fontId="1"/>
  </si>
  <si>
    <t>※　お問合せの内容によっては、必要に応じてキャリアコーディネータにお繋ぎします。</t>
    <phoneticPr fontId="1"/>
  </si>
  <si>
    <t>・担当所属：</t>
    <rPh sb="1" eb="3">
      <t>タントウ</t>
    </rPh>
    <phoneticPr fontId="1"/>
  </si>
  <si>
    <t>・電話番号：</t>
    <rPh sb="3" eb="5">
      <t>バンゴウ</t>
    </rPh>
    <phoneticPr fontId="1"/>
  </si>
  <si>
    <t>・ﾒｰﾙｱﾄﾞﾚｽ：</t>
    <phoneticPr fontId="1"/>
  </si>
  <si>
    <t>０４３－２２３－３８８３（直通）</t>
    <rPh sb="13" eb="15">
      <t>チョクツウ</t>
    </rPh>
    <phoneticPr fontId="1"/>
  </si>
  <si>
    <t>［キャリア形成プラン作成 及び 提出スケジュール］</t>
    <rPh sb="13" eb="14">
      <t>オヨ</t>
    </rPh>
    <phoneticPr fontId="1"/>
  </si>
  <si>
    <t>医師２年目
（臨床研修）</t>
    <phoneticPr fontId="1"/>
  </si>
  <si>
    <t>対象
シート</t>
    <rPh sb="0" eb="2">
      <t>タイショウ</t>
    </rPh>
    <phoneticPr fontId="1"/>
  </si>
  <si>
    <t>・卒前支援プロジェクトに参加したら、シートへ入力し、
　随時県に提出</t>
    <rPh sb="22" eb="24">
      <t>ニュウリョク</t>
    </rPh>
    <rPh sb="28" eb="30">
      <t>ズイジ</t>
    </rPh>
    <rPh sb="30" eb="31">
      <t>ケン</t>
    </rPh>
    <rPh sb="32" eb="34">
      <t>テイシュツ</t>
    </rPh>
    <phoneticPr fontId="1"/>
  </si>
  <si>
    <t>卒前</t>
    <rPh sb="0" eb="2">
      <t>ソツゼン</t>
    </rPh>
    <phoneticPr fontId="1"/>
  </si>
  <si>
    <t>卒前</t>
    <phoneticPr fontId="1"/>
  </si>
  <si>
    <t>卒後</t>
  </si>
  <si>
    <t>卒後</t>
    <rPh sb="0" eb="2">
      <t>ソツゴ</t>
    </rPh>
    <phoneticPr fontId="1"/>
  </si>
  <si>
    <t>卒後</t>
    <phoneticPr fontId="1"/>
  </si>
  <si>
    <t>　　・提出されたシートの内容を確認</t>
    <rPh sb="12" eb="14">
      <t>ナイヨウ</t>
    </rPh>
    <rPh sb="15" eb="17">
      <t>カクニン</t>
    </rPh>
    <phoneticPr fontId="1"/>
  </si>
  <si>
    <t>　　・提出されたシートの内容を確認し、最新版として
　　　キャリア形成プランを制度利用者へ返送</t>
    <rPh sb="3" eb="5">
      <t>テイシュツ</t>
    </rPh>
    <rPh sb="12" eb="14">
      <t>ナイヨウ</t>
    </rPh>
    <rPh sb="15" eb="17">
      <t>カクニン</t>
    </rPh>
    <rPh sb="19" eb="22">
      <t>サイシンバン</t>
    </rPh>
    <rPh sb="39" eb="41">
      <t>セイド</t>
    </rPh>
    <rPh sb="41" eb="44">
      <t>リヨウシャ</t>
    </rPh>
    <rPh sb="45" eb="47">
      <t>ヘンソウ</t>
    </rPh>
    <phoneticPr fontId="1"/>
  </si>
  <si>
    <t>　　・最新版のキャリア形成プランを、千葉県又は
　　　キャリアコーディネータから制度利用者へ個別に送付</t>
    <rPh sb="3" eb="6">
      <t>サイシンバン</t>
    </rPh>
    <rPh sb="11" eb="13">
      <t>ケイセイ</t>
    </rPh>
    <rPh sb="18" eb="21">
      <t>チバケン</t>
    </rPh>
    <rPh sb="21" eb="22">
      <t>マタ</t>
    </rPh>
    <rPh sb="40" eb="45">
      <t>セイドリヨウシャ</t>
    </rPh>
    <rPh sb="46" eb="48">
      <t>コベツ</t>
    </rPh>
    <rPh sb="49" eb="51">
      <t>ソウフ</t>
    </rPh>
    <phoneticPr fontId="1"/>
  </si>
  <si>
    <t>　　・提出されたキャリア形成プランや書類の内容を確認
　　・書類の提出状況を入力し、最新版としてキャリア形成
　　　プランを制度利用者へ返送</t>
    <rPh sb="30" eb="32">
      <t>ショルイ</t>
    </rPh>
    <rPh sb="33" eb="35">
      <t>テイシュツ</t>
    </rPh>
    <rPh sb="35" eb="37">
      <t>ジョウキョウ</t>
    </rPh>
    <rPh sb="38" eb="40">
      <t>ニュウリョク</t>
    </rPh>
    <rPh sb="42" eb="45">
      <t>サイシンバン</t>
    </rPh>
    <rPh sb="62" eb="67">
      <t>セイドリヨウシャ</t>
    </rPh>
    <rPh sb="68" eb="70">
      <t>ヘンソウ</t>
    </rPh>
    <phoneticPr fontId="1"/>
  </si>
  <si>
    <t>　　・提出されたシートや書類の内容を確認し、最新版として
　　　キャリア形成プランを制度利用者へ返送</t>
    <rPh sb="3" eb="5">
      <t>テイシュツ</t>
    </rPh>
    <rPh sb="12" eb="14">
      <t>ショルイ</t>
    </rPh>
    <rPh sb="15" eb="17">
      <t>ナイヨウ</t>
    </rPh>
    <rPh sb="18" eb="20">
      <t>カクニン</t>
    </rPh>
    <rPh sb="22" eb="25">
      <t>サイシンバン</t>
    </rPh>
    <rPh sb="42" eb="44">
      <t>セイド</t>
    </rPh>
    <rPh sb="44" eb="47">
      <t>リヨウシャ</t>
    </rPh>
    <rPh sb="48" eb="50">
      <t>ヘンソウ</t>
    </rPh>
    <phoneticPr fontId="1"/>
  </si>
  <si>
    <t>　　・義務履行年数、書類提出の状況を入力し、最新版として
　　　キャリア形成プランを制度利用者へ返送</t>
    <rPh sb="18" eb="20">
      <t>ニュウリョク</t>
    </rPh>
    <rPh sb="22" eb="25">
      <t>サイシンバン</t>
    </rPh>
    <rPh sb="42" eb="47">
      <t>セイドリヨウシャ</t>
    </rPh>
    <rPh sb="48" eb="50">
      <t>ヘンソウ</t>
    </rPh>
    <phoneticPr fontId="1"/>
  </si>
  <si>
    <t>　　・提出されたシートや書類の内容を確認し、最新版として
　　　キャリア形成プランを制度利用者へ返送</t>
    <rPh sb="3" eb="5">
      <t>テイシュツ</t>
    </rPh>
    <rPh sb="12" eb="14">
      <t>ショルイ</t>
    </rPh>
    <rPh sb="15" eb="17">
      <t>ナイヨウ</t>
    </rPh>
    <rPh sb="18" eb="20">
      <t>カクニン</t>
    </rPh>
    <rPh sb="22" eb="25">
      <t>サイシンバン</t>
    </rPh>
    <rPh sb="36" eb="38">
      <t>ケイセイ</t>
    </rPh>
    <rPh sb="42" eb="44">
      <t>セイド</t>
    </rPh>
    <rPh sb="44" eb="47">
      <t>リヨウシャ</t>
    </rPh>
    <rPh sb="48" eb="50">
      <t>ヘンソウ</t>
    </rPh>
    <phoneticPr fontId="1"/>
  </si>
  <si>
    <t>　　・義務履行年数、書類提出の状況を入力し、最新版として
　　　キャリア形成プランを制度利用者へ返送</t>
    <rPh sb="3" eb="5">
      <t>ギム</t>
    </rPh>
    <rPh sb="5" eb="7">
      <t>リコウ</t>
    </rPh>
    <rPh sb="7" eb="9">
      <t>ネンスウ</t>
    </rPh>
    <rPh sb="10" eb="12">
      <t>ショルイ</t>
    </rPh>
    <rPh sb="12" eb="14">
      <t>テイシュツ</t>
    </rPh>
    <rPh sb="15" eb="17">
      <t>ジョウキョウ</t>
    </rPh>
    <rPh sb="18" eb="20">
      <t>ニュウリョク</t>
    </rPh>
    <rPh sb="22" eb="25">
      <t>サイシンバン</t>
    </rPh>
    <rPh sb="36" eb="38">
      <t>ケイセイ</t>
    </rPh>
    <rPh sb="42" eb="44">
      <t>セイド</t>
    </rPh>
    <rPh sb="44" eb="47">
      <t>リヨウシャ</t>
    </rPh>
    <rPh sb="48" eb="50">
      <t>ヘンソウ</t>
    </rPh>
    <phoneticPr fontId="1"/>
  </si>
  <si>
    <t>～以降、返還免除まで繰り返し～</t>
    <rPh sb="1" eb="3">
      <t>イコウ</t>
    </rPh>
    <rPh sb="4" eb="8">
      <t>ヘンカンメンジョ</t>
    </rPh>
    <rPh sb="10" eb="11">
      <t>ク</t>
    </rPh>
    <rPh sb="12" eb="13">
      <t>カエ</t>
    </rPh>
    <phoneticPr fontId="1"/>
  </si>
  <si>
    <r>
      <t>○　</t>
    </r>
    <r>
      <rPr>
        <sz val="16"/>
        <color rgb="FF00B050"/>
        <rFont val="HGS創英角ｺﾞｼｯｸUB"/>
        <family val="3"/>
        <charset val="128"/>
      </rPr>
      <t>［卒後シート］</t>
    </r>
    <r>
      <rPr>
        <sz val="16"/>
        <color theme="1"/>
        <rFont val="UD デジタル 教科書体 NP-R"/>
        <family val="1"/>
        <charset val="128"/>
      </rPr>
      <t>について、勤務先をはじめ、勤務内容や勤務時間などは、</t>
    </r>
    <r>
      <rPr>
        <u/>
        <sz val="16"/>
        <color rgb="FFFF0000"/>
        <rFont val="HGS創英角ｺﾞｼｯｸUB"/>
        <family val="3"/>
        <charset val="128"/>
      </rPr>
      <t>正確な情報を記載するようお願いします。</t>
    </r>
    <r>
      <rPr>
        <sz val="16"/>
        <color theme="1"/>
        <rFont val="UD デジタル 教科書体 NP-R"/>
        <family val="1"/>
        <charset val="128"/>
      </rPr>
      <t xml:space="preserve">
○　</t>
    </r>
    <r>
      <rPr>
        <u/>
        <sz val="16"/>
        <color rgb="FFFF0000"/>
        <rFont val="HGS創英角ｺﾞｼｯｸUB"/>
        <family val="3"/>
        <charset val="128"/>
      </rPr>
      <t>本シートの内容に変更があった際は、適宜修正</t>
    </r>
    <r>
      <rPr>
        <sz val="16"/>
        <color theme="1"/>
        <rFont val="UD デジタル 教科書体 NP-R"/>
        <family val="1"/>
        <charset val="128"/>
      </rPr>
      <t>いただき、千葉県あてに報告をお願いします。</t>
    </r>
    <rPh sb="14" eb="17">
      <t>キンムサキ</t>
    </rPh>
    <rPh sb="22" eb="24">
      <t>キンム</t>
    </rPh>
    <rPh sb="24" eb="26">
      <t>ナイヨウ</t>
    </rPh>
    <rPh sb="27" eb="29">
      <t>キンム</t>
    </rPh>
    <rPh sb="29" eb="31">
      <t>ジカン</t>
    </rPh>
    <rPh sb="35" eb="37">
      <t>セイカク</t>
    </rPh>
    <rPh sb="38" eb="40">
      <t>ジョウホウ</t>
    </rPh>
    <rPh sb="41" eb="43">
      <t>キサイ</t>
    </rPh>
    <rPh sb="48" eb="49">
      <t>ネガ</t>
    </rPh>
    <rPh sb="57" eb="58">
      <t>ホン</t>
    </rPh>
    <rPh sb="62" eb="64">
      <t>ナイヨウ</t>
    </rPh>
    <rPh sb="65" eb="67">
      <t>ヘンコウ</t>
    </rPh>
    <rPh sb="71" eb="72">
      <t>サイ</t>
    </rPh>
    <rPh sb="74" eb="78">
      <t>テキギシュウセイ</t>
    </rPh>
    <rPh sb="83" eb="86">
      <t>チバケン</t>
    </rPh>
    <rPh sb="89" eb="91">
      <t>ホウコク</t>
    </rPh>
    <rPh sb="93" eb="94">
      <t>ネガ</t>
    </rPh>
    <phoneticPr fontId="1"/>
  </si>
  <si>
    <r>
      <t>・以下の内容を作業、確認のうえ、県に提出</t>
    </r>
    <r>
      <rPr>
        <u/>
        <sz val="11"/>
        <color rgb="FFFF0000"/>
        <rFont val="HGS創英角ｺﾞｼｯｸUB"/>
        <family val="3"/>
        <charset val="128"/>
      </rPr>
      <t>（3月10日〆）</t>
    </r>
    <r>
      <rPr>
        <sz val="11"/>
        <color theme="1"/>
        <rFont val="UD デジタル 教科書体 NP-R"/>
        <family val="1"/>
        <charset val="128"/>
      </rPr>
      <t xml:space="preserve">
　</t>
    </r>
    <r>
      <rPr>
        <sz val="11"/>
        <color theme="1"/>
        <rFont val="Segoe UI Symbol"/>
        <family val="2"/>
      </rPr>
      <t>☑</t>
    </r>
    <r>
      <rPr>
        <sz val="11"/>
        <color theme="1"/>
        <rFont val="UD デジタル 教科書体 NP-R"/>
        <family val="1"/>
        <charset val="128"/>
      </rPr>
      <t>当該年度の勤務実績と次年度の勤務予定を入力
　</t>
    </r>
    <r>
      <rPr>
        <sz val="11"/>
        <color theme="1"/>
        <rFont val="Segoe UI Symbol"/>
        <family val="2"/>
      </rPr>
      <t>☑</t>
    </r>
    <r>
      <rPr>
        <sz val="11"/>
        <color theme="1"/>
        <rFont val="UD デジタル 教科書体 NP-R"/>
        <family val="1"/>
        <charset val="128"/>
      </rPr>
      <t>メールアドレスなどに変更がないかを確認</t>
    </r>
    <rPh sb="1" eb="3">
      <t>イカ</t>
    </rPh>
    <rPh sb="4" eb="6">
      <t>ナイヨウ</t>
    </rPh>
    <rPh sb="7" eb="9">
      <t>サギョウ</t>
    </rPh>
    <rPh sb="10" eb="12">
      <t>カクニン</t>
    </rPh>
    <rPh sb="16" eb="17">
      <t>ケン</t>
    </rPh>
    <rPh sb="18" eb="20">
      <t>テイシュツ</t>
    </rPh>
    <rPh sb="22" eb="23">
      <t>ガツ</t>
    </rPh>
    <rPh sb="25" eb="26">
      <t>ニチ</t>
    </rPh>
    <phoneticPr fontId="1"/>
  </si>
  <si>
    <t>・内容に変更が生じた場合は、変更事項を入力し、随時県に提出
・未提出の書類がある場合は、県に提出
（医療機関の証明印が必要な書類がありますので、ご注意ください）</t>
    <rPh sb="1" eb="3">
      <t>ナイヨウ</t>
    </rPh>
    <rPh sb="4" eb="6">
      <t>ヘンコウ</t>
    </rPh>
    <rPh sb="7" eb="8">
      <t>ショウ</t>
    </rPh>
    <rPh sb="10" eb="12">
      <t>バアイ</t>
    </rPh>
    <rPh sb="14" eb="18">
      <t>ヘンコウジコウ</t>
    </rPh>
    <rPh sb="19" eb="21">
      <t>ニュウリョク</t>
    </rPh>
    <rPh sb="23" eb="25">
      <t>ズイジ</t>
    </rPh>
    <rPh sb="25" eb="26">
      <t>ケン</t>
    </rPh>
    <rPh sb="27" eb="29">
      <t>テイシュツ</t>
    </rPh>
    <rPh sb="62" eb="64">
      <t>ショルイ</t>
    </rPh>
    <rPh sb="73" eb="75">
      <t>チュウイ</t>
    </rPh>
    <phoneticPr fontId="1"/>
  </si>
  <si>
    <r>
      <t>・臨床研修病院のマッチング後、次年度以降の
　臨床研修病院などを入力し県に提出</t>
    </r>
    <r>
      <rPr>
        <u/>
        <sz val="11"/>
        <color rgb="FFFF0000"/>
        <rFont val="HGS創英角ｺﾞｼｯｸUB"/>
        <family val="3"/>
        <charset val="128"/>
      </rPr>
      <t>（3月上旬頃〆）</t>
    </r>
    <rPh sb="1" eb="3">
      <t>リンショウ</t>
    </rPh>
    <rPh sb="3" eb="5">
      <t>ケンシュウ</t>
    </rPh>
    <rPh sb="5" eb="7">
      <t>ビョウイン</t>
    </rPh>
    <rPh sb="13" eb="14">
      <t>ゴ</t>
    </rPh>
    <rPh sb="15" eb="18">
      <t>ジネンド</t>
    </rPh>
    <rPh sb="18" eb="20">
      <t>イコウ</t>
    </rPh>
    <rPh sb="23" eb="25">
      <t>リンショウ</t>
    </rPh>
    <rPh sb="25" eb="27">
      <t>ケンシュウ</t>
    </rPh>
    <rPh sb="27" eb="29">
      <t>ビョウイン</t>
    </rPh>
    <rPh sb="32" eb="34">
      <t>ニュウリョク</t>
    </rPh>
    <rPh sb="35" eb="36">
      <t>ケン</t>
    </rPh>
    <rPh sb="37" eb="39">
      <t>テイシュツ</t>
    </rPh>
    <rPh sb="41" eb="42">
      <t>ガツ</t>
    </rPh>
    <rPh sb="42" eb="44">
      <t>ジョウジュン</t>
    </rPh>
    <rPh sb="44" eb="45">
      <t>コロ</t>
    </rPh>
    <phoneticPr fontId="1"/>
  </si>
  <si>
    <t>　　・最新版のキャリア形成プランを、千葉県又は
　　　キャリアコーディネータから制度利用者へ個別に送付</t>
    <phoneticPr fontId="1"/>
  </si>
  <si>
    <r>
      <t>・以下の内容を作業、確認のうえ、県に提出</t>
    </r>
    <r>
      <rPr>
        <u/>
        <sz val="11"/>
        <color rgb="FFFF0000"/>
        <rFont val="HGS創英角ｺﾞｼｯｸUB"/>
        <family val="3"/>
        <charset val="128"/>
      </rPr>
      <t>（3月10日〆）</t>
    </r>
    <r>
      <rPr>
        <sz val="11"/>
        <color theme="1"/>
        <rFont val="UD デジタル 教科書体 NP-R"/>
        <family val="1"/>
        <charset val="128"/>
      </rPr>
      <t xml:space="preserve">
　</t>
    </r>
    <r>
      <rPr>
        <sz val="11"/>
        <color theme="1"/>
        <rFont val="Segoe UI Symbol"/>
        <family val="2"/>
      </rPr>
      <t>☑</t>
    </r>
    <r>
      <rPr>
        <sz val="11"/>
        <color theme="1"/>
        <rFont val="UD デジタル 教科書体 NP-R"/>
        <family val="1"/>
        <charset val="128"/>
      </rPr>
      <t>当該年度の勤務実績と次年度の勤務予定を入力
　</t>
    </r>
    <r>
      <rPr>
        <sz val="11"/>
        <color theme="1"/>
        <rFont val="Segoe UI Symbol"/>
        <family val="2"/>
      </rPr>
      <t>☑</t>
    </r>
    <r>
      <rPr>
        <sz val="11"/>
        <color theme="1"/>
        <rFont val="UD デジタル 教科書体 NP-R"/>
        <family val="1"/>
        <charset val="128"/>
      </rPr>
      <t>メールアドレスなどに変更がないかを確認
　</t>
    </r>
    <r>
      <rPr>
        <sz val="11"/>
        <color theme="1"/>
        <rFont val="Segoe UI Symbol"/>
        <family val="2"/>
      </rPr>
      <t>☑</t>
    </r>
    <r>
      <rPr>
        <sz val="11"/>
        <color theme="1"/>
        <rFont val="UD デジタル 教科書体 NP-R"/>
        <family val="1"/>
        <charset val="128"/>
      </rPr>
      <t>キャリア形成プログラム、診療科別コースを選択
　</t>
    </r>
    <r>
      <rPr>
        <sz val="11"/>
        <color theme="1"/>
        <rFont val="Segoe UI Symbol"/>
        <family val="2"/>
      </rPr>
      <t>☑</t>
    </r>
    <r>
      <rPr>
        <sz val="11"/>
        <color theme="1"/>
        <rFont val="UD デジタル 教科書体 NP-R"/>
        <family val="1"/>
        <charset val="128"/>
      </rPr>
      <t>診療科別コース管理者と必要に応じて相談のうえ、
　　義務年限中（医師3年目以降）の勤務プランを作成</t>
    </r>
    <rPh sb="7" eb="9">
      <t>サギョウ</t>
    </rPh>
    <rPh sb="89" eb="92">
      <t>シンリョウカ</t>
    </rPh>
    <rPh sb="92" eb="93">
      <t>ベツ</t>
    </rPh>
    <rPh sb="97" eb="99">
      <t>センタク</t>
    </rPh>
    <rPh sb="113" eb="115">
      <t>ヒツヨウ</t>
    </rPh>
    <rPh sb="116" eb="117">
      <t>オウ</t>
    </rPh>
    <rPh sb="128" eb="130">
      <t>ギム</t>
    </rPh>
    <rPh sb="130" eb="133">
      <t>ネンゲンチュウ</t>
    </rPh>
    <rPh sb="134" eb="136">
      <t>イシ</t>
    </rPh>
    <rPh sb="137" eb="139">
      <t>ネンメ</t>
    </rPh>
    <rPh sb="139" eb="141">
      <t>イコウ</t>
    </rPh>
    <rPh sb="143" eb="145">
      <t>キンム</t>
    </rPh>
    <phoneticPr fontId="1"/>
  </si>
  <si>
    <r>
      <t>・以下の内容を作業、確認のうえ、県に提出</t>
    </r>
    <r>
      <rPr>
        <u/>
        <sz val="11"/>
        <color rgb="FFFF0000"/>
        <rFont val="HGS創英角ｺﾞｼｯｸUB"/>
        <family val="3"/>
        <charset val="128"/>
      </rPr>
      <t>（3月10日〆）</t>
    </r>
    <r>
      <rPr>
        <sz val="11"/>
        <color theme="1"/>
        <rFont val="UD デジタル 教科書体 NP-R"/>
        <family val="1"/>
        <charset val="128"/>
      </rPr>
      <t xml:space="preserve">
　</t>
    </r>
    <r>
      <rPr>
        <sz val="11"/>
        <color theme="1"/>
        <rFont val="Segoe UI Symbol"/>
        <family val="2"/>
      </rPr>
      <t>☑</t>
    </r>
    <r>
      <rPr>
        <sz val="11"/>
        <color theme="1"/>
        <rFont val="UD デジタル 教科書体 NP-R"/>
        <family val="1"/>
        <charset val="128"/>
      </rPr>
      <t>当該年度の勤務実績と次年度の勤務予定を入力
　</t>
    </r>
    <r>
      <rPr>
        <sz val="11"/>
        <color theme="1"/>
        <rFont val="Segoe UI Symbol"/>
        <family val="2"/>
      </rPr>
      <t>☑</t>
    </r>
    <r>
      <rPr>
        <sz val="11"/>
        <color theme="1"/>
        <rFont val="UD デジタル 教科書体 NP-R"/>
        <family val="1"/>
        <charset val="128"/>
      </rPr>
      <t>メールアドレスなどに変更がないかを確認
　</t>
    </r>
    <r>
      <rPr>
        <sz val="11"/>
        <color theme="1"/>
        <rFont val="Segoe UI Symbol"/>
        <family val="2"/>
      </rPr>
      <t>☑</t>
    </r>
    <r>
      <rPr>
        <sz val="11"/>
        <color theme="1"/>
        <rFont val="UD デジタル 教科書体 NP-R"/>
        <family val="1"/>
        <charset val="128"/>
      </rPr>
      <t>診療科別コース管理者と必要に応じて相談のうえ、
　　義務年限中（医師4年目以降）の勤務プランを作成</t>
    </r>
    <rPh sb="1" eb="3">
      <t>イカ</t>
    </rPh>
    <rPh sb="4" eb="6">
      <t>ナイヨウ</t>
    </rPh>
    <rPh sb="7" eb="9">
      <t>サギョウ</t>
    </rPh>
    <rPh sb="10" eb="12">
      <t>カクニン</t>
    </rPh>
    <rPh sb="16" eb="17">
      <t>ケン</t>
    </rPh>
    <rPh sb="18" eb="20">
      <t>テイシュツ</t>
    </rPh>
    <rPh sb="109" eb="111">
      <t>イシ</t>
    </rPh>
    <phoneticPr fontId="1"/>
  </si>
  <si>
    <r>
      <t>キャリア形成プラン（</t>
    </r>
    <r>
      <rPr>
        <sz val="22"/>
        <color rgb="FF0070C0"/>
        <rFont val="HG創英角ｺﾞｼｯｸUB"/>
        <family val="3"/>
        <charset val="128"/>
      </rPr>
      <t>［卒前］</t>
    </r>
    <r>
      <rPr>
        <sz val="22"/>
        <color theme="1"/>
        <rFont val="HG創英角ｺﾞｼｯｸUB"/>
        <family val="3"/>
        <charset val="128"/>
      </rPr>
      <t>・</t>
    </r>
    <r>
      <rPr>
        <sz val="22"/>
        <color rgb="FF00B050"/>
        <rFont val="HG創英角ｺﾞｼｯｸUB"/>
        <family val="3"/>
        <charset val="128"/>
      </rPr>
      <t>［卒後］</t>
    </r>
    <r>
      <rPr>
        <sz val="22"/>
        <color theme="1"/>
        <rFont val="HG創英角ｺﾞｼｯｸUB"/>
        <family val="3"/>
        <charset val="128"/>
      </rPr>
      <t>）の使い方</t>
    </r>
    <rPh sb="4" eb="6">
      <t>ケイセイ</t>
    </rPh>
    <rPh sb="11" eb="13">
      <t>ソツゼン</t>
    </rPh>
    <rPh sb="16" eb="18">
      <t>ソツゴ</t>
    </rPh>
    <rPh sb="21" eb="22">
      <t>ツカ</t>
    </rPh>
    <rPh sb="23" eb="24">
      <t>カタ</t>
    </rPh>
    <phoneticPr fontId="1"/>
  </si>
  <si>
    <r>
      <t>○　キャリア形成プランは、千葉県医師修学資金貸付制度利用者と千葉県が、毎年度ファイルをやり取りし、</t>
    </r>
    <r>
      <rPr>
        <u/>
        <sz val="16"/>
        <color theme="1"/>
        <rFont val="HGS創英角ｺﾞｼｯｸUB"/>
        <family val="3"/>
        <charset val="128"/>
      </rPr>
      <t>義務履行の状況</t>
    </r>
    <r>
      <rPr>
        <sz val="16"/>
        <color theme="1"/>
        <rFont val="UD デジタル 教科書体 NP-R"/>
        <family val="1"/>
        <charset val="128"/>
      </rPr>
      <t>や</t>
    </r>
    <r>
      <rPr>
        <u/>
        <sz val="16"/>
        <color theme="1"/>
        <rFont val="HGS創英角ｺﾞｼｯｸUB"/>
        <family val="3"/>
        <charset val="128"/>
      </rPr>
      <t xml:space="preserve">今後の
</t>
    </r>
    <r>
      <rPr>
        <sz val="16"/>
        <color theme="1"/>
        <rFont val="HGS創英角ｺﾞｼｯｸUB"/>
        <family val="3"/>
        <charset val="128"/>
      </rPr>
      <t>　</t>
    </r>
    <r>
      <rPr>
        <u/>
        <sz val="16"/>
        <color theme="1"/>
        <rFont val="HGS創英角ｺﾞｼｯｸUB"/>
        <family val="3"/>
        <charset val="128"/>
      </rPr>
      <t>キャリアプランを双方で確認</t>
    </r>
    <r>
      <rPr>
        <sz val="16"/>
        <color theme="1"/>
        <rFont val="UD デジタル 教科書体 NP-R"/>
        <family val="1"/>
        <charset val="128"/>
      </rPr>
      <t>するほか、</t>
    </r>
    <r>
      <rPr>
        <u/>
        <sz val="16"/>
        <color theme="1"/>
        <rFont val="HGS創英角ｺﾞｼｯｸUB"/>
        <family val="3"/>
        <charset val="128"/>
      </rPr>
      <t>勤務先の指定通知の発出など</t>
    </r>
    <r>
      <rPr>
        <sz val="16"/>
        <color theme="1"/>
        <rFont val="UD デジタル 教科書体 NP-R"/>
        <family val="1"/>
        <charset val="128"/>
      </rPr>
      <t>、多岐にわたり使用します。</t>
    </r>
    <rPh sb="22" eb="24">
      <t>カシツケ</t>
    </rPh>
    <rPh sb="24" eb="29">
      <t>セイドリヨウシャ</t>
    </rPh>
    <rPh sb="30" eb="32">
      <t>チバ</t>
    </rPh>
    <rPh sb="36" eb="38">
      <t>ネンド</t>
    </rPh>
    <rPh sb="57" eb="59">
      <t>コンゴ</t>
    </rPh>
    <rPh sb="80" eb="83">
      <t>キンムサキ</t>
    </rPh>
    <rPh sb="84" eb="88">
      <t>シテイツウチ</t>
    </rPh>
    <rPh sb="89" eb="91">
      <t>ハッシュツ</t>
    </rPh>
    <rPh sb="94" eb="96">
      <t>タキ</t>
    </rPh>
    <phoneticPr fontId="1"/>
  </si>
  <si>
    <r>
      <t>○　</t>
    </r>
    <r>
      <rPr>
        <sz val="16"/>
        <color rgb="FF0070C0"/>
        <rFont val="HGS創英角ｺﾞｼｯｸUB"/>
        <family val="3"/>
        <charset val="128"/>
      </rPr>
      <t>［卒前シート］</t>
    </r>
    <r>
      <rPr>
        <sz val="16"/>
        <color theme="1"/>
        <rFont val="UD デジタル 教科書体 NP-R"/>
        <family val="1"/>
        <charset val="128"/>
      </rPr>
      <t>は、医学部在学中の卒前支援プロジェクトの参加状況を記入し、千葉県へ報告するためのシートです。
　卒業した後は、キャリアコーディネータへの相談内容など、メモとして自由にご使用ください。
○　</t>
    </r>
    <r>
      <rPr>
        <sz val="16"/>
        <color rgb="FF00B050"/>
        <rFont val="HGS創英角ｺﾞｼｯｸUB"/>
        <family val="3"/>
        <charset val="128"/>
      </rPr>
      <t>［卒後シート］</t>
    </r>
    <r>
      <rPr>
        <sz val="16"/>
        <color theme="1"/>
        <rFont val="UD デジタル 教科書体 NP-R"/>
        <family val="1"/>
        <charset val="128"/>
      </rPr>
      <t>は卒後の所属や、専門研修プログラムの選択状況、キャリア形成プログラムの履行状況（勤務実績や勤務予定等）を
　記入するシートです。</t>
    </r>
    <r>
      <rPr>
        <u/>
        <sz val="16"/>
        <color rgb="FFFF0000"/>
        <rFont val="HGS創英角ｺﾞｼｯｸUB"/>
        <family val="3"/>
        <charset val="128"/>
      </rPr>
      <t>義務履行までの年数や猶予期間の管理を行う、重要なシートです。</t>
    </r>
    <rPh sb="38" eb="41">
      <t>チバケン</t>
    </rPh>
    <rPh sb="42" eb="44">
      <t>ホウコク</t>
    </rPh>
    <rPh sb="57" eb="59">
      <t>ソツギョウ</t>
    </rPh>
    <rPh sb="61" eb="62">
      <t>アト</t>
    </rPh>
    <rPh sb="114" eb="116">
      <t>ショゾク</t>
    </rPh>
    <rPh sb="118" eb="120">
      <t>センモン</t>
    </rPh>
    <rPh sb="120" eb="122">
      <t>ケンシュウ</t>
    </rPh>
    <rPh sb="128" eb="130">
      <t>センタク</t>
    </rPh>
    <rPh sb="130" eb="132">
      <t>ジョウキョウ</t>
    </rPh>
    <rPh sb="174" eb="178">
      <t>ギムリコウ</t>
    </rPh>
    <rPh sb="181" eb="183">
      <t>ネンスウ</t>
    </rPh>
    <rPh sb="184" eb="188">
      <t>ユウヨキカン</t>
    </rPh>
    <rPh sb="189" eb="191">
      <t>カンリ</t>
    </rPh>
    <rPh sb="192" eb="193">
      <t>オコナ</t>
    </rPh>
    <rPh sb="195" eb="197">
      <t>ジュウヨウ</t>
    </rPh>
    <phoneticPr fontId="1"/>
  </si>
  <si>
    <r>
      <rPr>
        <sz val="12"/>
        <color theme="1"/>
        <rFont val="UD デジタル 教科書体 NP-R"/>
        <family val="1"/>
        <charset val="128"/>
      </rPr>
      <t xml:space="preserve">キャリア形成プログラム、診療科別コース、非常勤勤務等については、県ホームページをご覧ください。
</t>
    </r>
    <r>
      <rPr>
        <sz val="10"/>
        <color theme="1"/>
        <rFont val="UD デジタル 教科書体 NP-R"/>
        <family val="1"/>
        <charset val="128"/>
      </rPr>
      <t>【ＵＲＬ】</t>
    </r>
    <phoneticPr fontId="1"/>
  </si>
  <si>
    <r>
      <rPr>
        <sz val="12"/>
        <color theme="1"/>
        <rFont val="UD デジタル 教科書体 NP-R"/>
        <family val="1"/>
        <charset val="128"/>
      </rPr>
      <t>・キャリア形成プラン【卒後シート】は、毎年度内容を更新し、</t>
    </r>
    <r>
      <rPr>
        <sz val="12"/>
        <color rgb="FFFF0000"/>
        <rFont val="HG創英角ｺﾞｼｯｸUB"/>
        <family val="3"/>
        <charset val="128"/>
      </rPr>
      <t>３月１０日までに</t>
    </r>
    <rPh sb="5" eb="7">
      <t>ケイセイ</t>
    </rPh>
    <rPh sb="11" eb="13">
      <t>ソツゴ</t>
    </rPh>
    <rPh sb="19" eb="22">
      <t>マイネンド</t>
    </rPh>
    <rPh sb="22" eb="24">
      <t>ナイヨウ</t>
    </rPh>
    <rPh sb="25" eb="27">
      <t>コウシン</t>
    </rPh>
    <rPh sb="30" eb="31">
      <t>ガツ</t>
    </rPh>
    <rPh sb="33" eb="34">
      <t>カ</t>
    </rPh>
    <phoneticPr fontId="1"/>
  </si>
  <si>
    <t>主な内容（要旨）</t>
    <rPh sb="0" eb="1">
      <t>オモ</t>
    </rPh>
    <rPh sb="2" eb="4">
      <t>ナイヨウ</t>
    </rPh>
    <rPh sb="5" eb="7">
      <t>ヨウシ</t>
    </rPh>
    <phoneticPr fontId="1"/>
  </si>
  <si>
    <t>プルダウンリスト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</si>
</sst>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quot;目&quot;"/>
    <numFmt numFmtId="178" formatCode="[$-F800]dddd\,\ mmmm\ dd\,\ yyyy"/>
    <numFmt numFmtId="179" formatCode="0&quot;年&quot;"/>
    <numFmt numFmtId="180" formatCode="General&quot;年&quot;"/>
    <numFmt numFmtId="181" formatCode="\(@\)"/>
    <numFmt numFmtId="182" formatCode="0_);[Red]\(0\)"/>
  </numFmts>
  <fonts count="57"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2"/>
      <color theme="1"/>
      <name val="ＭＳ ゴシック"/>
      <family val="3"/>
      <charset val="128"/>
    </font>
    <font>
      <b/>
      <sz val="18"/>
      <color theme="1"/>
      <name val="游ゴシック"/>
      <family val="3"/>
      <charset val="128"/>
      <scheme val="minor"/>
    </font>
    <font>
      <sz val="18"/>
      <color theme="1"/>
      <name val="游ゴシック"/>
      <family val="3"/>
      <charset val="128"/>
      <scheme val="minor"/>
    </font>
    <font>
      <sz val="16"/>
      <color theme="1"/>
      <name val="ＭＳ ゴシック"/>
      <family val="3"/>
      <charset val="128"/>
    </font>
    <font>
      <sz val="11"/>
      <color theme="1"/>
      <name val="ＭＳ ゴシック"/>
      <family val="3"/>
      <charset val="128"/>
    </font>
    <font>
      <b/>
      <sz val="12"/>
      <color theme="1"/>
      <name val="ＭＳ ゴシック"/>
      <family val="3"/>
      <charset val="128"/>
    </font>
    <font>
      <sz val="9"/>
      <color theme="1"/>
      <name val="ＭＳ ゴシック"/>
      <family val="3"/>
      <charset val="128"/>
    </font>
    <font>
      <sz val="12"/>
      <name val="ＭＳ ゴシック"/>
      <family val="3"/>
      <charset val="128"/>
    </font>
    <font>
      <b/>
      <sz val="12"/>
      <color rgb="FFFF0000"/>
      <name val="ＭＳ ゴシック"/>
      <family val="3"/>
      <charset val="128"/>
    </font>
    <font>
      <sz val="10"/>
      <color theme="1"/>
      <name val="ＭＳ ゴシック"/>
      <family val="3"/>
      <charset val="128"/>
    </font>
    <font>
      <sz val="18"/>
      <color theme="1"/>
      <name val="HG創英角ｺﾞｼｯｸUB"/>
      <family val="3"/>
      <charset val="128"/>
    </font>
    <font>
      <sz val="14"/>
      <color theme="1"/>
      <name val="HG創英角ｺﾞｼｯｸUB"/>
      <family val="3"/>
      <charset val="128"/>
    </font>
    <font>
      <sz val="14"/>
      <color rgb="FFFF0000"/>
      <name val="HG創英角ｺﾞｼｯｸUB"/>
      <family val="3"/>
      <charset val="128"/>
    </font>
    <font>
      <sz val="14"/>
      <name val="HG創英角ｺﾞｼｯｸUB"/>
      <family val="3"/>
      <charset val="128"/>
    </font>
    <font>
      <sz val="11"/>
      <color theme="1"/>
      <name val="HG創英角ｺﾞｼｯｸUB"/>
      <family val="3"/>
      <charset val="128"/>
    </font>
    <font>
      <sz val="12"/>
      <color theme="1"/>
      <name val="HG創英角ｺﾞｼｯｸUB"/>
      <family val="3"/>
      <charset val="128"/>
    </font>
    <font>
      <u/>
      <sz val="11"/>
      <color theme="10"/>
      <name val="游ゴシック"/>
      <family val="2"/>
      <charset val="128"/>
      <scheme val="minor"/>
    </font>
    <font>
      <sz val="12"/>
      <color rgb="FFFF0000"/>
      <name val="HG創英角ｺﾞｼｯｸUB"/>
      <family val="3"/>
      <charset val="128"/>
    </font>
    <font>
      <sz val="8"/>
      <color theme="1"/>
      <name val="ＭＳ ゴシック"/>
      <family val="3"/>
      <charset val="128"/>
    </font>
    <font>
      <sz val="10"/>
      <color rgb="FFFF0000"/>
      <name val="ＭＳ ゴシック"/>
      <family val="3"/>
      <charset val="128"/>
    </font>
    <font>
      <sz val="14"/>
      <color theme="1"/>
      <name val="ＭＳ ゴシック"/>
      <family val="3"/>
      <charset val="128"/>
    </font>
    <font>
      <u/>
      <sz val="14"/>
      <color rgb="FFFF0000"/>
      <name val="HG創英角ｺﾞｼｯｸUB"/>
      <family val="3"/>
      <charset val="128"/>
    </font>
    <font>
      <sz val="12"/>
      <color rgb="FFFF0000"/>
      <name val="ＭＳ ゴシック"/>
      <family val="3"/>
      <charset val="128"/>
    </font>
    <font>
      <sz val="22"/>
      <color theme="1"/>
      <name val="HG創英角ｺﾞｼｯｸUB"/>
      <family val="3"/>
      <charset val="128"/>
    </font>
    <font>
      <sz val="12"/>
      <color theme="1"/>
      <name val="HG創英角ﾎﾟｯﾌﾟ体"/>
      <family val="3"/>
      <charset val="128"/>
    </font>
    <font>
      <b/>
      <sz val="20"/>
      <color rgb="FFC00000"/>
      <name val="HG創英角ﾎﾟｯﾌﾟ体"/>
      <family val="3"/>
      <charset val="128"/>
    </font>
    <font>
      <sz val="11"/>
      <color theme="1"/>
      <name val="HG創英角ﾎﾟｯﾌﾟ体"/>
      <family val="3"/>
      <charset val="128"/>
    </font>
    <font>
      <sz val="12"/>
      <name val="HG創英角ﾎﾟｯﾌﾟ体"/>
      <family val="3"/>
      <charset val="128"/>
    </font>
    <font>
      <sz val="10"/>
      <color theme="1"/>
      <name val="HG創英角ﾎﾟｯﾌﾟ体"/>
      <family val="3"/>
      <charset val="128"/>
    </font>
    <font>
      <sz val="16"/>
      <color theme="1"/>
      <name val="HG創英角ｺﾞｼｯｸUB"/>
      <family val="3"/>
      <charset val="128"/>
    </font>
    <font>
      <u/>
      <sz val="12"/>
      <color theme="10"/>
      <name val="ＭＳ ゴシック"/>
      <family val="3"/>
      <charset val="128"/>
    </font>
    <font>
      <sz val="16"/>
      <color rgb="FF00B050"/>
      <name val="HGS創英角ｺﾞｼｯｸUB"/>
      <family val="3"/>
      <charset val="128"/>
    </font>
    <font>
      <sz val="11"/>
      <color rgb="FF0070C0"/>
      <name val="HGS創英角ｺﾞｼｯｸUB"/>
      <family val="3"/>
      <charset val="128"/>
    </font>
    <font>
      <sz val="11"/>
      <color rgb="FF00B050"/>
      <name val="HGS創英角ｺﾞｼｯｸUB"/>
      <family val="3"/>
      <charset val="128"/>
    </font>
    <font>
      <sz val="16"/>
      <color theme="1"/>
      <name val="UD デジタル 教科書体 NP-R"/>
      <family val="1"/>
      <charset val="128"/>
    </font>
    <font>
      <u/>
      <sz val="16"/>
      <color theme="1"/>
      <name val="UD デジタル 教科書体 NP-R"/>
      <family val="1"/>
      <charset val="128"/>
    </font>
    <font>
      <sz val="16"/>
      <color theme="1"/>
      <name val="UD デジタル 教科書体 NK-R"/>
      <family val="1"/>
      <charset val="128"/>
    </font>
    <font>
      <b/>
      <sz val="12"/>
      <color theme="1"/>
      <name val="UD デジタル 教科書体 NP-R"/>
      <family val="1"/>
      <charset val="128"/>
    </font>
    <font>
      <sz val="12"/>
      <color theme="1"/>
      <name val="UD デジタル 教科書体 NP-R"/>
      <family val="1"/>
      <charset val="128"/>
    </font>
    <font>
      <sz val="16"/>
      <color rgb="FF0070C0"/>
      <name val="HGS創英角ｺﾞｼｯｸUB"/>
      <family val="3"/>
      <charset val="128"/>
    </font>
    <font>
      <u/>
      <sz val="16"/>
      <color theme="1"/>
      <name val="HGS創英角ｺﾞｼｯｸUB"/>
      <family val="3"/>
      <charset val="128"/>
    </font>
    <font>
      <u/>
      <sz val="16"/>
      <color rgb="FFFF0000"/>
      <name val="HGS創英角ｺﾞｼｯｸUB"/>
      <family val="3"/>
      <charset val="128"/>
    </font>
    <font>
      <sz val="11"/>
      <color theme="1"/>
      <name val="UD デジタル 教科書体 NP-R"/>
      <family val="1"/>
      <charset val="128"/>
    </font>
    <font>
      <sz val="11"/>
      <color theme="1"/>
      <name val="HGS創英角ｺﾞｼｯｸUB"/>
      <family val="3"/>
      <charset val="128"/>
    </font>
    <font>
      <sz val="11"/>
      <color theme="1"/>
      <name val="Segoe UI Symbol"/>
      <family val="2"/>
    </font>
    <font>
      <u/>
      <sz val="11"/>
      <color rgb="FFFF0000"/>
      <name val="HGS創英角ｺﾞｼｯｸUB"/>
      <family val="3"/>
      <charset val="128"/>
    </font>
    <font>
      <sz val="16"/>
      <color theme="1"/>
      <name val="HGS創英角ｺﾞｼｯｸUB"/>
      <family val="3"/>
      <charset val="128"/>
    </font>
    <font>
      <sz val="22"/>
      <color rgb="FF00B050"/>
      <name val="HG創英角ｺﾞｼｯｸUB"/>
      <family val="3"/>
      <charset val="128"/>
    </font>
    <font>
      <sz val="22"/>
      <color rgb="FF0070C0"/>
      <name val="HG創英角ｺﾞｼｯｸUB"/>
      <family val="3"/>
      <charset val="128"/>
    </font>
    <font>
      <b/>
      <sz val="20"/>
      <color rgb="FFC00000"/>
      <name val="UD デジタル 教科書体 NP-R"/>
      <family val="1"/>
      <charset val="128"/>
    </font>
    <font>
      <sz val="12"/>
      <name val="UD デジタル 教科書体 NP-R"/>
      <family val="1"/>
      <charset val="128"/>
    </font>
    <font>
      <sz val="10"/>
      <color theme="1"/>
      <name val="UD デジタル 教科書体 NP-R"/>
      <family val="1"/>
      <charset val="128"/>
    </font>
    <font>
      <u/>
      <sz val="9"/>
      <color theme="1"/>
      <name val="UD デジタル 教科書体 NP-R"/>
      <family val="1"/>
      <charset val="128"/>
    </font>
    <font>
      <sz val="12"/>
      <color theme="1"/>
      <name val="ＭＳ ゴシック"/>
      <family val="1"/>
      <charset val="128"/>
    </font>
  </fonts>
  <fills count="9">
    <fill>
      <patternFill patternType="none"/>
    </fill>
    <fill>
      <patternFill patternType="gray125"/>
    </fill>
    <fill>
      <patternFill patternType="solid">
        <fgColor theme="0"/>
        <bgColor indexed="64"/>
      </patternFill>
    </fill>
    <fill>
      <patternFill patternType="solid">
        <fgColor rgb="FFCCFF66"/>
        <bgColor indexed="64"/>
      </patternFill>
    </fill>
    <fill>
      <patternFill patternType="solid">
        <fgColor theme="4"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29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style="thin">
        <color indexed="64"/>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thin">
        <color indexed="64"/>
      </left>
      <right style="thin">
        <color indexed="64"/>
      </right>
      <top/>
      <bottom/>
      <diagonal/>
    </border>
    <border>
      <left style="hair">
        <color indexed="64"/>
      </left>
      <right/>
      <top style="thin">
        <color indexed="64"/>
      </top>
      <bottom style="dashed">
        <color indexed="64"/>
      </bottom>
      <diagonal/>
    </border>
    <border>
      <left style="thin">
        <color indexed="64"/>
      </left>
      <right/>
      <top/>
      <bottom/>
      <diagonal/>
    </border>
    <border>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style="double">
        <color indexed="64"/>
      </bottom>
      <diagonal/>
    </border>
    <border>
      <left/>
      <right style="thin">
        <color indexed="64"/>
      </right>
      <top style="thin">
        <color indexed="64"/>
      </top>
      <bottom style="dashed">
        <color indexed="64"/>
      </bottom>
      <diagonal/>
    </border>
    <border>
      <left style="hair">
        <color indexed="64"/>
      </left>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thin">
        <color indexed="64"/>
      </left>
      <right/>
      <top style="double">
        <color indexed="64"/>
      </top>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thick">
        <color rgb="FFFF0000"/>
      </right>
      <top style="thick">
        <color rgb="FFFF0000"/>
      </top>
      <bottom style="thin">
        <color indexed="64"/>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style="thin">
        <color indexed="64"/>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style="thin">
        <color indexed="64"/>
      </left>
      <right style="hair">
        <color indexed="64"/>
      </right>
      <top/>
      <bottom style="dotted">
        <color indexed="64"/>
      </bottom>
      <diagonal/>
    </border>
    <border>
      <left style="hair">
        <color indexed="64"/>
      </left>
      <right style="hair">
        <color indexed="64"/>
      </right>
      <top/>
      <bottom style="dotted">
        <color indexed="64"/>
      </bottom>
      <diagonal/>
    </border>
    <border>
      <left style="hair">
        <color indexed="64"/>
      </left>
      <right/>
      <top/>
      <bottom style="dotted">
        <color indexed="64"/>
      </bottom>
      <diagonal/>
    </border>
    <border>
      <left style="hair">
        <color indexed="64"/>
      </left>
      <right style="thin">
        <color indexed="64"/>
      </right>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double">
        <color indexed="64"/>
      </bottom>
      <diagonal/>
    </border>
    <border>
      <left/>
      <right style="hair">
        <color indexed="64"/>
      </right>
      <top/>
      <bottom style="double">
        <color indexed="64"/>
      </bottom>
      <diagonal/>
    </border>
    <border>
      <left style="hair">
        <color indexed="64"/>
      </left>
      <right style="thin">
        <color indexed="64"/>
      </right>
      <top/>
      <bottom style="double">
        <color indexed="64"/>
      </bottom>
      <diagonal/>
    </border>
    <border>
      <left style="medium">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right/>
      <top/>
      <bottom style="dotted">
        <color indexed="64"/>
      </bottom>
      <diagonal/>
    </border>
    <border>
      <left/>
      <right style="hair">
        <color indexed="64"/>
      </right>
      <top/>
      <bottom style="dotted">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hair">
        <color indexed="64"/>
      </left>
      <right style="thin">
        <color indexed="64"/>
      </right>
      <top style="double">
        <color indexed="64"/>
      </top>
      <bottom/>
      <diagonal/>
    </border>
    <border diagonalDown="1">
      <left style="hair">
        <color indexed="64"/>
      </left>
      <right style="hair">
        <color indexed="64"/>
      </right>
      <top style="thin">
        <color indexed="64"/>
      </top>
      <bottom style="medium">
        <color indexed="64"/>
      </bottom>
      <diagonal style="hair">
        <color indexed="64"/>
      </diagonal>
    </border>
    <border diagonalDown="1">
      <left style="medium">
        <color indexed="64"/>
      </left>
      <right style="hair">
        <color indexed="64"/>
      </right>
      <top style="thin">
        <color indexed="64"/>
      </top>
      <bottom style="medium">
        <color indexed="64"/>
      </bottom>
      <diagonal style="hair">
        <color indexed="64"/>
      </diagonal>
    </border>
    <border diagonalDown="1">
      <left style="hair">
        <color indexed="64"/>
      </left>
      <right style="thin">
        <color indexed="64"/>
      </right>
      <top style="thin">
        <color indexed="64"/>
      </top>
      <bottom style="medium">
        <color indexed="64"/>
      </bottom>
      <diagonal style="hair">
        <color indexed="64"/>
      </diagonal>
    </border>
    <border diagonalDown="1">
      <left style="medium">
        <color indexed="64"/>
      </left>
      <right style="hair">
        <color indexed="64"/>
      </right>
      <top style="thin">
        <color indexed="64"/>
      </top>
      <bottom style="thin">
        <color indexed="64"/>
      </bottom>
      <diagonal style="hair">
        <color indexed="64"/>
      </diagonal>
    </border>
    <border diagonalDown="1">
      <left style="hair">
        <color indexed="64"/>
      </left>
      <right style="hair">
        <color indexed="64"/>
      </right>
      <top style="thin">
        <color indexed="64"/>
      </top>
      <bottom style="thin">
        <color indexed="64"/>
      </bottom>
      <diagonal style="hair">
        <color indexed="64"/>
      </diagonal>
    </border>
    <border diagonalDown="1">
      <left style="hair">
        <color indexed="64"/>
      </left>
      <right style="thin">
        <color indexed="64"/>
      </right>
      <top style="thin">
        <color indexed="64"/>
      </top>
      <bottom style="thin">
        <color indexed="64"/>
      </bottom>
      <diagonal style="hair">
        <color indexed="64"/>
      </diagonal>
    </border>
    <border>
      <left style="thin">
        <color indexed="64"/>
      </left>
      <right style="hair">
        <color indexed="64"/>
      </right>
      <top style="double">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medium">
        <color indexed="64"/>
      </left>
      <right style="hair">
        <color indexed="64"/>
      </right>
      <top style="thin">
        <color indexed="64"/>
      </top>
      <bottom/>
      <diagonal/>
    </border>
    <border>
      <left style="medium">
        <color indexed="64"/>
      </left>
      <right/>
      <top/>
      <bottom/>
      <diagonal/>
    </border>
    <border>
      <left style="hair">
        <color indexed="64"/>
      </left>
      <right style="hair">
        <color indexed="64"/>
      </right>
      <top style="double">
        <color indexed="64"/>
      </top>
      <bottom style="medium">
        <color indexed="64"/>
      </bottom>
      <diagonal/>
    </border>
    <border>
      <left style="hair">
        <color indexed="64"/>
      </left>
      <right style="thin">
        <color indexed="64"/>
      </right>
      <top style="double">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style="double">
        <color indexed="64"/>
      </top>
      <bottom style="medium">
        <color indexed="64"/>
      </bottom>
      <diagonal/>
    </border>
    <border diagonalDown="1">
      <left style="thin">
        <color indexed="64"/>
      </left>
      <right style="hair">
        <color indexed="64"/>
      </right>
      <top style="double">
        <color indexed="64"/>
      </top>
      <bottom style="medium">
        <color indexed="64"/>
      </bottom>
      <diagonal style="hair">
        <color indexed="64"/>
      </diagonal>
    </border>
    <border diagonalDown="1">
      <left style="hair">
        <color indexed="64"/>
      </left>
      <right style="hair">
        <color indexed="64"/>
      </right>
      <top style="double">
        <color indexed="64"/>
      </top>
      <bottom style="medium">
        <color indexed="64"/>
      </bottom>
      <diagonal style="hair">
        <color indexed="64"/>
      </diagonal>
    </border>
    <border diagonalDown="1">
      <left style="hair">
        <color indexed="64"/>
      </left>
      <right style="thin">
        <color indexed="64"/>
      </right>
      <top style="double">
        <color indexed="64"/>
      </top>
      <bottom style="medium">
        <color indexed="64"/>
      </bottom>
      <diagonal style="hair">
        <color indexed="64"/>
      </diagonal>
    </border>
    <border diagonalDown="1">
      <left style="medium">
        <color indexed="64"/>
      </left>
      <right style="hair">
        <color indexed="64"/>
      </right>
      <top/>
      <bottom style="thin">
        <color indexed="64"/>
      </bottom>
      <diagonal style="hair">
        <color indexed="64"/>
      </diagonal>
    </border>
    <border diagonalDown="1">
      <left style="hair">
        <color indexed="64"/>
      </left>
      <right style="hair">
        <color indexed="64"/>
      </right>
      <top/>
      <bottom style="thin">
        <color indexed="64"/>
      </bottom>
      <diagonal style="hair">
        <color indexed="64"/>
      </diagonal>
    </border>
    <border diagonalDown="1">
      <left style="hair">
        <color indexed="64"/>
      </left>
      <right style="thin">
        <color indexed="64"/>
      </right>
      <top/>
      <bottom style="thin">
        <color indexed="64"/>
      </bottom>
      <diagonal style="hair">
        <color indexed="64"/>
      </diagonal>
    </border>
    <border diagonalDown="1">
      <left style="thin">
        <color indexed="64"/>
      </left>
      <right style="hair">
        <color indexed="64"/>
      </right>
      <top style="thin">
        <color indexed="64"/>
      </top>
      <bottom style="medium">
        <color indexed="64"/>
      </bottom>
      <diagonal style="hair">
        <color indexed="64"/>
      </diagonal>
    </border>
    <border diagonalDown="1">
      <left style="thin">
        <color indexed="64"/>
      </left>
      <right style="hair">
        <color indexed="64"/>
      </right>
      <top/>
      <bottom style="thin">
        <color indexed="64"/>
      </bottom>
      <diagonal style="hair">
        <color indexed="64"/>
      </diagonal>
    </border>
    <border diagonalDown="1">
      <left style="thin">
        <color indexed="64"/>
      </left>
      <right style="hair">
        <color indexed="64"/>
      </right>
      <top style="thin">
        <color indexed="64"/>
      </top>
      <bottom style="thin">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hair">
        <color indexed="64"/>
      </top>
      <bottom style="thin">
        <color indexed="64"/>
      </bottom>
      <diagonal/>
    </border>
    <border>
      <left style="hair">
        <color indexed="64"/>
      </left>
      <right/>
      <top/>
      <bottom style="thin">
        <color indexed="64"/>
      </bottom>
      <diagonal/>
    </border>
    <border>
      <left style="thick">
        <color rgb="FFFF0000"/>
      </left>
      <right style="thick">
        <color rgb="FFFF0000"/>
      </right>
      <top style="thick">
        <color rgb="FFFF0000"/>
      </top>
      <bottom style="thick">
        <color rgb="FFFF0000"/>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thick">
        <color rgb="FFFF0000"/>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hair">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n">
        <color indexed="64"/>
      </right>
      <top style="hair">
        <color indexed="64"/>
      </top>
      <bottom style="thick">
        <color rgb="FFFF0000"/>
      </bottom>
      <diagonal/>
    </border>
    <border>
      <left style="thin">
        <color indexed="64"/>
      </left>
      <right style="thick">
        <color rgb="FFFF0000"/>
      </right>
      <top style="hair">
        <color indexed="64"/>
      </top>
      <bottom style="thick">
        <color rgb="FFFF0000"/>
      </bottom>
      <diagonal/>
    </border>
    <border>
      <left style="thick">
        <color rgb="FFFF0000"/>
      </left>
      <right/>
      <top style="thick">
        <color rgb="FFFF0000"/>
      </top>
      <bottom style="double">
        <color indexed="64"/>
      </bottom>
      <diagonal/>
    </border>
    <border>
      <left/>
      <right/>
      <top style="thick">
        <color rgb="FFFF0000"/>
      </top>
      <bottom style="double">
        <color indexed="64"/>
      </bottom>
      <diagonal/>
    </border>
    <border>
      <left/>
      <right style="thin">
        <color indexed="64"/>
      </right>
      <top style="thick">
        <color rgb="FFFF0000"/>
      </top>
      <bottom style="double">
        <color indexed="64"/>
      </bottom>
      <diagonal/>
    </border>
    <border>
      <left style="thin">
        <color indexed="64"/>
      </left>
      <right/>
      <top style="thick">
        <color rgb="FFFF0000"/>
      </top>
      <bottom style="double">
        <color indexed="64"/>
      </bottom>
      <diagonal/>
    </border>
    <border>
      <left/>
      <right style="thick">
        <color rgb="FFFF0000"/>
      </right>
      <top style="thick">
        <color rgb="FFFF0000"/>
      </top>
      <bottom style="double">
        <color indexed="64"/>
      </bottom>
      <diagonal/>
    </border>
    <border>
      <left style="thick">
        <color rgb="FFFF0000"/>
      </left>
      <right/>
      <top style="double">
        <color indexed="64"/>
      </top>
      <bottom style="thin">
        <color indexed="64"/>
      </bottom>
      <diagonal/>
    </border>
    <border>
      <left/>
      <right style="thick">
        <color rgb="FFFF0000"/>
      </right>
      <top style="double">
        <color indexed="64"/>
      </top>
      <bottom style="thin">
        <color indexed="64"/>
      </bottom>
      <diagonal/>
    </border>
    <border>
      <left style="thin">
        <color indexed="64"/>
      </left>
      <right style="thick">
        <color rgb="FFFF0000"/>
      </right>
      <top style="thin">
        <color indexed="64"/>
      </top>
      <bottom style="thin">
        <color indexed="64"/>
      </bottom>
      <diagonal/>
    </border>
    <border>
      <left style="thin">
        <color indexed="64"/>
      </left>
      <right style="thick">
        <color rgb="FFFF0000"/>
      </right>
      <top style="thin">
        <color indexed="64"/>
      </top>
      <bottom style="thick">
        <color rgb="FFFF0000"/>
      </bottom>
      <diagonal/>
    </border>
    <border diagonalDown="1">
      <left/>
      <right style="hair">
        <color indexed="64"/>
      </right>
      <top/>
      <bottom style="thin">
        <color indexed="64"/>
      </bottom>
      <diagonal style="hair">
        <color indexed="64"/>
      </diagonal>
    </border>
    <border diagonalDown="1">
      <left/>
      <right style="hair">
        <color indexed="64"/>
      </right>
      <top style="thin">
        <color indexed="64"/>
      </top>
      <bottom style="medium">
        <color indexed="64"/>
      </bottom>
      <diagonal style="hair">
        <color indexed="64"/>
      </diagonal>
    </border>
    <border diagonalDown="1">
      <left/>
      <right style="hair">
        <color indexed="64"/>
      </right>
      <top style="thin">
        <color indexed="64"/>
      </top>
      <bottom style="thin">
        <color indexed="64"/>
      </bottom>
      <diagonal style="hair">
        <color indexed="64"/>
      </diagonal>
    </border>
    <border>
      <left/>
      <right style="thick">
        <color rgb="FFFF0000"/>
      </right>
      <top/>
      <bottom/>
      <diagonal/>
    </border>
    <border>
      <left/>
      <right style="thick">
        <color rgb="FFFF0000"/>
      </right>
      <top style="thin">
        <color indexed="64"/>
      </top>
      <bottom style="thin">
        <color indexed="64"/>
      </bottom>
      <diagonal/>
    </border>
    <border>
      <left style="thick">
        <color rgb="FFFF0000"/>
      </left>
      <right style="thin">
        <color indexed="64"/>
      </right>
      <top/>
      <bottom style="thin">
        <color indexed="64"/>
      </bottom>
      <diagonal/>
    </border>
    <border>
      <left style="thin">
        <color indexed="64"/>
      </left>
      <right style="hair">
        <color indexed="64"/>
      </right>
      <top style="thin">
        <color indexed="64"/>
      </top>
      <bottom style="thick">
        <color rgb="FFFF0000"/>
      </bottom>
      <diagonal/>
    </border>
    <border>
      <left style="hair">
        <color indexed="64"/>
      </left>
      <right style="thin">
        <color indexed="64"/>
      </right>
      <top style="thin">
        <color indexed="64"/>
      </top>
      <bottom style="thick">
        <color rgb="FFFF0000"/>
      </bottom>
      <diagonal/>
    </border>
    <border>
      <left style="thin">
        <color indexed="64"/>
      </left>
      <right/>
      <top style="thin">
        <color indexed="64"/>
      </top>
      <bottom style="thick">
        <color rgb="FFFF0000"/>
      </bottom>
      <diagonal/>
    </border>
    <border>
      <left/>
      <right style="thick">
        <color rgb="FFFF0000"/>
      </right>
      <top style="thin">
        <color indexed="64"/>
      </top>
      <bottom style="thick">
        <color rgb="FFFF0000"/>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style="medium">
        <color theme="1"/>
      </left>
      <right style="thin">
        <color indexed="64"/>
      </right>
      <top style="thin">
        <color indexed="64"/>
      </top>
      <bottom style="thin">
        <color indexed="64"/>
      </bottom>
      <diagonal/>
    </border>
    <border>
      <left/>
      <right style="medium">
        <color theme="1"/>
      </right>
      <top style="thin">
        <color indexed="64"/>
      </top>
      <bottom/>
      <diagonal/>
    </border>
    <border>
      <left style="medium">
        <color theme="1"/>
      </left>
      <right style="thin">
        <color indexed="64"/>
      </right>
      <top/>
      <bottom/>
      <diagonal/>
    </border>
    <border>
      <left style="medium">
        <color theme="1"/>
      </left>
      <right style="thin">
        <color indexed="64"/>
      </right>
      <top style="medium">
        <color indexed="64"/>
      </top>
      <bottom style="thin">
        <color indexed="64"/>
      </bottom>
      <diagonal/>
    </border>
    <border>
      <left/>
      <right style="medium">
        <color theme="1"/>
      </right>
      <top style="medium">
        <color indexed="64"/>
      </top>
      <bottom/>
      <diagonal/>
    </border>
    <border>
      <left style="medium">
        <color theme="1"/>
      </left>
      <right style="thin">
        <color indexed="64"/>
      </right>
      <top style="thin">
        <color indexed="64"/>
      </top>
      <bottom style="medium">
        <color indexed="64"/>
      </bottom>
      <diagonal/>
    </border>
    <border>
      <left/>
      <right style="medium">
        <color theme="1"/>
      </right>
      <top/>
      <bottom style="medium">
        <color indexed="64"/>
      </bottom>
      <diagonal/>
    </border>
    <border>
      <left/>
      <right style="medium">
        <color theme="1"/>
      </right>
      <top style="medium">
        <color indexed="64"/>
      </top>
      <bottom style="thin">
        <color indexed="64"/>
      </bottom>
      <diagonal/>
    </border>
    <border>
      <left style="medium">
        <color theme="1"/>
      </left>
      <right style="thin">
        <color indexed="64"/>
      </right>
      <top style="thin">
        <color indexed="64"/>
      </top>
      <bottom/>
      <diagonal/>
    </border>
    <border>
      <left/>
      <right style="medium">
        <color theme="1"/>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hair">
        <color indexed="64"/>
      </right>
      <top style="thin">
        <color indexed="64"/>
      </top>
      <bottom style="medium">
        <color theme="1"/>
      </bottom>
      <diagonal/>
    </border>
    <border>
      <left style="hair">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hair">
        <color indexed="64"/>
      </right>
      <top style="thin">
        <color indexed="64"/>
      </top>
      <bottom style="medium">
        <color theme="1"/>
      </bottom>
      <diagonal/>
    </border>
    <border>
      <left/>
      <right style="medium">
        <color theme="1"/>
      </right>
      <top style="thin">
        <color indexed="64"/>
      </top>
      <bottom style="medium">
        <color theme="1"/>
      </bottom>
      <diagonal/>
    </border>
    <border>
      <left style="medium">
        <color theme="1"/>
      </left>
      <right style="thin">
        <color indexed="64"/>
      </right>
      <top style="thin">
        <color indexed="64"/>
      </top>
      <bottom style="double">
        <color theme="1"/>
      </bottom>
      <diagonal/>
    </border>
    <border>
      <left style="thin">
        <color indexed="64"/>
      </left>
      <right style="hair">
        <color indexed="64"/>
      </right>
      <top style="thin">
        <color indexed="64"/>
      </top>
      <bottom style="double">
        <color theme="1"/>
      </bottom>
      <diagonal/>
    </border>
    <border>
      <left style="thin">
        <color indexed="64"/>
      </left>
      <right/>
      <top/>
      <bottom style="double">
        <color theme="1"/>
      </bottom>
      <diagonal/>
    </border>
    <border>
      <left/>
      <right/>
      <top/>
      <bottom style="double">
        <color theme="1"/>
      </bottom>
      <diagonal/>
    </border>
    <border>
      <left style="thin">
        <color indexed="64"/>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hair">
        <color indexed="64"/>
      </right>
      <top/>
      <bottom style="double">
        <color theme="1"/>
      </bottom>
      <diagonal/>
    </border>
    <border>
      <left style="hair">
        <color indexed="64"/>
      </left>
      <right style="thin">
        <color indexed="64"/>
      </right>
      <top/>
      <bottom style="double">
        <color theme="1"/>
      </bottom>
      <diagonal/>
    </border>
    <border>
      <left style="hair">
        <color indexed="64"/>
      </left>
      <right/>
      <top style="thin">
        <color indexed="64"/>
      </top>
      <bottom style="double">
        <color theme="1"/>
      </bottom>
      <diagonal/>
    </border>
    <border>
      <left/>
      <right style="thin">
        <color indexed="64"/>
      </right>
      <top style="thin">
        <color indexed="64"/>
      </top>
      <bottom style="double">
        <color theme="1"/>
      </bottom>
      <diagonal/>
    </border>
    <border>
      <left/>
      <right/>
      <top style="medium">
        <color theme="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right style="medium">
        <color theme="1"/>
      </right>
      <top/>
      <bottom style="thin">
        <color indexed="64"/>
      </bottom>
      <diagonal/>
    </border>
    <border>
      <left/>
      <right/>
      <top style="thick">
        <color rgb="FFFF0000"/>
      </top>
      <bottom style="thick">
        <color rgb="FFFF0000"/>
      </bottom>
      <diagonal/>
    </border>
    <border diagonalDown="1">
      <left style="hair">
        <color indexed="64"/>
      </left>
      <right/>
      <top style="thin">
        <color indexed="64"/>
      </top>
      <bottom style="thin">
        <color indexed="64"/>
      </bottom>
      <diagonal style="hair">
        <color indexed="64"/>
      </diagonal>
    </border>
    <border diagonalDown="1">
      <left style="hair">
        <color indexed="64"/>
      </left>
      <right/>
      <top/>
      <bottom style="thin">
        <color indexed="64"/>
      </bottom>
      <diagonal style="hair">
        <color indexed="64"/>
      </diagonal>
    </border>
    <border>
      <left style="thin">
        <color indexed="64"/>
      </left>
      <right/>
      <top/>
      <bottom style="medium">
        <color theme="1"/>
      </bottom>
      <diagonal/>
    </border>
    <border>
      <left/>
      <right/>
      <top/>
      <bottom style="medium">
        <color theme="1"/>
      </bottom>
      <diagonal/>
    </border>
    <border>
      <left/>
      <right style="thin">
        <color indexed="64"/>
      </right>
      <top/>
      <bottom style="medium">
        <color theme="1"/>
      </bottom>
      <diagonal/>
    </border>
    <border>
      <left style="thick">
        <color rgb="FFFF0000"/>
      </left>
      <right style="thick">
        <color rgb="FFFF0000"/>
      </right>
      <top/>
      <bottom style="thick">
        <color rgb="FFFF0000"/>
      </bottom>
      <diagonal/>
    </border>
    <border>
      <left/>
      <right style="hair">
        <color indexed="64"/>
      </right>
      <top/>
      <bottom style="medium">
        <color indexed="64"/>
      </bottom>
      <diagonal/>
    </border>
    <border>
      <left style="hair">
        <color indexed="64"/>
      </left>
      <right style="thin">
        <color indexed="64"/>
      </right>
      <top/>
      <bottom style="medium">
        <color indexed="64"/>
      </bottom>
      <diagonal/>
    </border>
    <border diagonalDown="1">
      <left style="thin">
        <color indexed="64"/>
      </left>
      <right style="hair">
        <color indexed="64"/>
      </right>
      <top/>
      <bottom style="medium">
        <color indexed="64"/>
      </bottom>
      <diagonal style="hair">
        <color indexed="64"/>
      </diagonal>
    </border>
    <border diagonalDown="1">
      <left style="hair">
        <color indexed="64"/>
      </left>
      <right style="hair">
        <color indexed="64"/>
      </right>
      <top/>
      <bottom style="medium">
        <color indexed="64"/>
      </bottom>
      <diagonal style="hair">
        <color indexed="64"/>
      </diagonal>
    </border>
    <border diagonalDown="1">
      <left style="hair">
        <color indexed="64"/>
      </left>
      <right style="thin">
        <color indexed="64"/>
      </right>
      <top/>
      <bottom style="medium">
        <color indexed="64"/>
      </bottom>
      <diagonal style="hair">
        <color indexed="64"/>
      </diagonal>
    </border>
    <border>
      <left style="thick">
        <color rgb="FFFF0000"/>
      </left>
      <right style="hair">
        <color indexed="64"/>
      </right>
      <top style="thin">
        <color indexed="64"/>
      </top>
      <bottom style="thick">
        <color rgb="FFFF0000"/>
      </bottom>
      <diagonal/>
    </border>
    <border>
      <left style="hair">
        <color indexed="64"/>
      </left>
      <right style="hair">
        <color indexed="64"/>
      </right>
      <top style="thin">
        <color indexed="64"/>
      </top>
      <bottom style="thick">
        <color rgb="FFFF0000"/>
      </bottom>
      <diagonal/>
    </border>
    <border>
      <left style="thin">
        <color indexed="64"/>
      </left>
      <right style="thin">
        <color indexed="64"/>
      </right>
      <top/>
      <bottom style="thick">
        <color rgb="FFFF0000"/>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ck">
        <color rgb="FFFF0000"/>
      </top>
      <bottom style="thin">
        <color theme="1"/>
      </bottom>
      <diagonal/>
    </border>
    <border>
      <left/>
      <right/>
      <top style="thick">
        <color rgb="FFFF0000"/>
      </top>
      <bottom style="thin">
        <color theme="1"/>
      </bottom>
      <diagonal/>
    </border>
    <border>
      <left/>
      <right style="hair">
        <color indexed="64"/>
      </right>
      <top style="double">
        <color indexed="64"/>
      </top>
      <bottom style="thin">
        <color indexed="64"/>
      </bottom>
      <diagonal/>
    </border>
    <border>
      <left style="thick">
        <color rgb="FFFF0000"/>
      </left>
      <right style="hair">
        <color indexed="64"/>
      </right>
      <top style="thick">
        <color rgb="FFFF0000"/>
      </top>
      <bottom style="thick">
        <color rgb="FFFF0000"/>
      </bottom>
      <diagonal/>
    </border>
    <border>
      <left style="hair">
        <color indexed="64"/>
      </left>
      <right style="thick">
        <color rgb="FFFF0000"/>
      </right>
      <top style="thick">
        <color rgb="FFFF0000"/>
      </top>
      <bottom style="thick">
        <color rgb="FFFF0000"/>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hair">
        <color indexed="64"/>
      </right>
      <top style="medium">
        <color indexed="64"/>
      </top>
      <bottom style="thin">
        <color indexed="64"/>
      </bottom>
      <diagonal/>
    </border>
  </borders>
  <cellStyleXfs count="3">
    <xf numFmtId="0" fontId="0" fillId="0" borderId="0">
      <alignment vertical="center"/>
    </xf>
    <xf numFmtId="0" fontId="2" fillId="0" borderId="0">
      <alignment vertical="center"/>
    </xf>
    <xf numFmtId="0" fontId="19" fillId="0" borderId="0" applyNumberFormat="0" applyFill="0" applyBorder="0" applyAlignment="0" applyProtection="0">
      <alignment vertical="center"/>
    </xf>
  </cellStyleXfs>
  <cellXfs count="963">
    <xf numFmtId="0" fontId="0" fillId="0" borderId="0" xfId="0">
      <alignment vertical="center"/>
    </xf>
    <xf numFmtId="0" fontId="3" fillId="0" borderId="0" xfId="0" applyFont="1" applyAlignment="1">
      <alignment horizontal="center" vertical="center"/>
    </xf>
    <xf numFmtId="0" fontId="7" fillId="0" borderId="0" xfId="0" applyFont="1" applyAlignment="1">
      <alignment horizontal="center" vertical="center"/>
    </xf>
    <xf numFmtId="0" fontId="4" fillId="2" borderId="0" xfId="0" applyFont="1" applyFill="1">
      <alignment vertical="center"/>
    </xf>
    <xf numFmtId="0" fontId="5" fillId="2" borderId="0" xfId="0" applyFont="1" applyFill="1">
      <alignment vertical="center"/>
    </xf>
    <xf numFmtId="0" fontId="0" fillId="2" borderId="0" xfId="0" applyFill="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shrinkToFit="1"/>
    </xf>
    <xf numFmtId="49" fontId="3" fillId="0" borderId="1" xfId="0" applyNumberFormat="1" applyFont="1" applyBorder="1" applyAlignment="1">
      <alignment horizontal="center" vertical="center"/>
    </xf>
    <xf numFmtId="0" fontId="8" fillId="0" borderId="0" xfId="0" applyFont="1" applyAlignment="1" applyProtection="1">
      <alignment horizontal="left" vertical="center"/>
      <protection locked="0"/>
    </xf>
    <xf numFmtId="0" fontId="3" fillId="0" borderId="0" xfId="0" applyFont="1" applyProtection="1">
      <alignment vertical="center"/>
      <protection locked="0"/>
    </xf>
    <xf numFmtId="0" fontId="3" fillId="0" borderId="0" xfId="0" applyFont="1" applyAlignment="1" applyProtection="1">
      <alignment horizontal="center" vertical="center"/>
      <protection locked="0"/>
    </xf>
    <xf numFmtId="0" fontId="10" fillId="0" borderId="0" xfId="0" applyFont="1" applyAlignment="1" applyProtection="1">
      <alignment horizontal="left" vertical="center" wrapText="1" shrinkToFit="1"/>
      <protection locked="0"/>
    </xf>
    <xf numFmtId="0" fontId="3" fillId="0" borderId="8" xfId="0" applyFont="1" applyBorder="1" applyAlignment="1">
      <alignment horizontal="center" vertical="center"/>
    </xf>
    <xf numFmtId="0" fontId="3" fillId="0" borderId="10" xfId="0" applyFont="1" applyBorder="1" applyAlignment="1">
      <alignment horizontal="center" vertical="center"/>
    </xf>
    <xf numFmtId="0" fontId="7" fillId="0" borderId="1" xfId="0" applyFont="1" applyBorder="1" applyAlignment="1">
      <alignment horizontal="center" vertical="center"/>
    </xf>
    <xf numFmtId="0" fontId="3" fillId="2" borderId="85" xfId="0" applyFont="1" applyFill="1" applyBorder="1" applyAlignment="1" applyProtection="1">
      <alignment horizontal="center" vertical="center" shrinkToFit="1"/>
      <protection locked="0"/>
    </xf>
    <xf numFmtId="176" fontId="3" fillId="0" borderId="122" xfId="0" applyNumberFormat="1" applyFont="1" applyBorder="1" applyAlignment="1" applyProtection="1">
      <alignment horizontal="center" vertical="center" shrinkToFit="1"/>
      <protection locked="0"/>
    </xf>
    <xf numFmtId="176" fontId="3" fillId="0" borderId="123" xfId="0" applyNumberFormat="1" applyFont="1" applyBorder="1" applyAlignment="1" applyProtection="1">
      <alignment horizontal="center" vertical="center" shrinkToFit="1"/>
      <protection locked="0"/>
    </xf>
    <xf numFmtId="176" fontId="3" fillId="0" borderId="50" xfId="0" applyNumberFormat="1" applyFont="1" applyBorder="1" applyAlignment="1" applyProtection="1">
      <alignment horizontal="center" vertical="center" shrinkToFit="1"/>
      <protection locked="0"/>
    </xf>
    <xf numFmtId="0" fontId="3" fillId="0" borderId="104" xfId="0" applyFont="1" applyBorder="1" applyAlignment="1" applyProtection="1">
      <alignment horizontal="right" vertical="top" shrinkToFit="1"/>
      <protection locked="0"/>
    </xf>
    <xf numFmtId="0" fontId="3" fillId="0" borderId="1" xfId="0" applyFont="1" applyBorder="1" applyAlignment="1">
      <alignment horizontal="center" vertical="center" wrapText="1"/>
    </xf>
    <xf numFmtId="0" fontId="3" fillId="2" borderId="0" xfId="0" applyFont="1" applyFill="1" applyAlignment="1" applyProtection="1">
      <alignment vertical="center" wrapText="1"/>
      <protection locked="0"/>
    </xf>
    <xf numFmtId="0" fontId="3" fillId="4" borderId="32"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9" fillId="4" borderId="33" xfId="0" applyFont="1" applyFill="1" applyBorder="1" applyAlignment="1">
      <alignment horizontal="center" vertical="center" wrapText="1"/>
    </xf>
    <xf numFmtId="0" fontId="9" fillId="4" borderId="32" xfId="0" applyFont="1" applyFill="1" applyBorder="1" applyAlignment="1">
      <alignment horizontal="center" vertical="center" wrapText="1"/>
    </xf>
    <xf numFmtId="0" fontId="12" fillId="2" borderId="0" xfId="0" applyFont="1" applyFill="1" applyAlignment="1" applyProtection="1">
      <alignment vertical="center" wrapText="1"/>
      <protection locked="0"/>
    </xf>
    <xf numFmtId="179" fontId="7" fillId="0" borderId="1" xfId="0" applyNumberFormat="1" applyFont="1" applyBorder="1" applyAlignment="1">
      <alignment horizontal="center" vertical="center"/>
    </xf>
    <xf numFmtId="0" fontId="7" fillId="0" borderId="8" xfId="0" applyFont="1" applyBorder="1" applyAlignment="1">
      <alignment horizontal="center" vertical="center"/>
    </xf>
    <xf numFmtId="0" fontId="7" fillId="0" borderId="8" xfId="0" applyFont="1" applyBorder="1" applyAlignment="1">
      <alignment horizontal="center" vertical="center" wrapText="1"/>
    </xf>
    <xf numFmtId="0" fontId="7" fillId="4"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8" xfId="0" applyFont="1" applyFill="1" applyBorder="1" applyAlignment="1">
      <alignment horizontal="center" vertical="center"/>
    </xf>
    <xf numFmtId="0" fontId="7" fillId="4" borderId="8" xfId="0" applyFont="1" applyFill="1" applyBorder="1" applyAlignment="1">
      <alignment horizontal="center" vertical="center"/>
    </xf>
    <xf numFmtId="0" fontId="13" fillId="0" borderId="0" xfId="0" applyFont="1" applyAlignment="1">
      <alignment horizontal="left" vertical="center"/>
    </xf>
    <xf numFmtId="0" fontId="14" fillId="2" borderId="6" xfId="0" applyFont="1" applyFill="1" applyBorder="1" applyAlignment="1" applyProtection="1">
      <alignment vertical="center" shrinkToFit="1"/>
      <protection locked="0"/>
    </xf>
    <xf numFmtId="0" fontId="14" fillId="2" borderId="7" xfId="0" applyFont="1" applyFill="1" applyBorder="1" applyAlignment="1" applyProtection="1">
      <alignment vertical="center" shrinkToFit="1"/>
      <protection locked="0"/>
    </xf>
    <xf numFmtId="0" fontId="7" fillId="0" borderId="1" xfId="0" applyFont="1" applyBorder="1" applyAlignment="1">
      <alignment horizontal="center" vertical="center" wrapText="1"/>
    </xf>
    <xf numFmtId="0" fontId="9" fillId="4" borderId="154" xfId="0" applyFont="1" applyFill="1" applyBorder="1" applyAlignment="1">
      <alignment horizontal="center" vertical="center" wrapText="1"/>
    </xf>
    <xf numFmtId="0" fontId="9" fillId="4" borderId="39"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38" xfId="0" applyFont="1" applyFill="1" applyBorder="1" applyAlignment="1">
      <alignment horizontal="center" vertical="center" wrapText="1"/>
    </xf>
    <xf numFmtId="0" fontId="17" fillId="2" borderId="6" xfId="0" applyFont="1" applyFill="1" applyBorder="1" applyProtection="1">
      <alignment vertical="center"/>
      <protection locked="0"/>
    </xf>
    <xf numFmtId="176" fontId="3" fillId="5" borderId="85" xfId="0" applyNumberFormat="1" applyFont="1" applyFill="1" applyBorder="1" applyAlignment="1" applyProtection="1">
      <alignment horizontal="center" vertical="center" shrinkToFit="1"/>
      <protection locked="0"/>
    </xf>
    <xf numFmtId="0" fontId="3" fillId="0" borderId="10" xfId="0" applyFont="1" applyBorder="1" applyAlignment="1">
      <alignment horizontal="center" vertical="center" wrapText="1"/>
    </xf>
    <xf numFmtId="0" fontId="23" fillId="0" borderId="8" xfId="0" applyFont="1" applyBorder="1" applyAlignment="1" applyProtection="1">
      <alignment horizontal="center" vertical="center" wrapText="1"/>
      <protection locked="0"/>
    </xf>
    <xf numFmtId="0" fontId="21" fillId="4" borderId="28" xfId="0" applyFont="1" applyFill="1" applyBorder="1" applyAlignment="1">
      <alignment horizontal="center" vertical="center" wrapText="1"/>
    </xf>
    <xf numFmtId="0" fontId="21" fillId="5" borderId="31" xfId="0" applyFont="1" applyFill="1" applyBorder="1" applyAlignment="1">
      <alignment horizontal="center" vertical="center" wrapText="1"/>
    </xf>
    <xf numFmtId="0" fontId="3" fillId="4" borderId="67" xfId="0" applyFont="1" applyFill="1" applyBorder="1" applyAlignment="1">
      <alignment horizontal="center" vertical="top" wrapText="1" shrinkToFit="1"/>
    </xf>
    <xf numFmtId="176" fontId="3" fillId="0" borderId="24" xfId="0" applyNumberFormat="1" applyFont="1" applyBorder="1" applyAlignment="1">
      <alignment horizontal="center" vertical="center" shrinkToFit="1"/>
    </xf>
    <xf numFmtId="0" fontId="7" fillId="0" borderId="8" xfId="0" applyFont="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0" fontId="11" fillId="0" borderId="0" xfId="0" applyFont="1" applyAlignment="1" applyProtection="1">
      <alignment horizontal="center" vertical="center" wrapText="1"/>
      <protection locked="0"/>
    </xf>
    <xf numFmtId="0" fontId="7" fillId="0" borderId="10" xfId="0" applyFont="1" applyBorder="1" applyAlignment="1">
      <alignment horizontal="center" vertical="center" wrapText="1"/>
    </xf>
    <xf numFmtId="0" fontId="7" fillId="0" borderId="0" xfId="0" applyFont="1" applyAlignment="1">
      <alignment horizontal="center" vertical="center" wrapText="1"/>
    </xf>
    <xf numFmtId="0" fontId="14" fillId="2" borderId="9" xfId="0" applyFont="1" applyFill="1" applyBorder="1">
      <alignment vertical="center"/>
    </xf>
    <xf numFmtId="0" fontId="3" fillId="0" borderId="1" xfId="0" applyFont="1" applyBorder="1" applyAlignment="1" applyProtection="1">
      <alignment horizontal="center" vertical="center"/>
      <protection locked="0"/>
    </xf>
    <xf numFmtId="0" fontId="27" fillId="0" borderId="112" xfId="0" applyFont="1" applyBorder="1" applyAlignment="1" applyProtection="1">
      <alignment horizontal="center" vertical="center" shrinkToFit="1"/>
      <protection locked="0"/>
    </xf>
    <xf numFmtId="0" fontId="29" fillId="0" borderId="165" xfId="0" applyFont="1" applyBorder="1" applyAlignment="1" applyProtection="1">
      <alignment horizontal="center" vertical="center" wrapText="1" shrinkToFit="1"/>
      <protection locked="0"/>
    </xf>
    <xf numFmtId="0" fontId="29" fillId="0" borderId="166" xfId="0" applyFont="1" applyBorder="1" applyAlignment="1" applyProtection="1">
      <alignment horizontal="center" vertical="center" wrapText="1" shrinkToFit="1"/>
      <protection locked="0"/>
    </xf>
    <xf numFmtId="0" fontId="29" fillId="0" borderId="158" xfId="0" applyFont="1" applyBorder="1" applyAlignment="1" applyProtection="1">
      <alignment horizontal="center" vertical="center" wrapText="1" shrinkToFit="1"/>
      <protection locked="0"/>
    </xf>
    <xf numFmtId="0" fontId="29" fillId="0" borderId="159" xfId="0" applyFont="1" applyBorder="1" applyAlignment="1" applyProtection="1">
      <alignment horizontal="center" vertical="center" wrapText="1" shrinkToFit="1"/>
      <protection locked="0"/>
    </xf>
    <xf numFmtId="0" fontId="29" fillId="0" borderId="29" xfId="0" applyFont="1" applyBorder="1" applyAlignment="1" applyProtection="1">
      <alignment horizontal="center" vertical="center" wrapText="1" shrinkToFit="1"/>
      <protection locked="0"/>
    </xf>
    <xf numFmtId="176" fontId="27" fillId="0" borderId="128" xfId="0" applyNumberFormat="1" applyFont="1" applyBorder="1" applyAlignment="1" applyProtection="1">
      <alignment horizontal="right" vertical="center" shrinkToFit="1"/>
      <protection locked="0"/>
    </xf>
    <xf numFmtId="176" fontId="27" fillId="0" borderId="129" xfId="0" applyNumberFormat="1" applyFont="1" applyBorder="1" applyAlignment="1" applyProtection="1">
      <alignment horizontal="right" vertical="center" shrinkToFit="1"/>
      <protection locked="0"/>
    </xf>
    <xf numFmtId="176" fontId="27" fillId="0" borderId="130" xfId="0" applyNumberFormat="1" applyFont="1" applyBorder="1" applyAlignment="1" applyProtection="1">
      <alignment horizontal="right" vertical="center" shrinkToFit="1"/>
      <protection locked="0"/>
    </xf>
    <xf numFmtId="176" fontId="27" fillId="5" borderId="131" xfId="0" applyNumberFormat="1" applyFont="1" applyFill="1" applyBorder="1" applyAlignment="1" applyProtection="1">
      <alignment horizontal="right" vertical="center" shrinkToFit="1"/>
      <protection locked="0"/>
    </xf>
    <xf numFmtId="176" fontId="27" fillId="0" borderId="126" xfId="0" applyNumberFormat="1" applyFont="1" applyBorder="1" applyAlignment="1" applyProtection="1">
      <alignment horizontal="right" vertical="center" shrinkToFit="1"/>
      <protection locked="0"/>
    </xf>
    <xf numFmtId="176" fontId="27" fillId="0" borderId="127" xfId="0" applyNumberFormat="1" applyFont="1" applyBorder="1" applyAlignment="1" applyProtection="1">
      <alignment horizontal="center" vertical="center" wrapText="1" shrinkToFit="1"/>
      <protection locked="0"/>
    </xf>
    <xf numFmtId="0" fontId="27" fillId="0" borderId="134" xfId="0" applyFont="1" applyBorder="1" applyAlignment="1" applyProtection="1">
      <alignment horizontal="center" vertical="center" shrinkToFit="1"/>
      <protection locked="0"/>
    </xf>
    <xf numFmtId="0" fontId="29" fillId="0" borderId="141" xfId="0" applyFont="1" applyBorder="1" applyAlignment="1" applyProtection="1">
      <alignment horizontal="center" vertical="center" wrapText="1" shrinkToFit="1"/>
      <protection locked="0"/>
    </xf>
    <xf numFmtId="0" fontId="29" fillId="0" borderId="143" xfId="0" applyFont="1" applyBorder="1" applyAlignment="1" applyProtection="1">
      <alignment horizontal="center" vertical="center" wrapText="1" shrinkToFit="1"/>
      <protection locked="0"/>
    </xf>
    <xf numFmtId="0" fontId="29" fillId="0" borderId="167" xfId="0" applyFont="1" applyBorder="1" applyAlignment="1" applyProtection="1">
      <alignment horizontal="center" vertical="center" wrapText="1" shrinkToFit="1"/>
      <protection locked="0"/>
    </xf>
    <xf numFmtId="0" fontId="29" fillId="0" borderId="135" xfId="0" applyFont="1" applyBorder="1" applyAlignment="1" applyProtection="1">
      <alignment horizontal="center" vertical="center" wrapText="1" shrinkToFit="1"/>
      <protection locked="0"/>
    </xf>
    <xf numFmtId="0" fontId="29" fillId="0" borderId="137" xfId="0" applyFont="1" applyBorder="1" applyAlignment="1" applyProtection="1">
      <alignment horizontal="center" vertical="center" wrapText="1" shrinkToFit="1"/>
      <protection locked="0"/>
    </xf>
    <xf numFmtId="176" fontId="27" fillId="0" borderId="134" xfId="0" applyNumberFormat="1" applyFont="1" applyBorder="1" applyAlignment="1" applyProtection="1">
      <alignment horizontal="right" vertical="center" shrinkToFit="1"/>
      <protection locked="0"/>
    </xf>
    <xf numFmtId="176" fontId="27" fillId="0" borderId="135" xfId="0" applyNumberFormat="1" applyFont="1" applyBorder="1" applyAlignment="1" applyProtection="1">
      <alignment horizontal="right" vertical="center" shrinkToFit="1"/>
      <protection locked="0"/>
    </xf>
    <xf numFmtId="176" fontId="27" fillId="0" borderId="136" xfId="0" applyNumberFormat="1" applyFont="1" applyBorder="1" applyAlignment="1" applyProtection="1">
      <alignment horizontal="right" vertical="center" shrinkToFit="1"/>
      <protection locked="0"/>
    </xf>
    <xf numFmtId="176" fontId="27" fillId="5" borderId="137" xfId="0" applyNumberFormat="1" applyFont="1" applyFill="1" applyBorder="1" applyAlignment="1" applyProtection="1">
      <alignment horizontal="right" vertical="center" shrinkToFit="1"/>
      <protection locked="0"/>
    </xf>
    <xf numFmtId="176" fontId="27" fillId="0" borderId="116" xfId="0" applyNumberFormat="1" applyFont="1" applyBorder="1" applyAlignment="1" applyProtection="1">
      <alignment horizontal="right" vertical="center" shrinkToFit="1"/>
      <protection locked="0"/>
    </xf>
    <xf numFmtId="176" fontId="27" fillId="0" borderId="133" xfId="0" applyNumberFormat="1" applyFont="1" applyBorder="1" applyAlignment="1" applyProtection="1">
      <alignment horizontal="center" vertical="center" wrapText="1" shrinkToFit="1"/>
      <protection locked="0"/>
    </xf>
    <xf numFmtId="0" fontId="27" fillId="2" borderId="92" xfId="0" applyFont="1" applyFill="1" applyBorder="1" applyAlignment="1" applyProtection="1">
      <alignment horizontal="center" vertical="center" wrapText="1" shrinkToFit="1"/>
      <protection locked="0"/>
    </xf>
    <xf numFmtId="0" fontId="29" fillId="0" borderId="168" xfId="0" applyFont="1" applyBorder="1" applyAlignment="1" applyProtection="1">
      <alignment horizontal="center" vertical="center" wrapText="1" shrinkToFit="1"/>
      <protection locked="0"/>
    </xf>
    <xf numFmtId="176" fontId="27" fillId="0" borderId="89" xfId="0" applyNumberFormat="1" applyFont="1" applyBorder="1" applyAlignment="1" applyProtection="1">
      <alignment horizontal="right" vertical="center" shrinkToFit="1"/>
      <protection locked="0"/>
    </xf>
    <xf numFmtId="176" fontId="27" fillId="0" borderId="90" xfId="0" applyNumberFormat="1" applyFont="1" applyBorder="1" applyAlignment="1" applyProtection="1">
      <alignment horizontal="right" vertical="center" shrinkToFit="1"/>
      <protection locked="0"/>
    </xf>
    <xf numFmtId="176" fontId="27" fillId="0" borderId="91" xfId="0" applyNumberFormat="1" applyFont="1" applyBorder="1" applyAlignment="1" applyProtection="1">
      <alignment horizontal="right" vertical="center" shrinkToFit="1"/>
      <protection locked="0"/>
    </xf>
    <xf numFmtId="176" fontId="27" fillId="5" borderId="92" xfId="0" applyNumberFormat="1" applyFont="1" applyFill="1" applyBorder="1" applyAlignment="1" applyProtection="1">
      <alignment horizontal="right" vertical="center" shrinkToFit="1"/>
      <protection locked="0"/>
    </xf>
    <xf numFmtId="176" fontId="27" fillId="0" borderId="88" xfId="0" applyNumberFormat="1" applyFont="1" applyBorder="1" applyAlignment="1" applyProtection="1">
      <alignment horizontal="right" vertical="center" shrinkToFit="1"/>
      <protection locked="0"/>
    </xf>
    <xf numFmtId="176" fontId="27" fillId="0" borderId="86" xfId="0" applyNumberFormat="1" applyFont="1" applyBorder="1" applyAlignment="1" applyProtection="1">
      <alignment horizontal="center" vertical="center" wrapText="1" shrinkToFit="1"/>
      <protection locked="0"/>
    </xf>
    <xf numFmtId="0" fontId="27" fillId="0" borderId="16" xfId="0" applyFont="1" applyBorder="1" applyAlignment="1" applyProtection="1">
      <alignment horizontal="center" vertical="center" shrinkToFit="1"/>
      <protection locked="0"/>
    </xf>
    <xf numFmtId="0" fontId="27" fillId="2" borderId="80" xfId="0" applyFont="1" applyFill="1" applyBorder="1" applyAlignment="1" applyProtection="1">
      <alignment horizontal="center" vertical="center" wrapText="1" shrinkToFit="1"/>
      <protection locked="0"/>
    </xf>
    <xf numFmtId="0" fontId="29" fillId="0" borderId="145" xfId="0" applyFont="1" applyBorder="1" applyAlignment="1" applyProtection="1">
      <alignment horizontal="center" vertical="center" wrapText="1" shrinkToFit="1"/>
      <protection locked="0"/>
    </xf>
    <xf numFmtId="0" fontId="29" fillId="0" borderId="146" xfId="0" applyFont="1" applyBorder="1" applyAlignment="1" applyProtection="1">
      <alignment horizontal="center" vertical="center" wrapText="1" shrinkToFit="1"/>
      <protection locked="0"/>
    </xf>
    <xf numFmtId="0" fontId="29" fillId="0" borderId="169" xfId="0" applyFont="1" applyBorder="1" applyAlignment="1" applyProtection="1">
      <alignment horizontal="center" vertical="center" wrapText="1" shrinkToFit="1"/>
      <protection locked="0"/>
    </xf>
    <xf numFmtId="0" fontId="29" fillId="0" borderId="17" xfId="0" applyFont="1" applyBorder="1" applyAlignment="1" applyProtection="1">
      <alignment horizontal="center" vertical="center" wrapText="1" shrinkToFit="1"/>
      <protection locked="0"/>
    </xf>
    <xf numFmtId="0" fontId="29" fillId="0" borderId="18" xfId="0" applyFont="1" applyBorder="1" applyAlignment="1" applyProtection="1">
      <alignment horizontal="center" vertical="center" wrapText="1" shrinkToFit="1"/>
      <protection locked="0"/>
    </xf>
    <xf numFmtId="176" fontId="27" fillId="0" borderId="81" xfId="0" applyNumberFormat="1" applyFont="1" applyBorder="1" applyAlignment="1" applyProtection="1">
      <alignment horizontal="right" vertical="center" shrinkToFit="1"/>
      <protection locked="0"/>
    </xf>
    <xf numFmtId="176" fontId="27" fillId="0" borderId="82" xfId="0" applyNumberFormat="1" applyFont="1" applyBorder="1" applyAlignment="1" applyProtection="1">
      <alignment horizontal="right" vertical="center" shrinkToFit="1"/>
      <protection locked="0"/>
    </xf>
    <xf numFmtId="176" fontId="27" fillId="0" borderId="83" xfId="0" applyNumberFormat="1" applyFont="1" applyBorder="1" applyAlignment="1" applyProtection="1">
      <alignment horizontal="right" vertical="center" shrinkToFit="1"/>
      <protection locked="0"/>
    </xf>
    <xf numFmtId="176" fontId="27" fillId="5" borderId="80" xfId="0" applyNumberFormat="1" applyFont="1" applyFill="1" applyBorder="1" applyAlignment="1" applyProtection="1">
      <alignment horizontal="right" vertical="center" shrinkToFit="1"/>
      <protection locked="0"/>
    </xf>
    <xf numFmtId="176" fontId="27" fillId="0" borderId="77" xfId="0" applyNumberFormat="1" applyFont="1" applyBorder="1" applyAlignment="1" applyProtection="1">
      <alignment horizontal="right" vertical="center" shrinkToFit="1"/>
      <protection locked="0"/>
    </xf>
    <xf numFmtId="176" fontId="27" fillId="0" borderId="84" xfId="0" applyNumberFormat="1" applyFont="1" applyBorder="1" applyAlignment="1" applyProtection="1">
      <alignment horizontal="center" vertical="center" wrapText="1" shrinkToFit="1"/>
      <protection locked="0"/>
    </xf>
    <xf numFmtId="176" fontId="31" fillId="0" borderId="8" xfId="0" applyNumberFormat="1" applyFont="1" applyBorder="1" applyAlignment="1" applyProtection="1">
      <alignment horizontal="left" vertical="center" wrapText="1" shrinkToFit="1"/>
      <protection locked="0"/>
    </xf>
    <xf numFmtId="176" fontId="31" fillId="0" borderId="46" xfId="0" applyNumberFormat="1" applyFont="1" applyBorder="1" applyAlignment="1" applyProtection="1">
      <alignment horizontal="left" vertical="center" wrapText="1" shrinkToFit="1"/>
      <protection locked="0"/>
    </xf>
    <xf numFmtId="176" fontId="27" fillId="0" borderId="21" xfId="0" applyNumberFormat="1" applyFont="1" applyBorder="1" applyAlignment="1" applyProtection="1">
      <alignment horizontal="right" vertical="center" shrinkToFit="1"/>
      <protection locked="0"/>
    </xf>
    <xf numFmtId="176" fontId="27" fillId="0" borderId="22" xfId="0" applyNumberFormat="1" applyFont="1" applyBorder="1" applyAlignment="1" applyProtection="1">
      <alignment horizontal="right" vertical="center" shrinkToFit="1"/>
      <protection locked="0"/>
    </xf>
    <xf numFmtId="176" fontId="27" fillId="0" borderId="25" xfId="0" applyNumberFormat="1" applyFont="1" applyBorder="1" applyAlignment="1" applyProtection="1">
      <alignment horizontal="right" vertical="center" shrinkToFit="1"/>
      <protection locked="0"/>
    </xf>
    <xf numFmtId="176" fontId="27" fillId="5" borderId="23" xfId="0" applyNumberFormat="1" applyFont="1" applyFill="1" applyBorder="1" applyAlignment="1" applyProtection="1">
      <alignment horizontal="right" vertical="center" shrinkToFit="1"/>
      <protection locked="0"/>
    </xf>
    <xf numFmtId="176" fontId="27" fillId="0" borderId="20" xfId="0" applyNumberFormat="1" applyFont="1" applyBorder="1" applyAlignment="1" applyProtection="1">
      <alignment horizontal="right" vertical="center" shrinkToFit="1"/>
      <protection locked="0"/>
    </xf>
    <xf numFmtId="176" fontId="27" fillId="0" borderId="49" xfId="0" applyNumberFormat="1" applyFont="1" applyBorder="1" applyAlignment="1" applyProtection="1">
      <alignment horizontal="center" vertical="center" wrapText="1" shrinkToFit="1"/>
      <protection locked="0"/>
    </xf>
    <xf numFmtId="176" fontId="27" fillId="0" borderId="16" xfId="0" applyNumberFormat="1" applyFont="1" applyBorder="1" applyAlignment="1" applyProtection="1">
      <alignment horizontal="right" vertical="center" shrinkToFit="1"/>
      <protection locked="0"/>
    </xf>
    <xf numFmtId="176" fontId="27" fillId="0" borderId="17" xfId="0" applyNumberFormat="1" applyFont="1" applyBorder="1" applyAlignment="1" applyProtection="1">
      <alignment horizontal="right" vertical="center" shrinkToFit="1"/>
      <protection locked="0"/>
    </xf>
    <xf numFmtId="176" fontId="27" fillId="0" borderId="13" xfId="0" applyNumberFormat="1" applyFont="1" applyBorder="1" applyAlignment="1" applyProtection="1">
      <alignment horizontal="right" vertical="center" shrinkToFit="1"/>
      <protection locked="0"/>
    </xf>
    <xf numFmtId="176" fontId="27" fillId="5" borderId="18" xfId="0" applyNumberFormat="1" applyFont="1" applyFill="1" applyBorder="1" applyAlignment="1" applyProtection="1">
      <alignment horizontal="right" vertical="center" shrinkToFit="1"/>
      <protection locked="0"/>
    </xf>
    <xf numFmtId="176" fontId="27" fillId="0" borderId="8" xfId="0" applyNumberFormat="1" applyFont="1" applyBorder="1" applyAlignment="1" applyProtection="1">
      <alignment horizontal="right" vertical="center" shrinkToFit="1"/>
      <protection locked="0"/>
    </xf>
    <xf numFmtId="176" fontId="27" fillId="0" borderId="10" xfId="0" applyNumberFormat="1" applyFont="1" applyBorder="1" applyAlignment="1" applyProtection="1">
      <alignment horizontal="center" vertical="center" wrapText="1" shrinkToFit="1"/>
      <protection locked="0"/>
    </xf>
    <xf numFmtId="0" fontId="27" fillId="0" borderId="38" xfId="0" applyFont="1" applyBorder="1" applyAlignment="1" applyProtection="1">
      <alignment horizontal="center" vertical="center" shrinkToFit="1"/>
      <protection locked="0"/>
    </xf>
    <xf numFmtId="176" fontId="27" fillId="0" borderId="2" xfId="0" applyNumberFormat="1" applyFont="1" applyBorder="1" applyAlignment="1" applyProtection="1">
      <alignment horizontal="right" vertical="center" shrinkToFit="1"/>
      <protection locked="0"/>
    </xf>
    <xf numFmtId="176" fontId="27" fillId="0" borderId="4" xfId="0" applyNumberFormat="1" applyFont="1" applyBorder="1" applyAlignment="1" applyProtection="1">
      <alignment horizontal="center" vertical="center" wrapText="1" shrinkToFit="1"/>
      <protection locked="0"/>
    </xf>
    <xf numFmtId="0" fontId="27" fillId="0" borderId="122" xfId="0" applyFont="1" applyBorder="1" applyAlignment="1" applyProtection="1">
      <alignment horizontal="center" vertical="center" shrinkToFit="1"/>
      <protection locked="0"/>
    </xf>
    <xf numFmtId="0" fontId="29" fillId="0" borderId="39" xfId="0" applyFont="1" applyBorder="1" applyAlignment="1" applyProtection="1">
      <alignment horizontal="center" vertical="center" wrapText="1" shrinkToFit="1"/>
      <protection locked="0"/>
    </xf>
    <xf numFmtId="0" fontId="29" fillId="0" borderId="196" xfId="0" applyFont="1" applyBorder="1" applyAlignment="1" applyProtection="1">
      <alignment horizontal="center" vertical="center" wrapText="1" shrinkToFit="1"/>
      <protection locked="0"/>
    </xf>
    <xf numFmtId="0" fontId="29" fillId="0" borderId="197" xfId="0" applyFont="1" applyBorder="1" applyAlignment="1" applyProtection="1">
      <alignment horizontal="center" vertical="center" wrapText="1" shrinkToFit="1"/>
      <protection locked="0"/>
    </xf>
    <xf numFmtId="0" fontId="29" fillId="0" borderId="198" xfId="0" applyFont="1" applyBorder="1" applyAlignment="1" applyProtection="1">
      <alignment horizontal="center" vertical="center" wrapText="1" shrinkToFit="1"/>
      <protection locked="0"/>
    </xf>
    <xf numFmtId="177" fontId="29" fillId="0" borderId="210" xfId="0" applyNumberFormat="1" applyFont="1" applyBorder="1" applyAlignment="1" applyProtection="1">
      <alignment horizontal="center" vertical="center" shrinkToFit="1"/>
      <protection locked="0"/>
    </xf>
    <xf numFmtId="177" fontId="27" fillId="0" borderId="211" xfId="0" applyNumberFormat="1" applyFont="1" applyBorder="1" applyAlignment="1" applyProtection="1">
      <alignment horizontal="center" vertical="center" shrinkToFit="1"/>
      <protection locked="0"/>
    </xf>
    <xf numFmtId="177" fontId="27" fillId="0" borderId="213" xfId="0" applyNumberFormat="1" applyFont="1" applyBorder="1" applyAlignment="1" applyProtection="1">
      <alignment horizontal="center" vertical="center" shrinkToFit="1"/>
      <protection locked="0"/>
    </xf>
    <xf numFmtId="0" fontId="7" fillId="0" borderId="214" xfId="0" applyFont="1" applyBorder="1" applyAlignment="1">
      <alignment horizontal="left" vertical="top" shrinkToFit="1"/>
    </xf>
    <xf numFmtId="177" fontId="27" fillId="0" borderId="210" xfId="0" applyNumberFormat="1" applyFont="1" applyBorder="1" applyAlignment="1" applyProtection="1">
      <alignment horizontal="center" vertical="center" shrinkToFit="1"/>
      <protection locked="0"/>
    </xf>
    <xf numFmtId="177" fontId="27" fillId="0" borderId="216" xfId="0" applyNumberFormat="1" applyFont="1" applyBorder="1" applyAlignment="1" applyProtection="1">
      <alignment horizontal="center" vertical="center" shrinkToFit="1"/>
      <protection locked="0"/>
    </xf>
    <xf numFmtId="177" fontId="27" fillId="0" borderId="216" xfId="0" applyNumberFormat="1" applyFont="1" applyBorder="1" applyAlignment="1" applyProtection="1">
      <alignment horizontal="center" vertical="center"/>
      <protection locked="0"/>
    </xf>
    <xf numFmtId="177" fontId="27" fillId="0" borderId="219" xfId="0" applyNumberFormat="1" applyFont="1" applyBorder="1" applyAlignment="1" applyProtection="1">
      <alignment horizontal="center" vertical="center"/>
      <protection locked="0"/>
    </xf>
    <xf numFmtId="0" fontId="27" fillId="0" borderId="220" xfId="0" applyFont="1" applyBorder="1" applyAlignment="1" applyProtection="1">
      <alignment horizontal="center" vertical="center" shrinkToFit="1"/>
      <protection locked="0"/>
    </xf>
    <xf numFmtId="0" fontId="27" fillId="0" borderId="221" xfId="0" applyFont="1" applyBorder="1" applyAlignment="1" applyProtection="1">
      <alignment horizontal="center" vertical="center" wrapText="1" shrinkToFit="1"/>
      <protection locked="0"/>
    </xf>
    <xf numFmtId="0" fontId="3" fillId="4" borderId="228" xfId="0" applyFont="1" applyFill="1" applyBorder="1" applyAlignment="1">
      <alignment horizontal="center" vertical="center" wrapText="1"/>
    </xf>
    <xf numFmtId="0" fontId="3" fillId="4" borderId="235" xfId="0" applyFont="1" applyFill="1" applyBorder="1" applyAlignment="1">
      <alignment horizontal="center" vertical="center" wrapText="1"/>
    </xf>
    <xf numFmtId="0" fontId="27" fillId="2" borderId="83" xfId="0" applyFont="1" applyFill="1" applyBorder="1" applyAlignment="1" applyProtection="1">
      <alignment horizontal="center" vertical="center" wrapText="1" shrinkToFit="1"/>
      <protection locked="0"/>
    </xf>
    <xf numFmtId="0" fontId="29" fillId="0" borderId="246" xfId="0" applyFont="1" applyBorder="1" applyAlignment="1" applyProtection="1">
      <alignment horizontal="center" vertical="center" wrapText="1" shrinkToFit="1"/>
      <protection locked="0"/>
    </xf>
    <xf numFmtId="0" fontId="29" fillId="0" borderId="36" xfId="0" applyFont="1" applyBorder="1" applyAlignment="1" applyProtection="1">
      <alignment horizontal="center" vertical="center" wrapText="1" shrinkToFit="1"/>
      <protection locked="0"/>
    </xf>
    <xf numFmtId="0" fontId="29" fillId="0" borderId="174" xfId="0" applyFont="1" applyBorder="1" applyAlignment="1" applyProtection="1">
      <alignment horizontal="center" vertical="center" wrapText="1" shrinkToFit="1"/>
      <protection locked="0"/>
    </xf>
    <xf numFmtId="0" fontId="29" fillId="0" borderId="247" xfId="0" applyFont="1" applyBorder="1" applyAlignment="1" applyProtection="1">
      <alignment horizontal="center" vertical="center" wrapText="1" shrinkToFit="1"/>
      <protection locked="0"/>
    </xf>
    <xf numFmtId="0" fontId="29" fillId="0" borderId="14" xfId="0" applyFont="1" applyBorder="1" applyAlignment="1" applyProtection="1">
      <alignment horizontal="center" vertical="center" wrapText="1" shrinkToFit="1"/>
      <protection locked="0"/>
    </xf>
    <xf numFmtId="49" fontId="29" fillId="0" borderId="174" xfId="0" applyNumberFormat="1" applyFont="1" applyBorder="1" applyAlignment="1" applyProtection="1">
      <alignment horizontal="center" vertical="center" wrapText="1" shrinkToFit="1"/>
      <protection locked="0"/>
    </xf>
    <xf numFmtId="0" fontId="7" fillId="0" borderId="251" xfId="0" applyFont="1" applyBorder="1" applyAlignment="1" applyProtection="1">
      <alignment horizontal="center" vertical="center" wrapText="1" shrinkToFit="1"/>
      <protection locked="0"/>
    </xf>
    <xf numFmtId="0" fontId="7" fillId="0" borderId="252" xfId="0" applyFont="1" applyBorder="1" applyAlignment="1" applyProtection="1">
      <alignment horizontal="center" vertical="center" wrapText="1" shrinkToFit="1"/>
      <protection locked="0"/>
    </xf>
    <xf numFmtId="0" fontId="7" fillId="0" borderId="253" xfId="0" applyFont="1" applyBorder="1" applyAlignment="1" applyProtection="1">
      <alignment horizontal="center" vertical="center" wrapText="1" shrinkToFit="1"/>
      <protection locked="0"/>
    </xf>
    <xf numFmtId="0" fontId="7" fillId="0" borderId="254" xfId="0" applyFont="1" applyBorder="1" applyAlignment="1" applyProtection="1">
      <alignment horizontal="center" vertical="center" wrapText="1" shrinkToFit="1"/>
      <protection locked="0"/>
    </xf>
    <xf numFmtId="0" fontId="7" fillId="0" borderId="255" xfId="0" applyFont="1" applyBorder="1" applyAlignment="1" applyProtection="1">
      <alignment horizontal="center" vertical="center" wrapText="1" shrinkToFit="1"/>
      <protection locked="0"/>
    </xf>
    <xf numFmtId="0" fontId="7" fillId="0" borderId="256" xfId="0" applyFont="1" applyBorder="1" applyAlignment="1" applyProtection="1">
      <alignment horizontal="center" vertical="center" wrapText="1" shrinkToFit="1"/>
      <protection locked="0"/>
    </xf>
    <xf numFmtId="0" fontId="9" fillId="4" borderId="257" xfId="0" applyFont="1" applyFill="1" applyBorder="1" applyAlignment="1">
      <alignment horizontal="center" vertical="center" wrapText="1"/>
    </xf>
    <xf numFmtId="0" fontId="9" fillId="4" borderId="258" xfId="0" applyFont="1" applyFill="1" applyBorder="1" applyAlignment="1">
      <alignment horizontal="center" vertical="center" wrapText="1"/>
    </xf>
    <xf numFmtId="0" fontId="9" fillId="4" borderId="203" xfId="0" applyFont="1" applyFill="1" applyBorder="1" applyAlignment="1">
      <alignment horizontal="center" vertical="center" wrapText="1"/>
    </xf>
    <xf numFmtId="0" fontId="9" fillId="4" borderId="202" xfId="0" applyFont="1" applyFill="1" applyBorder="1" applyAlignment="1">
      <alignment horizontal="center" vertical="center" wrapText="1"/>
    </xf>
    <xf numFmtId="0" fontId="21" fillId="4" borderId="203" xfId="0" applyFont="1" applyFill="1" applyBorder="1" applyAlignment="1">
      <alignment horizontal="center" vertical="center" wrapText="1"/>
    </xf>
    <xf numFmtId="0" fontId="21" fillId="5" borderId="203" xfId="0" applyFont="1" applyFill="1" applyBorder="1" applyAlignment="1">
      <alignment horizontal="center" vertical="center" wrapText="1"/>
    </xf>
    <xf numFmtId="0" fontId="3" fillId="4" borderId="259" xfId="0" applyFont="1" applyFill="1" applyBorder="1" applyAlignment="1">
      <alignment horizontal="center" vertical="top" wrapText="1" shrinkToFit="1"/>
    </xf>
    <xf numFmtId="0" fontId="12" fillId="0" borderId="0" xfId="0" applyFont="1" applyProtection="1">
      <alignment vertical="center"/>
      <protection locked="0"/>
    </xf>
    <xf numFmtId="0" fontId="12" fillId="2" borderId="0" xfId="0" applyFont="1" applyFill="1" applyProtection="1">
      <alignment vertical="center"/>
      <protection locked="0"/>
    </xf>
    <xf numFmtId="0" fontId="14" fillId="2" borderId="0" xfId="0" applyFont="1" applyFill="1" applyProtection="1">
      <alignment vertical="center"/>
      <protection locked="0"/>
    </xf>
    <xf numFmtId="0" fontId="6" fillId="2" borderId="0" xfId="0" applyFont="1" applyFill="1" applyAlignment="1">
      <alignment horizontal="left" vertical="center" wrapText="1"/>
    </xf>
    <xf numFmtId="176" fontId="18" fillId="0" borderId="113" xfId="0" applyNumberFormat="1" applyFont="1" applyBorder="1" applyAlignment="1">
      <alignment horizontal="right" vertical="center" shrinkToFit="1"/>
    </xf>
    <xf numFmtId="0" fontId="29" fillId="0" borderId="85" xfId="0" applyFont="1" applyBorder="1" applyAlignment="1">
      <alignment horizontal="center" vertical="center" wrapText="1" shrinkToFit="1"/>
    </xf>
    <xf numFmtId="0" fontId="29" fillId="0" borderId="131" xfId="0" applyFont="1" applyBorder="1" applyAlignment="1">
      <alignment horizontal="center" vertical="center" wrapText="1" shrinkToFit="1"/>
    </xf>
    <xf numFmtId="0" fontId="29" fillId="0" borderId="137" xfId="0" applyFont="1" applyBorder="1" applyAlignment="1">
      <alignment horizontal="center" vertical="center" wrapText="1" shrinkToFit="1"/>
    </xf>
    <xf numFmtId="0" fontId="29" fillId="0" borderId="28" xfId="0" applyFont="1" applyBorder="1" applyAlignment="1">
      <alignment horizontal="center" vertical="center" wrapText="1" shrinkToFit="1"/>
    </xf>
    <xf numFmtId="176" fontId="27" fillId="0" borderId="99" xfId="0" applyNumberFormat="1" applyFont="1" applyBorder="1" applyAlignment="1">
      <alignment horizontal="right" vertical="center" shrinkToFit="1"/>
    </xf>
    <xf numFmtId="176" fontId="27" fillId="0" borderId="102" xfId="0" applyNumberFormat="1" applyFont="1" applyBorder="1" applyAlignment="1">
      <alignment horizontal="right" vertical="center" shrinkToFit="1"/>
    </xf>
    <xf numFmtId="176" fontId="27" fillId="0" borderId="87" xfId="0" applyNumberFormat="1" applyFont="1" applyBorder="1" applyAlignment="1">
      <alignment horizontal="right" vertical="center" shrinkToFit="1"/>
    </xf>
    <xf numFmtId="176" fontId="27" fillId="0" borderId="76" xfId="0" applyNumberFormat="1" applyFont="1" applyBorder="1" applyAlignment="1">
      <alignment horizontal="right" vertical="center" shrinkToFit="1"/>
    </xf>
    <xf numFmtId="176" fontId="27" fillId="0" borderId="19" xfId="0" applyNumberFormat="1" applyFont="1" applyBorder="1" applyAlignment="1">
      <alignment horizontal="right" vertical="center" shrinkToFit="1"/>
    </xf>
    <xf numFmtId="176" fontId="27" fillId="0" borderId="1" xfId="0" applyNumberFormat="1" applyFont="1" applyBorder="1" applyAlignment="1">
      <alignment horizontal="right" vertical="center" shrinkToFit="1"/>
    </xf>
    <xf numFmtId="176" fontId="27" fillId="0" borderId="112" xfId="0" applyNumberFormat="1" applyFont="1" applyBorder="1" applyAlignment="1">
      <alignment horizontal="right" vertical="center" shrinkToFit="1"/>
    </xf>
    <xf numFmtId="176" fontId="27" fillId="0" borderId="113" xfId="0" applyNumberFormat="1" applyFont="1" applyBorder="1" applyAlignment="1">
      <alignment horizontal="right" vertical="center" shrinkToFit="1"/>
    </xf>
    <xf numFmtId="176" fontId="29" fillId="0" borderId="84" xfId="0" applyNumberFormat="1" applyFont="1" applyBorder="1" applyAlignment="1" applyProtection="1">
      <alignment horizontal="center" vertical="center" wrapText="1" shrinkToFit="1"/>
      <protection locked="0"/>
    </xf>
    <xf numFmtId="0" fontId="3" fillId="0" borderId="5" xfId="0" applyFont="1" applyBorder="1" applyAlignment="1" applyProtection="1">
      <alignment horizontal="center" vertical="center"/>
      <protection locked="0"/>
    </xf>
    <xf numFmtId="0" fontId="6" fillId="2" borderId="0" xfId="0" applyFont="1" applyFill="1">
      <alignment vertical="center"/>
    </xf>
    <xf numFmtId="0" fontId="6" fillId="2" borderId="0" xfId="0" applyFont="1" applyFill="1" applyAlignment="1">
      <alignment horizontal="left" vertical="center"/>
    </xf>
    <xf numFmtId="0" fontId="7" fillId="2" borderId="0" xfId="0" applyFont="1" applyFill="1">
      <alignment vertical="center"/>
    </xf>
    <xf numFmtId="0" fontId="32" fillId="2" borderId="0" xfId="0" applyFont="1" applyFill="1" applyAlignment="1">
      <alignment horizontal="left" vertical="center"/>
    </xf>
    <xf numFmtId="0" fontId="32" fillId="2" borderId="0" xfId="0" applyFont="1" applyFill="1">
      <alignment vertical="center"/>
    </xf>
    <xf numFmtId="20" fontId="6" fillId="2" borderId="0" xfId="0" applyNumberFormat="1" applyFont="1" applyFill="1">
      <alignment vertical="center"/>
    </xf>
    <xf numFmtId="0" fontId="35" fillId="6" borderId="283" xfId="0" applyFont="1" applyFill="1" applyBorder="1" applyAlignment="1">
      <alignment horizontal="center" vertical="center"/>
    </xf>
    <xf numFmtId="0" fontId="35" fillId="6" borderId="19" xfId="0" applyFont="1" applyFill="1" applyBorder="1" applyAlignment="1">
      <alignment horizontal="center" vertical="center"/>
    </xf>
    <xf numFmtId="0" fontId="36" fillId="7" borderId="282" xfId="0" applyFont="1" applyFill="1" applyBorder="1" applyAlignment="1">
      <alignment horizontal="center" vertical="center" wrapText="1"/>
    </xf>
    <xf numFmtId="0" fontId="36" fillId="7" borderId="287" xfId="0" applyFont="1" applyFill="1" applyBorder="1" applyAlignment="1">
      <alignment horizontal="center" vertical="center"/>
    </xf>
    <xf numFmtId="0" fontId="36" fillId="7" borderId="54" xfId="0" applyFont="1" applyFill="1" applyBorder="1" applyAlignment="1">
      <alignment horizontal="center" vertical="center"/>
    </xf>
    <xf numFmtId="0" fontId="36" fillId="7" borderId="57" xfId="0" applyFont="1" applyFill="1" applyBorder="1" applyAlignment="1">
      <alignment horizontal="center" vertical="center"/>
    </xf>
    <xf numFmtId="0" fontId="36" fillId="7" borderId="282" xfId="0" applyFont="1" applyFill="1" applyBorder="1" applyAlignment="1">
      <alignment horizontal="center" vertical="center"/>
    </xf>
    <xf numFmtId="0" fontId="36" fillId="7" borderId="65" xfId="0" applyFont="1" applyFill="1" applyBorder="1" applyAlignment="1">
      <alignment horizontal="center" vertical="center"/>
    </xf>
    <xf numFmtId="0" fontId="17" fillId="2" borderId="274" xfId="0" applyFont="1" applyFill="1" applyBorder="1" applyAlignment="1">
      <alignment horizontal="center" vertical="center" wrapText="1"/>
    </xf>
    <xf numFmtId="0" fontId="17" fillId="2" borderId="275" xfId="0" applyFont="1" applyFill="1" applyBorder="1" applyAlignment="1">
      <alignment horizontal="center" vertical="center"/>
    </xf>
    <xf numFmtId="0" fontId="17" fillId="2" borderId="276" xfId="0" applyFont="1" applyFill="1" applyBorder="1" applyAlignment="1">
      <alignment horizontal="center" vertical="center"/>
    </xf>
    <xf numFmtId="0" fontId="6" fillId="0" borderId="0" xfId="0" applyFont="1" applyAlignment="1">
      <alignment horizontal="left" vertical="center" wrapText="1"/>
    </xf>
    <xf numFmtId="0" fontId="33" fillId="0" borderId="0" xfId="2" applyFont="1" applyFill="1" applyAlignment="1">
      <alignment vertical="center"/>
    </xf>
    <xf numFmtId="0" fontId="6" fillId="0" borderId="0" xfId="0" applyFont="1">
      <alignment vertical="center"/>
    </xf>
    <xf numFmtId="0" fontId="32" fillId="0" borderId="0" xfId="0" applyFont="1" applyAlignment="1">
      <alignment horizontal="left" vertical="center"/>
    </xf>
    <xf numFmtId="0" fontId="6" fillId="0" borderId="0" xfId="0" applyFont="1" applyAlignment="1">
      <alignment horizontal="left" vertical="center"/>
    </xf>
    <xf numFmtId="20" fontId="6" fillId="0" borderId="0" xfId="0" applyNumberFormat="1" applyFont="1">
      <alignment vertical="center"/>
    </xf>
    <xf numFmtId="0" fontId="37" fillId="2" borderId="111" xfId="0" applyFont="1" applyFill="1" applyBorder="1" applyAlignment="1">
      <alignment horizontal="distributed" vertical="center"/>
    </xf>
    <xf numFmtId="0" fontId="37" fillId="2" borderId="155" xfId="0" applyFont="1" applyFill="1" applyBorder="1" applyAlignment="1">
      <alignment horizontal="distributed" vertical="center"/>
    </xf>
    <xf numFmtId="0" fontId="37" fillId="2" borderId="104" xfId="0" applyFont="1" applyFill="1" applyBorder="1" applyAlignment="1">
      <alignment horizontal="left" vertical="center"/>
    </xf>
    <xf numFmtId="0" fontId="37" fillId="2" borderId="105" xfId="0" applyFont="1" applyFill="1" applyBorder="1" applyAlignment="1">
      <alignment horizontal="left" vertical="center"/>
    </xf>
    <xf numFmtId="0" fontId="39" fillId="2" borderId="106" xfId="0" applyFont="1" applyFill="1" applyBorder="1" applyAlignment="1">
      <alignment horizontal="left" vertical="center"/>
    </xf>
    <xf numFmtId="0" fontId="45" fillId="2" borderId="152" xfId="0" applyFont="1" applyFill="1" applyBorder="1" applyAlignment="1">
      <alignment horizontal="center" vertical="center" wrapText="1"/>
    </xf>
    <xf numFmtId="0" fontId="45" fillId="0" borderId="104"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292" xfId="0" applyFont="1" applyBorder="1" applyAlignment="1">
      <alignment horizontal="center" vertical="center" wrapText="1"/>
    </xf>
    <xf numFmtId="0" fontId="45" fillId="0" borderId="281" xfId="0" applyFont="1" applyBorder="1" applyAlignment="1">
      <alignment horizontal="center" vertical="center"/>
    </xf>
    <xf numFmtId="0" fontId="45" fillId="0" borderId="292" xfId="0" applyFont="1" applyBorder="1" applyAlignment="1">
      <alignment horizontal="center" vertical="center"/>
    </xf>
    <xf numFmtId="0" fontId="45" fillId="2" borderId="283" xfId="0" applyFont="1" applyFill="1" applyBorder="1" applyAlignment="1">
      <alignment horizontal="left" vertical="center" wrapText="1"/>
    </xf>
    <xf numFmtId="0" fontId="45" fillId="2" borderId="286" xfId="0" applyFont="1" applyFill="1" applyBorder="1" applyAlignment="1">
      <alignment vertical="center" wrapText="1"/>
    </xf>
    <xf numFmtId="0" fontId="45" fillId="2" borderId="51" xfId="0" applyFont="1" applyFill="1" applyBorder="1" applyAlignment="1">
      <alignment horizontal="left" vertical="center" wrapText="1"/>
    </xf>
    <xf numFmtId="0" fontId="45" fillId="2" borderId="285" xfId="0" applyFont="1" applyFill="1" applyBorder="1" applyAlignment="1">
      <alignment vertical="center" wrapText="1"/>
    </xf>
    <xf numFmtId="0" fontId="45" fillId="0" borderId="280" xfId="0" applyFont="1" applyBorder="1" applyAlignment="1">
      <alignment horizontal="left" vertical="top" wrapText="1"/>
    </xf>
    <xf numFmtId="0" fontId="45" fillId="0" borderId="284" xfId="0" applyFont="1" applyBorder="1" applyAlignment="1">
      <alignment horizontal="left" vertical="top" wrapText="1"/>
    </xf>
    <xf numFmtId="0" fontId="45" fillId="0" borderId="287" xfId="0" applyFont="1" applyBorder="1" applyAlignment="1">
      <alignment horizontal="left" vertical="center" wrapText="1"/>
    </xf>
    <xf numFmtId="0" fontId="45" fillId="0" borderId="290" xfId="0" applyFont="1" applyBorder="1" applyAlignment="1">
      <alignment horizontal="left" vertical="center" wrapText="1"/>
    </xf>
    <xf numFmtId="0" fontId="45" fillId="0" borderId="54" xfId="0" applyFont="1" applyBorder="1" applyAlignment="1">
      <alignment horizontal="left" vertical="center" wrapText="1"/>
    </xf>
    <xf numFmtId="0" fontId="45" fillId="0" borderId="279" xfId="0" applyFont="1" applyBorder="1" applyAlignment="1">
      <alignment vertical="center" wrapText="1"/>
    </xf>
    <xf numFmtId="0" fontId="45" fillId="0" borderId="57" xfId="0" applyFont="1" applyBorder="1" applyAlignment="1">
      <alignment horizontal="left" vertical="center" wrapText="1"/>
    </xf>
    <xf numFmtId="0" fontId="45" fillId="0" borderId="278" xfId="0" applyFont="1" applyBorder="1" applyAlignment="1">
      <alignment vertical="center" wrapText="1"/>
    </xf>
    <xf numFmtId="0" fontId="45" fillId="0" borderId="282" xfId="0" applyFont="1" applyBorder="1" applyAlignment="1">
      <alignment vertical="center" wrapText="1"/>
    </xf>
    <xf numFmtId="0" fontId="45" fillId="0" borderId="291" xfId="0" applyFont="1" applyBorder="1" applyAlignment="1">
      <alignment horizontal="left" vertical="center" wrapText="1"/>
    </xf>
    <xf numFmtId="0" fontId="45" fillId="0" borderId="54" xfId="0" applyFont="1" applyBorder="1" applyAlignment="1">
      <alignment horizontal="left" vertical="center"/>
    </xf>
    <xf numFmtId="0" fontId="45" fillId="0" borderId="277" xfId="0" applyFont="1" applyBorder="1" applyAlignment="1">
      <alignment vertical="center" wrapText="1"/>
    </xf>
    <xf numFmtId="0" fontId="41" fillId="0" borderId="1" xfId="0" applyFont="1" applyBorder="1" applyAlignment="1" applyProtection="1">
      <alignment horizontal="center" vertical="center"/>
      <protection locked="0"/>
    </xf>
    <xf numFmtId="177" fontId="45" fillId="0" borderId="121" xfId="0" applyNumberFormat="1" applyFont="1" applyBorder="1" applyAlignment="1" applyProtection="1">
      <alignment horizontal="center" vertical="center" shrinkToFit="1"/>
      <protection locked="0"/>
    </xf>
    <xf numFmtId="0" fontId="41" fillId="0" borderId="147" xfId="0" applyFont="1" applyBorder="1" applyAlignment="1" applyProtection="1">
      <alignment horizontal="center" vertical="center" shrinkToFit="1"/>
      <protection locked="0"/>
    </xf>
    <xf numFmtId="0" fontId="41" fillId="0" borderId="140" xfId="0" applyFont="1" applyBorder="1" applyAlignment="1">
      <alignment horizontal="center" vertical="center" shrinkToFit="1"/>
    </xf>
    <xf numFmtId="0" fontId="41" fillId="2" borderId="85" xfId="0" applyFont="1" applyFill="1" applyBorder="1" applyAlignment="1" applyProtection="1">
      <alignment horizontal="center" vertical="center" shrinkToFit="1"/>
      <protection locked="0"/>
    </xf>
    <xf numFmtId="0" fontId="45" fillId="0" borderId="160" xfId="0" applyFont="1" applyBorder="1" applyAlignment="1" applyProtection="1">
      <alignment horizontal="center" vertical="center" wrapText="1" shrinkToFit="1"/>
      <protection locked="0"/>
    </xf>
    <xf numFmtId="0" fontId="45" fillId="0" borderId="156" xfId="0" applyFont="1" applyBorder="1" applyAlignment="1" applyProtection="1">
      <alignment horizontal="center" vertical="center" wrapText="1" shrinkToFit="1"/>
      <protection locked="0"/>
    </xf>
    <xf numFmtId="0" fontId="45" fillId="0" borderId="157" xfId="0" applyFont="1" applyBorder="1" applyAlignment="1" applyProtection="1">
      <alignment horizontal="center" vertical="center" wrapText="1" shrinkToFit="1"/>
      <protection locked="0"/>
    </xf>
    <xf numFmtId="0" fontId="45" fillId="0" borderId="161" xfId="0" applyFont="1" applyBorder="1" applyAlignment="1" applyProtection="1">
      <alignment horizontal="center" vertical="center" wrapText="1" shrinkToFit="1"/>
      <protection locked="0"/>
    </xf>
    <xf numFmtId="0" fontId="45" fillId="0" borderId="162" xfId="0" applyFont="1" applyBorder="1" applyAlignment="1" applyProtection="1">
      <alignment horizontal="center" vertical="center" wrapText="1" shrinkToFit="1"/>
      <protection locked="0"/>
    </xf>
    <xf numFmtId="0" fontId="45" fillId="0" borderId="163" xfId="0" applyFont="1" applyBorder="1" applyAlignment="1" applyProtection="1">
      <alignment horizontal="center" vertical="center" wrapText="1" shrinkToFit="1"/>
      <protection locked="0"/>
    </xf>
    <xf numFmtId="176" fontId="41" fillId="0" borderId="122" xfId="0" applyNumberFormat="1" applyFont="1" applyBorder="1" applyAlignment="1" applyProtection="1">
      <alignment horizontal="center" vertical="center" shrinkToFit="1"/>
      <protection locked="0"/>
    </xf>
    <xf numFmtId="176" fontId="41" fillId="0" borderId="123" xfId="0" applyNumberFormat="1" applyFont="1" applyBorder="1" applyAlignment="1" applyProtection="1">
      <alignment horizontal="center" vertical="center" shrinkToFit="1"/>
      <protection locked="0"/>
    </xf>
    <xf numFmtId="176" fontId="41" fillId="0" borderId="50" xfId="0" applyNumberFormat="1" applyFont="1" applyBorder="1" applyAlignment="1" applyProtection="1">
      <alignment horizontal="center" vertical="center" shrinkToFit="1"/>
      <protection locked="0"/>
    </xf>
    <xf numFmtId="176" fontId="41" fillId="5" borderId="85" xfId="0" applyNumberFormat="1" applyFont="1" applyFill="1" applyBorder="1" applyAlignment="1" applyProtection="1">
      <alignment horizontal="center" vertical="center" shrinkToFit="1"/>
      <protection locked="0"/>
    </xf>
    <xf numFmtId="176" fontId="41" fillId="0" borderId="24" xfId="0" applyNumberFormat="1" applyFont="1" applyBorder="1" applyAlignment="1">
      <alignment horizontal="center" vertical="center" shrinkToFit="1"/>
    </xf>
    <xf numFmtId="177" fontId="41" fillId="0" borderId="98" xfId="0" applyNumberFormat="1" applyFont="1" applyBorder="1" applyAlignment="1" applyProtection="1">
      <alignment horizontal="center" vertical="center" shrinkToFit="1"/>
      <protection locked="0"/>
    </xf>
    <xf numFmtId="0" fontId="41" fillId="0" borderId="112" xfId="0" applyFont="1" applyBorder="1" applyAlignment="1" applyProtection="1">
      <alignment horizontal="center" vertical="center" shrinkToFit="1"/>
      <protection locked="0"/>
    </xf>
    <xf numFmtId="0" fontId="41" fillId="0" borderId="131" xfId="0" applyFont="1" applyBorder="1" applyAlignment="1">
      <alignment horizontal="center" vertical="center" shrinkToFit="1"/>
    </xf>
    <xf numFmtId="0" fontId="45" fillId="0" borderId="164" xfId="0" applyFont="1" applyBorder="1" applyAlignment="1" applyProtection="1">
      <alignment horizontal="center" vertical="center" wrapText="1" shrinkToFit="1"/>
      <protection locked="0"/>
    </xf>
    <xf numFmtId="0" fontId="45" fillId="0" borderId="165" xfId="0" applyFont="1" applyBorder="1" applyAlignment="1" applyProtection="1">
      <alignment horizontal="center" vertical="center" wrapText="1" shrinkToFit="1"/>
      <protection locked="0"/>
    </xf>
    <xf numFmtId="0" fontId="45" fillId="0" borderId="166" xfId="0" applyFont="1" applyBorder="1" applyAlignment="1" applyProtection="1">
      <alignment horizontal="center" vertical="center" wrapText="1" shrinkToFit="1"/>
      <protection locked="0"/>
    </xf>
    <xf numFmtId="0" fontId="45" fillId="0" borderId="158" xfId="0" applyFont="1" applyBorder="1" applyAlignment="1" applyProtection="1">
      <alignment horizontal="center" vertical="center" wrapText="1" shrinkToFit="1"/>
      <protection locked="0"/>
    </xf>
    <xf numFmtId="0" fontId="45" fillId="0" borderId="159" xfId="0" applyFont="1" applyBorder="1" applyAlignment="1" applyProtection="1">
      <alignment horizontal="center" vertical="center" wrapText="1" shrinkToFit="1"/>
      <protection locked="0"/>
    </xf>
    <xf numFmtId="0" fontId="45" fillId="0" borderId="29" xfId="0" applyFont="1" applyBorder="1" applyAlignment="1" applyProtection="1">
      <alignment horizontal="center" vertical="center" wrapText="1" shrinkToFit="1"/>
      <protection locked="0"/>
    </xf>
    <xf numFmtId="176" fontId="41" fillId="0" borderId="128" xfId="0" applyNumberFormat="1" applyFont="1" applyBorder="1" applyAlignment="1" applyProtection="1">
      <alignment horizontal="right" vertical="center" shrinkToFit="1"/>
      <protection locked="0"/>
    </xf>
    <xf numFmtId="176" fontId="41" fillId="0" borderId="129" xfId="0" applyNumberFormat="1" applyFont="1" applyBorder="1" applyAlignment="1" applyProtection="1">
      <alignment horizontal="right" vertical="center" shrinkToFit="1"/>
      <protection locked="0"/>
    </xf>
    <xf numFmtId="176" fontId="41" fillId="0" borderId="130" xfId="0" applyNumberFormat="1" applyFont="1" applyBorder="1" applyAlignment="1" applyProtection="1">
      <alignment horizontal="right" vertical="center" shrinkToFit="1"/>
      <protection locked="0"/>
    </xf>
    <xf numFmtId="176" fontId="41" fillId="5" borderId="131" xfId="0" applyNumberFormat="1" applyFont="1" applyFill="1" applyBorder="1" applyAlignment="1" applyProtection="1">
      <alignment horizontal="right" vertical="center" shrinkToFit="1"/>
      <protection locked="0"/>
    </xf>
    <xf numFmtId="176" fontId="41" fillId="0" borderId="99" xfId="0" applyNumberFormat="1" applyFont="1" applyBorder="1" applyAlignment="1">
      <alignment horizontal="right" vertical="center" shrinkToFit="1"/>
    </xf>
    <xf numFmtId="176" fontId="41" fillId="0" borderId="126" xfId="0" applyNumberFormat="1" applyFont="1" applyBorder="1" applyAlignment="1" applyProtection="1">
      <alignment horizontal="right" vertical="center" shrinkToFit="1"/>
      <protection locked="0"/>
    </xf>
    <xf numFmtId="176" fontId="41" fillId="0" borderId="127" xfId="0" applyNumberFormat="1" applyFont="1" applyBorder="1" applyAlignment="1" applyProtection="1">
      <alignment horizontal="center" vertical="center" wrapText="1" shrinkToFit="1"/>
      <protection locked="0"/>
    </xf>
    <xf numFmtId="177" fontId="41" fillId="0" borderId="101" xfId="0" applyNumberFormat="1" applyFont="1" applyBorder="1" applyAlignment="1" applyProtection="1">
      <alignment horizontal="center" vertical="center" shrinkToFit="1"/>
      <protection locked="0"/>
    </xf>
    <xf numFmtId="0" fontId="41" fillId="0" borderId="134" xfId="0" applyFont="1" applyBorder="1" applyAlignment="1" applyProtection="1">
      <alignment horizontal="center" vertical="center" shrinkToFit="1"/>
      <protection locked="0"/>
    </xf>
    <xf numFmtId="0" fontId="41" fillId="0" borderId="137" xfId="0" applyFont="1" applyBorder="1" applyAlignment="1">
      <alignment horizontal="center" vertical="center" shrinkToFit="1"/>
    </xf>
    <xf numFmtId="0" fontId="41" fillId="0" borderId="104" xfId="0" applyFont="1" applyBorder="1" applyAlignment="1" applyProtection="1">
      <alignment horizontal="right" vertical="top" shrinkToFit="1"/>
      <protection locked="0"/>
    </xf>
    <xf numFmtId="0" fontId="45" fillId="0" borderId="104" xfId="0" applyFont="1" applyBorder="1" applyAlignment="1">
      <alignment horizontal="left" vertical="top" shrinkToFit="1"/>
    </xf>
    <xf numFmtId="0" fontId="45" fillId="0" borderId="142" xfId="0" applyFont="1" applyBorder="1" applyAlignment="1" applyProtection="1">
      <alignment horizontal="center" vertical="center" wrapText="1" shrinkToFit="1"/>
      <protection locked="0"/>
    </xf>
    <xf numFmtId="0" fontId="45" fillId="0" borderId="141" xfId="0" applyFont="1" applyBorder="1" applyAlignment="1" applyProtection="1">
      <alignment horizontal="center" vertical="center" wrapText="1" shrinkToFit="1"/>
      <protection locked="0"/>
    </xf>
    <xf numFmtId="0" fontId="45" fillId="0" borderId="143" xfId="0" applyFont="1" applyBorder="1" applyAlignment="1" applyProtection="1">
      <alignment horizontal="center" vertical="center" wrapText="1" shrinkToFit="1"/>
      <protection locked="0"/>
    </xf>
    <xf numFmtId="0" fontId="45" fillId="0" borderId="167" xfId="0" applyFont="1" applyBorder="1" applyAlignment="1" applyProtection="1">
      <alignment horizontal="center" vertical="center" wrapText="1" shrinkToFit="1"/>
      <protection locked="0"/>
    </xf>
    <xf numFmtId="0" fontId="45" fillId="0" borderId="135" xfId="0" applyFont="1" applyBorder="1" applyAlignment="1" applyProtection="1">
      <alignment horizontal="center" vertical="center" wrapText="1" shrinkToFit="1"/>
      <protection locked="0"/>
    </xf>
    <xf numFmtId="0" fontId="45" fillId="0" borderId="137" xfId="0" applyFont="1" applyBorder="1" applyAlignment="1" applyProtection="1">
      <alignment horizontal="center" vertical="center" wrapText="1" shrinkToFit="1"/>
      <protection locked="0"/>
    </xf>
    <xf numFmtId="176" fontId="41" fillId="0" borderId="134" xfId="0" applyNumberFormat="1" applyFont="1" applyBorder="1" applyAlignment="1" applyProtection="1">
      <alignment horizontal="right" vertical="center" shrinkToFit="1"/>
      <protection locked="0"/>
    </xf>
    <xf numFmtId="176" fontId="41" fillId="0" borderId="135" xfId="0" applyNumberFormat="1" applyFont="1" applyBorder="1" applyAlignment="1" applyProtection="1">
      <alignment horizontal="right" vertical="center" shrinkToFit="1"/>
      <protection locked="0"/>
    </xf>
    <xf numFmtId="176" fontId="41" fillId="0" borderId="136" xfId="0" applyNumberFormat="1" applyFont="1" applyBorder="1" applyAlignment="1" applyProtection="1">
      <alignment horizontal="right" vertical="center" shrinkToFit="1"/>
      <protection locked="0"/>
    </xf>
    <xf numFmtId="176" fontId="41" fillId="5" borderId="137" xfId="0" applyNumberFormat="1" applyFont="1" applyFill="1" applyBorder="1" applyAlignment="1" applyProtection="1">
      <alignment horizontal="right" vertical="center" shrinkToFit="1"/>
      <protection locked="0"/>
    </xf>
    <xf numFmtId="176" fontId="41" fillId="0" borderId="102" xfId="0" applyNumberFormat="1" applyFont="1" applyBorder="1" applyAlignment="1">
      <alignment horizontal="right" vertical="center" shrinkToFit="1"/>
    </xf>
    <xf numFmtId="176" fontId="41" fillId="0" borderId="116" xfId="0" applyNumberFormat="1" applyFont="1" applyBorder="1" applyAlignment="1" applyProtection="1">
      <alignment horizontal="right" vertical="center" shrinkToFit="1"/>
      <protection locked="0"/>
    </xf>
    <xf numFmtId="176" fontId="41" fillId="0" borderId="133" xfId="0" applyNumberFormat="1" applyFont="1" applyBorder="1" applyAlignment="1" applyProtection="1">
      <alignment horizontal="center" vertical="center" wrapText="1" shrinkToFit="1"/>
      <protection locked="0"/>
    </xf>
    <xf numFmtId="0" fontId="45" fillId="0" borderId="168" xfId="0" applyFont="1" applyBorder="1" applyAlignment="1" applyProtection="1">
      <alignment horizontal="center" vertical="center" wrapText="1" shrinkToFit="1"/>
      <protection locked="0"/>
    </xf>
    <xf numFmtId="49" fontId="45" fillId="0" borderId="159" xfId="0" applyNumberFormat="1" applyFont="1" applyBorder="1" applyAlignment="1" applyProtection="1">
      <alignment horizontal="center" vertical="center" wrapText="1" shrinkToFit="1"/>
      <protection locked="0"/>
    </xf>
    <xf numFmtId="176" fontId="41" fillId="0" borderId="89" xfId="0" applyNumberFormat="1" applyFont="1" applyBorder="1" applyAlignment="1" applyProtection="1">
      <alignment horizontal="right" vertical="center" shrinkToFit="1"/>
      <protection locked="0"/>
    </xf>
    <xf numFmtId="176" fontId="41" fillId="0" borderId="90" xfId="0" applyNumberFormat="1" applyFont="1" applyBorder="1" applyAlignment="1" applyProtection="1">
      <alignment horizontal="right" vertical="center" shrinkToFit="1"/>
      <protection locked="0"/>
    </xf>
    <xf numFmtId="176" fontId="41" fillId="0" borderId="91" xfId="0" applyNumberFormat="1" applyFont="1" applyBorder="1" applyAlignment="1" applyProtection="1">
      <alignment horizontal="right" vertical="center" shrinkToFit="1"/>
      <protection locked="0"/>
    </xf>
    <xf numFmtId="176" fontId="41" fillId="5" borderId="92" xfId="0" applyNumberFormat="1" applyFont="1" applyFill="1" applyBorder="1" applyAlignment="1" applyProtection="1">
      <alignment horizontal="right" vertical="center" shrinkToFit="1"/>
      <protection locked="0"/>
    </xf>
    <xf numFmtId="176" fontId="41" fillId="0" borderId="87" xfId="0" applyNumberFormat="1" applyFont="1" applyBorder="1" applyAlignment="1">
      <alignment horizontal="right" vertical="center" shrinkToFit="1"/>
    </xf>
    <xf numFmtId="176" fontId="41" fillId="0" borderId="88" xfId="0" applyNumberFormat="1" applyFont="1" applyBorder="1" applyAlignment="1" applyProtection="1">
      <alignment horizontal="right" vertical="center" shrinkToFit="1"/>
      <protection locked="0"/>
    </xf>
    <xf numFmtId="176" fontId="41" fillId="0" borderId="86" xfId="0" applyNumberFormat="1" applyFont="1" applyBorder="1" applyAlignment="1" applyProtection="1">
      <alignment horizontal="center" vertical="center" wrapText="1" shrinkToFit="1"/>
      <protection locked="0"/>
    </xf>
    <xf numFmtId="177" fontId="41" fillId="0" borderId="100" xfId="0" applyNumberFormat="1" applyFont="1" applyBorder="1" applyAlignment="1" applyProtection="1">
      <alignment horizontal="center" vertical="center" shrinkToFit="1"/>
      <protection locked="0"/>
    </xf>
    <xf numFmtId="0" fontId="41" fillId="0" borderId="16" xfId="0" applyFont="1" applyBorder="1" applyAlignment="1" applyProtection="1">
      <alignment horizontal="center" vertical="center" shrinkToFit="1"/>
      <protection locked="0"/>
    </xf>
    <xf numFmtId="0" fontId="41" fillId="0" borderId="28" xfId="0" applyFont="1" applyBorder="1" applyAlignment="1">
      <alignment horizontal="center" vertical="center" shrinkToFit="1"/>
    </xf>
    <xf numFmtId="0" fontId="41" fillId="2" borderId="80" xfId="0" applyFont="1" applyFill="1" applyBorder="1" applyAlignment="1" applyProtection="1">
      <alignment horizontal="center" vertical="center" wrapText="1" shrinkToFit="1"/>
      <protection locked="0"/>
    </xf>
    <xf numFmtId="0" fontId="45" fillId="0" borderId="144" xfId="0" applyFont="1" applyBorder="1" applyAlignment="1" applyProtection="1">
      <alignment horizontal="center" vertical="center" wrapText="1" shrinkToFit="1"/>
      <protection locked="0"/>
    </xf>
    <xf numFmtId="0" fontId="45" fillId="0" borderId="145" xfId="0" applyFont="1" applyBorder="1" applyAlignment="1" applyProtection="1">
      <alignment horizontal="center" vertical="center" wrapText="1" shrinkToFit="1"/>
      <protection locked="0"/>
    </xf>
    <xf numFmtId="0" fontId="45" fillId="0" borderId="146" xfId="0" applyFont="1" applyBorder="1" applyAlignment="1" applyProtection="1">
      <alignment horizontal="center" vertical="center" wrapText="1" shrinkToFit="1"/>
      <protection locked="0"/>
    </xf>
    <xf numFmtId="0" fontId="45" fillId="0" borderId="169" xfId="0" applyFont="1" applyBorder="1" applyAlignment="1" applyProtection="1">
      <alignment horizontal="center" vertical="center" wrapText="1" shrinkToFit="1"/>
      <protection locked="0"/>
    </xf>
    <xf numFmtId="0" fontId="45" fillId="0" borderId="17" xfId="0" applyFont="1" applyBorder="1" applyAlignment="1" applyProtection="1">
      <alignment horizontal="center" vertical="center" wrapText="1" shrinkToFit="1"/>
      <protection locked="0"/>
    </xf>
    <xf numFmtId="0" fontId="45" fillId="0" borderId="18" xfId="0" applyFont="1" applyBorder="1" applyAlignment="1" applyProtection="1">
      <alignment horizontal="center" vertical="center" wrapText="1" shrinkToFit="1"/>
      <protection locked="0"/>
    </xf>
    <xf numFmtId="176" fontId="41" fillId="0" borderId="81" xfId="0" applyNumberFormat="1" applyFont="1" applyBorder="1" applyAlignment="1" applyProtection="1">
      <alignment horizontal="right" vertical="center" shrinkToFit="1"/>
      <protection locked="0"/>
    </xf>
    <xf numFmtId="176" fontId="41" fillId="0" borderId="82" xfId="0" applyNumberFormat="1" applyFont="1" applyBorder="1" applyAlignment="1" applyProtection="1">
      <alignment horizontal="right" vertical="center" shrinkToFit="1"/>
      <protection locked="0"/>
    </xf>
    <xf numFmtId="176" fontId="41" fillId="0" borderId="83" xfId="0" applyNumberFormat="1" applyFont="1" applyBorder="1" applyAlignment="1" applyProtection="1">
      <alignment horizontal="right" vertical="center" shrinkToFit="1"/>
      <protection locked="0"/>
    </xf>
    <xf numFmtId="176" fontId="41" fillId="5" borderId="80" xfId="0" applyNumberFormat="1" applyFont="1" applyFill="1" applyBorder="1" applyAlignment="1" applyProtection="1">
      <alignment horizontal="right" vertical="center" shrinkToFit="1"/>
      <protection locked="0"/>
    </xf>
    <xf numFmtId="176" fontId="41" fillId="0" borderId="76" xfId="0" applyNumberFormat="1" applyFont="1" applyBorder="1" applyAlignment="1">
      <alignment horizontal="right" vertical="center" shrinkToFit="1"/>
    </xf>
    <xf numFmtId="176" fontId="41" fillId="0" borderId="77" xfId="0" applyNumberFormat="1" applyFont="1" applyBorder="1" applyAlignment="1" applyProtection="1">
      <alignment horizontal="right" vertical="center" shrinkToFit="1"/>
      <protection locked="0"/>
    </xf>
    <xf numFmtId="176" fontId="41" fillId="0" borderId="84" xfId="0" applyNumberFormat="1" applyFont="1" applyBorder="1" applyAlignment="1" applyProtection="1">
      <alignment horizontal="center" vertical="center" wrapText="1" shrinkToFit="1"/>
      <protection locked="0"/>
    </xf>
    <xf numFmtId="176" fontId="41" fillId="0" borderId="21" xfId="0" applyNumberFormat="1" applyFont="1" applyBorder="1" applyAlignment="1" applyProtection="1">
      <alignment horizontal="right" vertical="center" shrinkToFit="1"/>
      <protection locked="0"/>
    </xf>
    <xf numFmtId="176" fontId="41" fillId="0" borderId="22" xfId="0" applyNumberFormat="1" applyFont="1" applyBorder="1" applyAlignment="1" applyProtection="1">
      <alignment horizontal="right" vertical="center" shrinkToFit="1"/>
      <protection locked="0"/>
    </xf>
    <xf numFmtId="176" fontId="41" fillId="0" borderId="25" xfId="0" applyNumberFormat="1" applyFont="1" applyBorder="1" applyAlignment="1" applyProtection="1">
      <alignment horizontal="right" vertical="center" shrinkToFit="1"/>
      <protection locked="0"/>
    </xf>
    <xf numFmtId="176" fontId="41" fillId="5" borderId="23" xfId="0" applyNumberFormat="1" applyFont="1" applyFill="1" applyBorder="1" applyAlignment="1" applyProtection="1">
      <alignment horizontal="right" vertical="center" shrinkToFit="1"/>
      <protection locked="0"/>
    </xf>
    <xf numFmtId="176" fontId="41" fillId="0" borderId="19" xfId="0" applyNumberFormat="1" applyFont="1" applyBorder="1" applyAlignment="1">
      <alignment horizontal="right" vertical="center" shrinkToFit="1"/>
    </xf>
    <xf numFmtId="176" fontId="41" fillId="0" borderId="20" xfId="0" applyNumberFormat="1" applyFont="1" applyBorder="1" applyAlignment="1" applyProtection="1">
      <alignment horizontal="right" vertical="center" shrinkToFit="1"/>
      <protection locked="0"/>
    </xf>
    <xf numFmtId="176" fontId="41" fillId="0" borderId="49" xfId="0" applyNumberFormat="1" applyFont="1" applyBorder="1" applyAlignment="1" applyProtection="1">
      <alignment horizontal="center" vertical="center" wrapText="1" shrinkToFit="1"/>
      <protection locked="0"/>
    </xf>
    <xf numFmtId="176" fontId="41" fillId="0" borderId="16" xfId="0" applyNumberFormat="1" applyFont="1" applyBorder="1" applyAlignment="1" applyProtection="1">
      <alignment horizontal="right" vertical="center" shrinkToFit="1"/>
      <protection locked="0"/>
    </xf>
    <xf numFmtId="176" fontId="41" fillId="0" borderId="17" xfId="0" applyNumberFormat="1" applyFont="1" applyBorder="1" applyAlignment="1" applyProtection="1">
      <alignment horizontal="right" vertical="center" shrinkToFit="1"/>
      <protection locked="0"/>
    </xf>
    <xf numFmtId="176" fontId="41" fillId="0" borderId="13" xfId="0" applyNumberFormat="1" applyFont="1" applyBorder="1" applyAlignment="1" applyProtection="1">
      <alignment horizontal="right" vertical="center" shrinkToFit="1"/>
      <protection locked="0"/>
    </xf>
    <xf numFmtId="176" fontId="41" fillId="5" borderId="18" xfId="0" applyNumberFormat="1" applyFont="1" applyFill="1" applyBorder="1" applyAlignment="1" applyProtection="1">
      <alignment horizontal="right" vertical="center" shrinkToFit="1"/>
      <protection locked="0"/>
    </xf>
    <xf numFmtId="176" fontId="41" fillId="0" borderId="1" xfId="0" applyNumberFormat="1" applyFont="1" applyBorder="1" applyAlignment="1">
      <alignment horizontal="right" vertical="center" shrinkToFit="1"/>
    </xf>
    <xf numFmtId="176" fontId="41" fillId="0" borderId="8" xfId="0" applyNumberFormat="1" applyFont="1" applyBorder="1" applyAlignment="1" applyProtection="1">
      <alignment horizontal="right" vertical="center" shrinkToFit="1"/>
      <protection locked="0"/>
    </xf>
    <xf numFmtId="176" fontId="41" fillId="0" borderId="10" xfId="0" applyNumberFormat="1" applyFont="1" applyBorder="1" applyAlignment="1" applyProtection="1">
      <alignment horizontal="center" vertical="center" wrapText="1" shrinkToFit="1"/>
      <protection locked="0"/>
    </xf>
    <xf numFmtId="0" fontId="41" fillId="0" borderId="0" xfId="0" applyFont="1" applyProtection="1">
      <alignment vertical="center"/>
      <protection locked="0"/>
    </xf>
    <xf numFmtId="0" fontId="45" fillId="0" borderId="0" xfId="0" applyFont="1">
      <alignment vertical="center"/>
    </xf>
    <xf numFmtId="0" fontId="41" fillId="3" borderId="1" xfId="0" applyFont="1" applyFill="1" applyBorder="1" applyProtection="1">
      <alignment vertical="center"/>
      <protection locked="0"/>
    </xf>
    <xf numFmtId="0" fontId="20" fillId="0" borderId="0" xfId="0" applyFont="1" applyAlignment="1" applyProtection="1">
      <alignment horizontal="center" vertical="center" wrapText="1"/>
      <protection locked="0"/>
    </xf>
    <xf numFmtId="0" fontId="41" fillId="0" borderId="15" xfId="0" applyFont="1" applyBorder="1" applyAlignment="1" applyProtection="1">
      <alignment horizontal="center" vertical="center"/>
      <protection locked="0"/>
    </xf>
    <xf numFmtId="0" fontId="41" fillId="0" borderId="128" xfId="0" applyFont="1" applyBorder="1" applyAlignment="1" applyProtection="1">
      <alignment horizontal="center" vertical="center" shrinkToFit="1"/>
      <protection locked="0"/>
    </xf>
    <xf numFmtId="0" fontId="41" fillId="2" borderId="131" xfId="0" applyFont="1" applyFill="1" applyBorder="1" applyAlignment="1" applyProtection="1">
      <alignment horizontal="center" vertical="center" wrapText="1" shrinkToFit="1"/>
      <protection locked="0"/>
    </xf>
    <xf numFmtId="0" fontId="40" fillId="0" borderId="0" xfId="0" applyFont="1" applyAlignment="1" applyProtection="1">
      <alignment horizontal="left" vertical="center"/>
      <protection locked="0"/>
    </xf>
    <xf numFmtId="0" fontId="53" fillId="0" borderId="0" xfId="0" applyFont="1" applyProtection="1">
      <alignment vertical="center"/>
      <protection locked="0"/>
    </xf>
    <xf numFmtId="0" fontId="40" fillId="0" borderId="0" xfId="0" applyFont="1" applyProtection="1">
      <alignment vertical="center"/>
      <protection locked="0"/>
    </xf>
    <xf numFmtId="176" fontId="18" fillId="0" borderId="112" xfId="0" applyNumberFormat="1" applyFont="1" applyBorder="1" applyAlignment="1">
      <alignment horizontal="right" vertical="center" shrinkToFit="1"/>
    </xf>
    <xf numFmtId="0" fontId="6" fillId="0" borderId="0" xfId="0" applyFont="1" applyAlignment="1">
      <alignment horizontal="center" vertical="center" wrapText="1"/>
    </xf>
    <xf numFmtId="0" fontId="37" fillId="0" borderId="0" xfId="0" applyFont="1" applyAlignment="1">
      <alignment horizontal="left" vertical="center" wrapText="1"/>
    </xf>
    <xf numFmtId="0" fontId="19" fillId="0" borderId="0" xfId="2" applyFill="1" applyAlignment="1">
      <alignment horizontal="left" vertical="center"/>
    </xf>
    <xf numFmtId="0" fontId="41" fillId="0" borderId="0" xfId="2" applyFont="1" applyFill="1" applyAlignment="1">
      <alignment horizontal="left" vertical="center"/>
    </xf>
    <xf numFmtId="0" fontId="37" fillId="2" borderId="0" xfId="0" applyFont="1" applyFill="1" applyAlignment="1">
      <alignment horizontal="left" vertical="center" wrapText="1"/>
    </xf>
    <xf numFmtId="0" fontId="41" fillId="0" borderId="0" xfId="0" applyFont="1" applyAlignment="1">
      <alignment horizontal="left" vertical="center"/>
    </xf>
    <xf numFmtId="0" fontId="40" fillId="0" borderId="0" xfId="0" applyFont="1" applyAlignment="1">
      <alignment horizontal="left" vertical="center"/>
    </xf>
    <xf numFmtId="0" fontId="6" fillId="2" borderId="0" xfId="0" applyFont="1" applyFill="1" applyAlignment="1">
      <alignment horizontal="center" vertical="center" wrapText="1"/>
    </xf>
    <xf numFmtId="0" fontId="37" fillId="2" borderId="0" xfId="0" applyFont="1" applyFill="1" applyAlignment="1">
      <alignment horizontal="left" vertical="center"/>
    </xf>
    <xf numFmtId="0" fontId="37" fillId="2" borderId="96" xfId="0" applyFont="1" applyFill="1" applyBorder="1" applyAlignment="1">
      <alignment horizontal="left" vertical="center"/>
    </xf>
    <xf numFmtId="0" fontId="37" fillId="2" borderId="109" xfId="0" applyFont="1" applyFill="1" applyBorder="1" applyAlignment="1">
      <alignment horizontal="left" vertical="center"/>
    </xf>
    <xf numFmtId="0" fontId="37" fillId="2" borderId="110" xfId="0" applyFont="1" applyFill="1" applyBorder="1" applyAlignment="1">
      <alignment horizontal="left" vertical="center"/>
    </xf>
    <xf numFmtId="0" fontId="26" fillId="2" borderId="109" xfId="0" applyFont="1" applyFill="1" applyBorder="1" applyAlignment="1">
      <alignment horizontal="center" vertical="center"/>
    </xf>
    <xf numFmtId="0" fontId="26" fillId="2" borderId="0" xfId="0" applyFont="1" applyFill="1" applyAlignment="1">
      <alignment horizontal="center" vertical="center"/>
    </xf>
    <xf numFmtId="0" fontId="45" fillId="2" borderId="153" xfId="0" applyFont="1" applyFill="1" applyBorder="1" applyAlignment="1">
      <alignment horizontal="center" vertical="center"/>
    </xf>
    <xf numFmtId="0" fontId="45" fillId="2" borderId="52" xfId="0" applyFont="1" applyFill="1" applyBorder="1" applyAlignment="1">
      <alignment horizontal="center" vertical="center"/>
    </xf>
    <xf numFmtId="0" fontId="45" fillId="2" borderId="53" xfId="0" applyFont="1" applyFill="1" applyBorder="1" applyAlignment="1">
      <alignment horizontal="center" vertical="center"/>
    </xf>
    <xf numFmtId="0" fontId="45" fillId="2" borderId="27" xfId="0" applyFont="1" applyFill="1" applyBorder="1" applyAlignment="1">
      <alignment horizontal="center" vertical="center"/>
    </xf>
    <xf numFmtId="0" fontId="45" fillId="2" borderId="107" xfId="0" applyFont="1" applyFill="1" applyBorder="1" applyAlignment="1">
      <alignment horizontal="center" vertical="center"/>
    </xf>
    <xf numFmtId="0" fontId="45" fillId="2" borderId="115" xfId="0" applyFont="1" applyFill="1" applyBorder="1" applyAlignment="1">
      <alignment horizontal="center" vertical="center" wrapText="1"/>
    </xf>
    <xf numFmtId="0" fontId="45" fillId="2" borderId="27" xfId="0" applyFont="1" applyFill="1" applyBorder="1" applyAlignment="1">
      <alignment horizontal="center" vertical="center" wrapText="1"/>
    </xf>
    <xf numFmtId="0" fontId="45" fillId="2" borderId="107" xfId="0" applyFont="1" applyFill="1" applyBorder="1" applyAlignment="1">
      <alignment horizontal="center" vertical="center" wrapText="1"/>
    </xf>
    <xf numFmtId="0" fontId="46" fillId="2" borderId="294" xfId="0" applyFont="1" applyFill="1" applyBorder="1" applyAlignment="1">
      <alignment horizontal="center" vertical="center" textRotation="255"/>
    </xf>
    <xf numFmtId="0" fontId="46" fillId="2" borderId="295" xfId="0" applyFont="1" applyFill="1" applyBorder="1" applyAlignment="1">
      <alignment horizontal="center" vertical="center" textRotation="255"/>
    </xf>
    <xf numFmtId="0" fontId="46" fillId="2" borderId="296" xfId="0" applyFont="1" applyFill="1" applyBorder="1" applyAlignment="1">
      <alignment horizontal="center" vertical="center" textRotation="255"/>
    </xf>
    <xf numFmtId="0" fontId="17" fillId="2" borderId="272" xfId="0" applyFont="1" applyFill="1" applyBorder="1" applyAlignment="1">
      <alignment horizontal="center" vertical="center"/>
    </xf>
    <xf numFmtId="0" fontId="17" fillId="2" borderId="273" xfId="0" applyFont="1" applyFill="1" applyBorder="1" applyAlignment="1">
      <alignment horizontal="center" vertical="center"/>
    </xf>
    <xf numFmtId="0" fontId="17" fillId="2" borderId="274" xfId="0" applyFont="1" applyFill="1" applyBorder="1" applyAlignment="1">
      <alignment horizontal="center" vertical="center"/>
    </xf>
    <xf numFmtId="0" fontId="46" fillId="2" borderId="297" xfId="0" applyFont="1" applyFill="1" applyBorder="1" applyAlignment="1">
      <alignment horizontal="center" vertical="center" textRotation="255"/>
    </xf>
    <xf numFmtId="0" fontId="46" fillId="2" borderId="293" xfId="0" applyFont="1" applyFill="1" applyBorder="1" applyAlignment="1">
      <alignment horizontal="center" vertical="center" textRotation="255"/>
    </xf>
    <xf numFmtId="0" fontId="45" fillId="0" borderId="288" xfId="0" applyFont="1" applyBorder="1" applyAlignment="1">
      <alignment horizontal="center" vertical="center"/>
    </xf>
    <xf numFmtId="0" fontId="45" fillId="0" borderId="289" xfId="0" applyFont="1" applyBorder="1" applyAlignment="1">
      <alignment horizontal="center" vertical="center"/>
    </xf>
    <xf numFmtId="0" fontId="45" fillId="0" borderId="58" xfId="0" applyFont="1" applyBorder="1" applyAlignment="1">
      <alignment horizontal="center" vertical="center"/>
    </xf>
    <xf numFmtId="0" fontId="45" fillId="0" borderId="59" xfId="0" applyFont="1" applyBorder="1" applyAlignment="1">
      <alignment horizontal="center" vertical="center"/>
    </xf>
    <xf numFmtId="0" fontId="38" fillId="2" borderId="0" xfId="2" applyFont="1" applyFill="1" applyBorder="1" applyAlignment="1">
      <alignment horizontal="left" vertical="center"/>
    </xf>
    <xf numFmtId="0" fontId="38" fillId="2" borderId="96" xfId="2" applyFont="1" applyFill="1" applyBorder="1" applyAlignment="1">
      <alignment horizontal="left" vertical="center"/>
    </xf>
    <xf numFmtId="0" fontId="41" fillId="0" borderId="8" xfId="0" applyFont="1" applyBorder="1" applyAlignment="1" applyProtection="1">
      <alignment horizontal="center" vertical="center"/>
      <protection locked="0"/>
    </xf>
    <xf numFmtId="0" fontId="41" fillId="0" borderId="9" xfId="0" applyFont="1" applyBorder="1" applyAlignment="1" applyProtection="1">
      <alignment horizontal="center" vertical="center"/>
      <protection locked="0"/>
    </xf>
    <xf numFmtId="0" fontId="41" fillId="0" borderId="10" xfId="0" applyFont="1" applyBorder="1" applyAlignment="1" applyProtection="1">
      <alignment horizontal="center" vertical="center"/>
      <protection locked="0"/>
    </xf>
    <xf numFmtId="0" fontId="41" fillId="0" borderId="151" xfId="0" applyFont="1" applyBorder="1" applyAlignment="1" applyProtection="1">
      <alignment horizontal="center" vertical="center"/>
      <protection locked="0"/>
    </xf>
    <xf numFmtId="0" fontId="41" fillId="0" borderId="153" xfId="0" applyFont="1" applyBorder="1" applyAlignment="1" applyProtection="1">
      <alignment horizontal="center" vertical="center"/>
      <protection locked="0"/>
    </xf>
    <xf numFmtId="0" fontId="41" fillId="0" borderId="152" xfId="0" applyFont="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4" xfId="0" applyFont="1" applyFill="1" applyBorder="1" applyAlignment="1" applyProtection="1">
      <alignment horizontal="center" vertical="center"/>
      <protection locked="0"/>
    </xf>
    <xf numFmtId="0" fontId="3" fillId="4" borderId="118" xfId="0" applyFont="1" applyFill="1" applyBorder="1" applyAlignment="1" applyProtection="1">
      <alignment horizontal="center" vertical="center"/>
      <protection locked="0"/>
    </xf>
    <xf numFmtId="0" fontId="3" fillId="4" borderId="68" xfId="0" applyFont="1" applyFill="1" applyBorder="1" applyAlignment="1" applyProtection="1">
      <alignment horizontal="center" vertical="center"/>
      <protection locked="0"/>
    </xf>
    <xf numFmtId="0" fontId="3" fillId="4" borderId="263" xfId="0" applyFont="1" applyFill="1" applyBorder="1" applyAlignment="1" applyProtection="1">
      <alignment horizontal="center" vertical="center"/>
      <protection locked="0"/>
    </xf>
    <xf numFmtId="58" fontId="41" fillId="0" borderId="15" xfId="0" applyNumberFormat="1" applyFont="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41" fillId="0" borderId="1" xfId="0" applyFont="1" applyBorder="1" applyAlignment="1" applyProtection="1">
      <alignment horizontal="left" vertical="center"/>
      <protection locked="0"/>
    </xf>
    <xf numFmtId="58" fontId="41" fillId="0" borderId="1" xfId="0" applyNumberFormat="1" applyFont="1" applyBorder="1" applyAlignment="1" applyProtection="1">
      <alignment horizontal="center" vertical="center"/>
      <protection locked="0"/>
    </xf>
    <xf numFmtId="0" fontId="41" fillId="0" borderId="8" xfId="0" applyFont="1" applyBorder="1" applyAlignment="1" applyProtection="1">
      <alignment horizontal="center" vertical="center" wrapText="1"/>
      <protection locked="0"/>
    </xf>
    <xf numFmtId="0" fontId="41" fillId="0" borderId="9" xfId="0" applyFont="1" applyBorder="1" applyAlignment="1" applyProtection="1">
      <alignment horizontal="center" vertical="center" wrapText="1"/>
      <protection locked="0"/>
    </xf>
    <xf numFmtId="0" fontId="41" fillId="0" borderId="10" xfId="0" applyFont="1" applyBorder="1" applyAlignment="1" applyProtection="1">
      <alignment horizontal="center" vertical="center" wrapText="1"/>
      <protection locked="0"/>
    </xf>
    <xf numFmtId="0" fontId="41" fillId="0" borderId="16" xfId="0" applyFont="1" applyBorder="1" applyAlignment="1" applyProtection="1">
      <alignment horizontal="center" vertical="center"/>
      <protection locked="0"/>
    </xf>
    <xf numFmtId="0" fontId="41" fillId="0" borderId="17" xfId="0" applyFont="1" applyBorder="1" applyAlignment="1" applyProtection="1">
      <alignment horizontal="center" vertical="center"/>
      <protection locked="0"/>
    </xf>
    <xf numFmtId="0" fontId="41" fillId="0" borderId="17" xfId="0" applyFont="1" applyBorder="1" applyAlignment="1">
      <alignment horizontal="center" vertical="center"/>
    </xf>
    <xf numFmtId="0" fontId="41" fillId="0" borderId="18" xfId="0" applyFont="1" applyBorder="1" applyAlignment="1">
      <alignment horizontal="center" vertical="center"/>
    </xf>
    <xf numFmtId="0" fontId="41" fillId="0" borderId="260" xfId="0" applyFont="1" applyBorder="1" applyAlignment="1" applyProtection="1">
      <alignment horizontal="center" vertical="center"/>
      <protection locked="0"/>
    </xf>
    <xf numFmtId="0" fontId="41" fillId="0" borderId="261" xfId="0" applyFont="1" applyBorder="1" applyAlignment="1" applyProtection="1">
      <alignment horizontal="center" vertical="center"/>
      <protection locked="0"/>
    </xf>
    <xf numFmtId="0" fontId="41" fillId="0" borderId="261" xfId="0" applyFont="1" applyBorder="1" applyAlignment="1">
      <alignment horizontal="center" vertical="center"/>
    </xf>
    <xf numFmtId="0" fontId="41" fillId="0" borderId="262" xfId="0" applyFont="1" applyBorder="1" applyAlignment="1">
      <alignment horizontal="center" vertical="center"/>
    </xf>
    <xf numFmtId="0" fontId="41" fillId="0" borderId="15" xfId="0" applyFont="1" applyBorder="1" applyAlignment="1" applyProtection="1">
      <alignment horizontal="center" vertical="center"/>
      <protection locked="0"/>
    </xf>
    <xf numFmtId="0" fontId="41" fillId="0" borderId="15" xfId="0" applyFont="1" applyBorder="1" applyAlignment="1" applyProtection="1">
      <alignment horizontal="center" vertical="center" wrapText="1"/>
      <protection locked="0"/>
    </xf>
    <xf numFmtId="0" fontId="41" fillId="0" borderId="153" xfId="0" applyFont="1" applyBorder="1" applyAlignment="1" applyProtection="1">
      <alignment horizontal="center" vertical="center" wrapText="1"/>
      <protection locked="0"/>
    </xf>
    <xf numFmtId="0" fontId="41" fillId="0" borderId="152" xfId="0" applyFont="1" applyBorder="1" applyAlignment="1" applyProtection="1">
      <alignment horizontal="center" vertical="center" wrapText="1"/>
      <protection locked="0"/>
    </xf>
    <xf numFmtId="0" fontId="41" fillId="0" borderId="0" xfId="0" applyFont="1" applyAlignment="1" applyProtection="1">
      <alignment horizontal="distributed" vertical="center"/>
      <protection locked="0"/>
    </xf>
    <xf numFmtId="181" fontId="24" fillId="0" borderId="0" xfId="2" applyNumberFormat="1" applyFont="1" applyFill="1" applyAlignment="1" applyProtection="1">
      <alignment horizontal="center" vertical="center"/>
      <protection locked="0"/>
    </xf>
    <xf numFmtId="0" fontId="0" fillId="0" borderId="0" xfId="0" applyAlignment="1">
      <alignment horizontal="center" vertical="center"/>
    </xf>
    <xf numFmtId="0" fontId="41" fillId="0" borderId="0" xfId="0" applyFont="1" applyAlignment="1" applyProtection="1">
      <alignment horizontal="left" vertical="center"/>
      <protection locked="0"/>
    </xf>
    <xf numFmtId="0" fontId="41" fillId="2" borderId="0" xfId="0" applyFont="1" applyFill="1" applyAlignment="1" applyProtection="1">
      <alignment horizontal="left" vertical="center"/>
      <protection locked="0"/>
    </xf>
    <xf numFmtId="0" fontId="3" fillId="4" borderId="2" xfId="0" applyFont="1" applyFill="1" applyBorder="1" applyAlignment="1">
      <alignment horizontal="center" vertical="center" wrapText="1" shrinkToFit="1"/>
    </xf>
    <xf numFmtId="0" fontId="3" fillId="4" borderId="4" xfId="0" applyFont="1" applyFill="1" applyBorder="1" applyAlignment="1">
      <alignment horizontal="center" vertical="center" wrapText="1" shrinkToFit="1"/>
    </xf>
    <xf numFmtId="0" fontId="3" fillId="4" borderId="5" xfId="0" applyFont="1" applyFill="1" applyBorder="1" applyAlignment="1">
      <alignment horizontal="center" vertical="center" wrapText="1" shrinkToFit="1"/>
    </xf>
    <xf numFmtId="0" fontId="3" fillId="4" borderId="7" xfId="0" applyFont="1" applyFill="1" applyBorder="1" applyAlignment="1">
      <alignment horizontal="center" vertical="center" wrapText="1" shrinkToFit="1"/>
    </xf>
    <xf numFmtId="0" fontId="41" fillId="0" borderId="8" xfId="0" applyFont="1" applyBorder="1" applyAlignment="1">
      <alignment horizontal="center" vertical="center" shrinkToFit="1"/>
    </xf>
    <xf numFmtId="0" fontId="41" fillId="0" borderId="10" xfId="0" applyFont="1" applyBorder="1" applyAlignment="1">
      <alignment horizontal="center" vertical="center" shrinkToFit="1"/>
    </xf>
    <xf numFmtId="20" fontId="3" fillId="4" borderId="2" xfId="0" applyNumberFormat="1" applyFont="1" applyFill="1" applyBorder="1" applyAlignment="1">
      <alignment horizontal="center" vertical="center" wrapText="1" shrinkToFit="1"/>
    </xf>
    <xf numFmtId="20" fontId="3" fillId="4" borderId="4" xfId="0" applyNumberFormat="1" applyFont="1" applyFill="1" applyBorder="1" applyAlignment="1">
      <alignment horizontal="center" vertical="center" wrapText="1" shrinkToFit="1"/>
    </xf>
    <xf numFmtId="20" fontId="3" fillId="4" borderId="5" xfId="0" applyNumberFormat="1" applyFont="1" applyFill="1" applyBorder="1" applyAlignment="1">
      <alignment horizontal="center" vertical="center" wrapText="1" shrinkToFit="1"/>
    </xf>
    <xf numFmtId="20" fontId="3" fillId="4" borderId="7" xfId="0" applyNumberFormat="1" applyFont="1" applyFill="1" applyBorder="1" applyAlignment="1">
      <alignment horizontal="center" vertical="center" wrapText="1" shrinkToFit="1"/>
    </xf>
    <xf numFmtId="0" fontId="3" fillId="4" borderId="1" xfId="0" applyFont="1" applyFill="1" applyBorder="1" applyAlignment="1" applyProtection="1">
      <alignment horizontal="center" vertical="center"/>
      <protection locked="0"/>
    </xf>
    <xf numFmtId="0" fontId="3" fillId="4" borderId="30" xfId="0" applyFont="1" applyFill="1" applyBorder="1" applyAlignment="1" applyProtection="1">
      <alignment horizontal="center" vertical="center"/>
      <protection locked="0"/>
    </xf>
    <xf numFmtId="0" fontId="41" fillId="0" borderId="15" xfId="0" applyFont="1" applyBorder="1" applyAlignment="1" applyProtection="1">
      <alignment horizontal="left" vertical="center"/>
      <protection locked="0"/>
    </xf>
    <xf numFmtId="0" fontId="3" fillId="4" borderId="32" xfId="0" applyFont="1" applyFill="1" applyBorder="1" applyAlignment="1" applyProtection="1">
      <alignment horizontal="center" vertical="center"/>
      <protection locked="0"/>
    </xf>
    <xf numFmtId="0" fontId="3" fillId="4" borderId="33" xfId="0" applyFont="1" applyFill="1" applyBorder="1" applyAlignment="1" applyProtection="1">
      <alignment horizontal="center" vertical="center"/>
      <protection locked="0"/>
    </xf>
    <xf numFmtId="0" fontId="3" fillId="4" borderId="31" xfId="0" applyFont="1" applyFill="1" applyBorder="1" applyAlignment="1" applyProtection="1">
      <alignment horizontal="center" vertical="center"/>
      <protection locked="0"/>
    </xf>
    <xf numFmtId="0" fontId="14" fillId="2" borderId="6" xfId="0" applyFont="1" applyFill="1" applyBorder="1" applyAlignment="1" applyProtection="1">
      <alignment horizontal="left" vertical="center"/>
      <protection locked="0"/>
    </xf>
    <xf numFmtId="0" fontId="3" fillId="4" borderId="1" xfId="0" applyFont="1" applyFill="1" applyBorder="1" applyAlignment="1">
      <alignment horizontal="center" vertical="center" shrinkToFit="1"/>
    </xf>
    <xf numFmtId="0" fontId="52" fillId="0" borderId="1" xfId="0" applyFont="1" applyBorder="1" applyAlignment="1" applyProtection="1">
      <alignment horizontal="center" vertical="center"/>
      <protection locked="0"/>
    </xf>
    <xf numFmtId="0" fontId="26" fillId="2" borderId="0" xfId="0" applyFont="1" applyFill="1" applyAlignment="1" applyProtection="1">
      <alignment horizontal="center" vertical="center"/>
      <protection locked="0"/>
    </xf>
    <xf numFmtId="0" fontId="13" fillId="2" borderId="0" xfId="0" applyFont="1" applyFill="1" applyAlignment="1" applyProtection="1">
      <alignment horizontal="right" vertical="center"/>
      <protection locked="0"/>
    </xf>
    <xf numFmtId="178" fontId="13" fillId="2" borderId="0" xfId="0" applyNumberFormat="1" applyFont="1" applyFill="1" applyAlignment="1" applyProtection="1">
      <alignment horizontal="left" vertical="center"/>
      <protection locked="0"/>
    </xf>
    <xf numFmtId="0" fontId="41" fillId="0" borderId="1" xfId="0" applyFont="1" applyBorder="1" applyAlignment="1" applyProtection="1">
      <alignment horizontal="center" vertical="center" shrinkToFit="1"/>
      <protection locked="0"/>
    </xf>
    <xf numFmtId="179" fontId="41" fillId="0" borderId="1" xfId="0" applyNumberFormat="1" applyFont="1" applyBorder="1" applyAlignment="1" applyProtection="1">
      <alignment horizontal="center" vertical="center"/>
      <protection locked="0"/>
    </xf>
    <xf numFmtId="0" fontId="3" fillId="4" borderId="1" xfId="0" applyFont="1" applyFill="1" applyBorder="1" applyAlignment="1">
      <alignment horizontal="center" vertical="center" wrapText="1" shrinkToFit="1"/>
    </xf>
    <xf numFmtId="0" fontId="41" fillId="0" borderId="1" xfId="0" applyFont="1" applyBorder="1" applyAlignment="1">
      <alignment horizontal="center" vertical="center"/>
    </xf>
    <xf numFmtId="0" fontId="3" fillId="4" borderId="19" xfId="0" applyFont="1" applyFill="1" applyBorder="1" applyAlignment="1">
      <alignment horizontal="center" shrinkToFit="1"/>
    </xf>
    <xf numFmtId="0" fontId="41" fillId="0" borderId="9" xfId="0" applyFont="1" applyBorder="1" applyAlignment="1">
      <alignment horizontal="center" vertical="center" shrinkToFit="1"/>
    </xf>
    <xf numFmtId="0" fontId="41" fillId="0" borderId="3" xfId="0" applyFont="1" applyBorder="1" applyAlignment="1">
      <alignment horizontal="center" vertical="center" wrapText="1" shrinkToFit="1"/>
    </xf>
    <xf numFmtId="0" fontId="41" fillId="0" borderId="4" xfId="0" applyFont="1" applyBorder="1" applyAlignment="1">
      <alignment horizontal="center" vertical="center" wrapText="1" shrinkToFit="1"/>
    </xf>
    <xf numFmtId="0" fontId="41" fillId="0" borderId="6" xfId="0" applyFont="1" applyBorder="1" applyAlignment="1">
      <alignment horizontal="center" vertical="center" wrapText="1" shrinkToFit="1"/>
    </xf>
    <xf numFmtId="0" fontId="41" fillId="0" borderId="7" xfId="0" applyFont="1" applyBorder="1" applyAlignment="1">
      <alignment horizontal="center" vertical="center" wrapText="1" shrinkToFit="1"/>
    </xf>
    <xf numFmtId="0" fontId="3" fillId="4" borderId="15" xfId="0" applyFont="1" applyFill="1" applyBorder="1" applyAlignment="1">
      <alignment horizontal="center" vertical="top" shrinkToFit="1"/>
    </xf>
    <xf numFmtId="58" fontId="27" fillId="0" borderId="15" xfId="0" applyNumberFormat="1" applyFont="1" applyBorder="1" applyAlignment="1" applyProtection="1">
      <alignment horizontal="center" vertical="center"/>
      <protection locked="0"/>
    </xf>
    <xf numFmtId="0" fontId="27" fillId="0" borderId="1" xfId="0" applyFont="1" applyBorder="1" applyAlignment="1" applyProtection="1">
      <alignment horizontal="center" vertical="center"/>
      <protection locked="0"/>
    </xf>
    <xf numFmtId="0" fontId="27" fillId="0" borderId="1" xfId="0" applyFont="1" applyBorder="1" applyAlignment="1" applyProtection="1">
      <alignment horizontal="left" vertical="center"/>
      <protection locked="0"/>
    </xf>
    <xf numFmtId="0" fontId="27" fillId="0" borderId="15" xfId="0" applyFont="1" applyBorder="1" applyAlignment="1" applyProtection="1">
      <alignment horizontal="center" vertical="center"/>
      <protection locked="0"/>
    </xf>
    <xf numFmtId="0" fontId="27" fillId="0" borderId="15" xfId="0" applyFont="1" applyBorder="1" applyAlignment="1" applyProtection="1">
      <alignment horizontal="left" vertical="center"/>
      <protection locked="0"/>
    </xf>
    <xf numFmtId="0" fontId="27" fillId="0" borderId="16"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8"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8"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58" fontId="27" fillId="0" borderId="1" xfId="0" applyNumberFormat="1" applyFont="1" applyBorder="1" applyAlignment="1" applyProtection="1">
      <alignment horizontal="center" vertical="center"/>
      <protection locked="0"/>
    </xf>
    <xf numFmtId="0" fontId="27" fillId="0" borderId="5"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wrapText="1"/>
      <protection locked="0"/>
    </xf>
    <xf numFmtId="0" fontId="27" fillId="0" borderId="7"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protection locked="0"/>
    </xf>
    <xf numFmtId="0" fontId="27" fillId="0" borderId="6" xfId="0" applyFont="1" applyBorder="1" applyAlignment="1" applyProtection="1">
      <alignment horizontal="center" vertical="center"/>
      <protection locked="0"/>
    </xf>
    <xf numFmtId="0" fontId="27" fillId="0" borderId="7" xfId="0" applyFont="1" applyBorder="1" applyAlignment="1" applyProtection="1">
      <alignment horizontal="center" vertical="center"/>
      <protection locked="0"/>
    </xf>
    <xf numFmtId="0" fontId="27" fillId="0" borderId="267" xfId="0" applyFont="1" applyBorder="1" applyAlignment="1" applyProtection="1">
      <alignment horizontal="center" vertical="center" wrapText="1"/>
      <protection locked="0"/>
    </xf>
    <xf numFmtId="0" fontId="27" fillId="0" borderId="268" xfId="0" applyFont="1" applyBorder="1" applyAlignment="1" applyProtection="1">
      <alignment horizontal="center" vertical="center" wrapText="1"/>
      <protection locked="0"/>
    </xf>
    <xf numFmtId="0" fontId="27" fillId="0" borderId="242" xfId="0" applyFont="1" applyBorder="1" applyAlignment="1" applyProtection="1">
      <alignment horizontal="center" vertical="center"/>
      <protection locked="0"/>
    </xf>
    <xf numFmtId="0" fontId="27" fillId="0" borderId="245" xfId="0" applyFont="1" applyBorder="1" applyAlignment="1" applyProtection="1">
      <alignment horizontal="center" vertical="center"/>
      <protection locked="0"/>
    </xf>
    <xf numFmtId="0" fontId="27" fillId="0" borderId="243" xfId="0" applyFont="1" applyBorder="1" applyAlignment="1" applyProtection="1">
      <alignment horizontal="center" vertical="center"/>
      <protection locked="0"/>
    </xf>
    <xf numFmtId="58" fontId="27" fillId="0" borderId="10" xfId="0" applyNumberFormat="1" applyFont="1" applyBorder="1" applyAlignment="1" applyProtection="1">
      <alignment horizontal="center" vertical="center"/>
      <protection locked="0"/>
    </xf>
    <xf numFmtId="0" fontId="27" fillId="0" borderId="242" xfId="0" applyFont="1" applyBorder="1" applyAlignment="1" applyProtection="1">
      <alignment horizontal="center" vertical="center" wrapText="1"/>
      <protection locked="0"/>
    </xf>
    <xf numFmtId="0" fontId="27" fillId="0" borderId="245" xfId="0" applyFont="1" applyBorder="1" applyAlignment="1" applyProtection="1">
      <alignment horizontal="center" vertical="center" wrapText="1"/>
      <protection locked="0"/>
    </xf>
    <xf numFmtId="0" fontId="27" fillId="0" borderId="243" xfId="0" applyFont="1" applyBorder="1" applyAlignment="1" applyProtection="1">
      <alignment horizontal="center" vertical="center" wrapText="1"/>
      <protection locked="0"/>
    </xf>
    <xf numFmtId="0" fontId="27" fillId="0" borderId="3" xfId="0" applyFont="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27" fillId="0" borderId="26"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27" xfId="0" applyFont="1" applyBorder="1" applyAlignment="1" applyProtection="1">
      <alignment horizontal="center" vertical="center" wrapText="1"/>
      <protection locked="0"/>
    </xf>
    <xf numFmtId="0" fontId="27" fillId="0" borderId="158" xfId="0" applyFont="1" applyBorder="1" applyAlignment="1" applyProtection="1">
      <alignment horizontal="center" vertical="center"/>
      <protection locked="0"/>
    </xf>
    <xf numFmtId="0" fontId="27" fillId="0" borderId="159" xfId="0" applyFont="1" applyBorder="1" applyAlignment="1" applyProtection="1">
      <alignment horizontal="center" vertical="center"/>
      <protection locked="0"/>
    </xf>
    <xf numFmtId="0" fontId="27" fillId="0" borderId="264" xfId="0" applyFont="1" applyBorder="1" applyAlignment="1" applyProtection="1">
      <alignment horizontal="center" vertical="center" wrapText="1"/>
      <protection locked="0"/>
    </xf>
    <xf numFmtId="0" fontId="27" fillId="0" borderId="265" xfId="0" applyFont="1" applyBorder="1" applyAlignment="1" applyProtection="1">
      <alignment horizontal="center" vertical="center" wrapText="1"/>
      <protection locked="0"/>
    </xf>
    <xf numFmtId="0" fontId="27" fillId="0" borderId="266" xfId="0" applyFont="1" applyBorder="1" applyAlignment="1" applyProtection="1">
      <alignment horizontal="center" vertical="center" wrapText="1"/>
      <protection locked="0"/>
    </xf>
    <xf numFmtId="0" fontId="27" fillId="0" borderId="270" xfId="0" applyFont="1" applyBorder="1" applyAlignment="1" applyProtection="1">
      <alignment horizontal="center" vertical="center"/>
      <protection locked="0"/>
    </xf>
    <xf numFmtId="0" fontId="27" fillId="0" borderId="271" xfId="0" applyFont="1" applyBorder="1" applyAlignment="1" applyProtection="1">
      <alignment horizontal="center" vertical="center"/>
      <protection locked="0"/>
    </xf>
    <xf numFmtId="0" fontId="27" fillId="0" borderId="269" xfId="0" applyFont="1" applyBorder="1" applyAlignment="1">
      <alignment horizontal="center" vertical="center"/>
    </xf>
    <xf numFmtId="0" fontId="27" fillId="0" borderId="262" xfId="0" applyFont="1" applyBorder="1" applyAlignment="1">
      <alignment horizontal="center" vertical="center"/>
    </xf>
    <xf numFmtId="0" fontId="27" fillId="0" borderId="24" xfId="0" applyFont="1" applyBorder="1" applyAlignment="1" applyProtection="1">
      <alignment horizontal="center" vertical="center" wrapText="1"/>
      <protection locked="0"/>
    </xf>
    <xf numFmtId="0" fontId="27" fillId="0" borderId="170" xfId="0" applyFont="1" applyBorder="1" applyAlignment="1" applyProtection="1">
      <alignment horizontal="center" vertical="center" wrapText="1"/>
      <protection locked="0"/>
    </xf>
    <xf numFmtId="0" fontId="27" fillId="0" borderId="171" xfId="0" applyFont="1" applyBorder="1" applyAlignment="1" applyProtection="1">
      <alignment horizontal="center" vertical="center" wrapText="1"/>
      <protection locked="0"/>
    </xf>
    <xf numFmtId="0" fontId="27" fillId="0" borderId="151" xfId="0" applyFont="1" applyBorder="1" applyAlignment="1" applyProtection="1">
      <alignment horizontal="center" vertical="center"/>
      <protection locked="0"/>
    </xf>
    <xf numFmtId="0" fontId="27" fillId="0" borderId="153" xfId="0" applyFont="1" applyBorder="1" applyAlignment="1" applyProtection="1">
      <alignment horizontal="center" vertical="center"/>
      <protection locked="0"/>
    </xf>
    <xf numFmtId="0" fontId="27" fillId="0" borderId="152" xfId="0" applyFont="1" applyBorder="1" applyAlignment="1" applyProtection="1">
      <alignment horizontal="center" vertical="center"/>
      <protection locked="0"/>
    </xf>
    <xf numFmtId="0" fontId="3" fillId="4" borderId="38" xfId="0" applyFont="1" applyFill="1" applyBorder="1" applyAlignment="1" applyProtection="1">
      <alignment horizontal="center" vertical="center"/>
      <protection locked="0"/>
    </xf>
    <xf numFmtId="0" fontId="3" fillId="4" borderId="39" xfId="0" applyFont="1" applyFill="1" applyBorder="1" applyAlignment="1" applyProtection="1">
      <alignment horizontal="center" vertical="center"/>
      <protection locked="0"/>
    </xf>
    <xf numFmtId="0" fontId="27" fillId="0" borderId="8" xfId="0" applyFont="1" applyBorder="1" applyAlignment="1">
      <alignment horizontal="center" vertical="center" shrinkToFit="1"/>
    </xf>
    <xf numFmtId="0" fontId="27" fillId="0" borderId="9" xfId="0" applyFont="1" applyBorder="1" applyAlignment="1">
      <alignment horizontal="center" vertical="center" shrinkToFit="1"/>
    </xf>
    <xf numFmtId="0" fontId="27" fillId="0" borderId="10" xfId="0" applyFont="1" applyBorder="1" applyAlignment="1">
      <alignment horizontal="center" vertical="center" shrinkToFit="1"/>
    </xf>
    <xf numFmtId="0" fontId="3" fillId="4" borderId="15" xfId="0" applyFont="1" applyFill="1" applyBorder="1" applyAlignment="1">
      <alignment horizontal="center" vertical="center" shrinkToFit="1"/>
    </xf>
    <xf numFmtId="0" fontId="27" fillId="0" borderId="15" xfId="0" applyFont="1" applyBorder="1" applyAlignment="1" applyProtection="1">
      <alignment horizontal="center" vertical="center" shrinkToFit="1"/>
      <protection locked="0"/>
    </xf>
    <xf numFmtId="0" fontId="27" fillId="0" borderId="1" xfId="0" applyFont="1" applyBorder="1" applyAlignment="1" applyProtection="1">
      <alignment horizontal="center" vertical="center" shrinkToFit="1"/>
      <protection locked="0"/>
    </xf>
    <xf numFmtId="179" fontId="27" fillId="0" borderId="15" xfId="0" applyNumberFormat="1" applyFont="1" applyBorder="1" applyAlignment="1" applyProtection="1">
      <alignment horizontal="center" vertical="center"/>
      <protection locked="0"/>
    </xf>
    <xf numFmtId="0" fontId="27" fillId="0" borderId="1" xfId="0" applyFont="1" applyBorder="1" applyAlignment="1">
      <alignment horizontal="center" vertical="center"/>
    </xf>
    <xf numFmtId="0" fontId="3" fillId="4" borderId="175" xfId="0" applyFont="1" applyFill="1" applyBorder="1" applyAlignment="1">
      <alignment horizontal="center" vertical="center" shrinkToFit="1"/>
    </xf>
    <xf numFmtId="0" fontId="3" fillId="4" borderId="176" xfId="0" applyFont="1" applyFill="1" applyBorder="1" applyAlignment="1">
      <alignment horizontal="center" vertical="center" shrinkToFit="1"/>
    </xf>
    <xf numFmtId="0" fontId="28" fillId="0" borderId="176" xfId="0" applyFont="1" applyBorder="1" applyAlignment="1" applyProtection="1">
      <alignment horizontal="center" vertical="center"/>
      <protection locked="0"/>
    </xf>
    <xf numFmtId="0" fontId="28" fillId="0" borderId="177" xfId="0" applyFont="1" applyBorder="1" applyAlignment="1" applyProtection="1">
      <alignment horizontal="center" vertical="center"/>
      <protection locked="0"/>
    </xf>
    <xf numFmtId="0" fontId="27" fillId="0" borderId="3" xfId="0" applyFont="1" applyBorder="1" applyAlignment="1">
      <alignment horizontal="center" vertical="center" wrapText="1" shrinkToFit="1"/>
    </xf>
    <xf numFmtId="0" fontId="27" fillId="0" borderId="4" xfId="0" applyFont="1" applyBorder="1" applyAlignment="1">
      <alignment horizontal="center" vertical="center" wrapText="1" shrinkToFit="1"/>
    </xf>
    <xf numFmtId="0" fontId="27" fillId="0" borderId="6" xfId="0" applyFont="1" applyBorder="1" applyAlignment="1">
      <alignment horizontal="center" vertical="center" wrapText="1" shrinkToFit="1"/>
    </xf>
    <xf numFmtId="0" fontId="27" fillId="0" borderId="7" xfId="0" applyFont="1" applyBorder="1" applyAlignment="1">
      <alignment horizontal="center" vertical="center" wrapText="1" shrinkToFit="1"/>
    </xf>
    <xf numFmtId="0" fontId="41" fillId="2" borderId="9" xfId="0" applyFont="1" applyFill="1" applyBorder="1" applyAlignment="1" applyProtection="1">
      <alignment horizontal="center" vertical="center" shrinkToFit="1"/>
      <protection locked="0"/>
    </xf>
    <xf numFmtId="0" fontId="41" fillId="2" borderId="46" xfId="0" applyFont="1" applyFill="1" applyBorder="1" applyAlignment="1" applyProtection="1">
      <alignment horizontal="center" vertical="center" shrinkToFit="1"/>
      <protection locked="0"/>
    </xf>
    <xf numFmtId="176" fontId="54" fillId="0" borderId="8" xfId="0" applyNumberFormat="1" applyFont="1" applyBorder="1" applyAlignment="1" applyProtection="1">
      <alignment horizontal="left" vertical="center" wrapText="1" shrinkToFit="1"/>
      <protection locked="0"/>
    </xf>
    <xf numFmtId="176" fontId="54" fillId="0" borderId="46" xfId="0" applyNumberFormat="1" applyFont="1" applyBorder="1" applyAlignment="1" applyProtection="1">
      <alignment horizontal="left" vertical="center" wrapText="1" shrinkToFit="1"/>
      <protection locked="0"/>
    </xf>
    <xf numFmtId="0" fontId="41" fillId="2" borderId="77" xfId="0" applyFont="1" applyFill="1" applyBorder="1" applyAlignment="1" applyProtection="1">
      <alignment horizontal="center" vertical="center" wrapText="1" shrinkToFit="1"/>
      <protection locked="0"/>
    </xf>
    <xf numFmtId="0" fontId="41" fillId="2" borderId="78" xfId="0" applyFont="1" applyFill="1" applyBorder="1" applyAlignment="1" applyProtection="1">
      <alignment horizontal="center" vertical="center" wrapText="1" shrinkToFit="1"/>
      <protection locked="0"/>
    </xf>
    <xf numFmtId="0" fontId="41" fillId="2" borderId="76" xfId="0" applyFont="1" applyFill="1" applyBorder="1" applyAlignment="1" applyProtection="1">
      <alignment horizontal="center" vertical="center" wrapText="1"/>
      <protection locked="0"/>
    </xf>
    <xf numFmtId="0" fontId="41" fillId="2" borderId="77" xfId="0" applyFont="1" applyFill="1" applyBorder="1" applyAlignment="1" applyProtection="1">
      <alignment horizontal="center" vertical="center" wrapText="1"/>
      <protection locked="0"/>
    </xf>
    <xf numFmtId="0" fontId="41" fillId="2" borderId="79" xfId="0" applyFont="1" applyFill="1" applyBorder="1" applyAlignment="1" applyProtection="1">
      <alignment horizontal="center" vertical="center" wrapText="1" shrinkToFit="1"/>
      <protection locked="0"/>
    </xf>
    <xf numFmtId="49" fontId="41" fillId="2" borderId="8" xfId="0" applyNumberFormat="1" applyFont="1" applyFill="1" applyBorder="1" applyAlignment="1" applyProtection="1">
      <alignment horizontal="right" vertical="center" shrinkToFit="1"/>
      <protection locked="0"/>
    </xf>
    <xf numFmtId="49" fontId="41" fillId="2" borderId="9" xfId="0" applyNumberFormat="1" applyFont="1" applyFill="1" applyBorder="1" applyAlignment="1" applyProtection="1">
      <alignment horizontal="right" vertical="center" shrinkToFit="1"/>
      <protection locked="0"/>
    </xf>
    <xf numFmtId="176" fontId="18" fillId="0" borderId="108" xfId="0" applyNumberFormat="1" applyFont="1" applyBorder="1" applyAlignment="1">
      <alignment horizontal="center" vertical="center" shrinkToFit="1"/>
    </xf>
    <xf numFmtId="176" fontId="18" fillId="0" borderId="115" xfId="0" applyNumberFormat="1" applyFont="1" applyBorder="1" applyAlignment="1">
      <alignment horizontal="center" vertical="center" shrinkToFit="1"/>
    </xf>
    <xf numFmtId="176" fontId="18" fillId="0" borderId="103" xfId="0" applyNumberFormat="1" applyFont="1" applyBorder="1" applyAlignment="1">
      <alignment horizontal="center" vertical="center" shrinkToFit="1"/>
    </xf>
    <xf numFmtId="176" fontId="18" fillId="0" borderId="107" xfId="0" applyNumberFormat="1" applyFont="1" applyBorder="1" applyAlignment="1">
      <alignment horizontal="center" vertical="center" shrinkToFit="1"/>
    </xf>
    <xf numFmtId="176" fontId="41" fillId="0" borderId="108" xfId="0" applyNumberFormat="1" applyFont="1" applyBorder="1" applyAlignment="1">
      <alignment horizontal="center" vertical="center" shrinkToFit="1"/>
    </xf>
    <xf numFmtId="176" fontId="41" fillId="0" borderId="110" xfId="0" applyNumberFormat="1" applyFont="1" applyBorder="1" applyAlignment="1">
      <alignment horizontal="center" vertical="center" shrinkToFit="1"/>
    </xf>
    <xf numFmtId="176" fontId="41" fillId="0" borderId="103" xfId="0" applyNumberFormat="1" applyFont="1" applyBorder="1" applyAlignment="1">
      <alignment horizontal="center" vertical="center" shrinkToFit="1"/>
    </xf>
    <xf numFmtId="176" fontId="41" fillId="0" borderId="105" xfId="0" applyNumberFormat="1" applyFont="1" applyBorder="1" applyAlignment="1">
      <alignment horizontal="center" vertical="center" shrinkToFit="1"/>
    </xf>
    <xf numFmtId="176" fontId="18" fillId="0" borderId="40" xfId="0" applyNumberFormat="1" applyFont="1" applyBorder="1" applyAlignment="1">
      <alignment horizontal="center" vertical="center" shrinkToFit="1"/>
    </xf>
    <xf numFmtId="176" fontId="18" fillId="0" borderId="41" xfId="0" applyNumberFormat="1" applyFont="1" applyBorder="1" applyAlignment="1">
      <alignment horizontal="center" vertical="center" shrinkToFit="1"/>
    </xf>
    <xf numFmtId="176" fontId="18" fillId="0" borderId="42" xfId="0" applyNumberFormat="1" applyFont="1" applyBorder="1" applyAlignment="1">
      <alignment horizontal="center" vertical="center" shrinkToFit="1"/>
    </xf>
    <xf numFmtId="0" fontId="3" fillId="4" borderId="111" xfId="0" applyFont="1" applyFill="1" applyBorder="1" applyAlignment="1">
      <alignment horizontal="center" vertical="center" shrinkToFit="1"/>
    </xf>
    <xf numFmtId="0" fontId="3" fillId="4" borderId="109" xfId="0" applyFont="1" applyFill="1" applyBorder="1" applyAlignment="1">
      <alignment horizontal="center" vertical="center" shrinkToFit="1"/>
    </xf>
    <xf numFmtId="0" fontId="3" fillId="4" borderId="115" xfId="0" applyFont="1" applyFill="1" applyBorder="1" applyAlignment="1">
      <alignment horizontal="center" vertical="center" shrinkToFit="1"/>
    </xf>
    <xf numFmtId="0" fontId="3" fillId="4" borderId="106" xfId="0" applyFont="1" applyFill="1" applyBorder="1" applyAlignment="1">
      <alignment horizontal="center" vertical="center" shrinkToFit="1"/>
    </xf>
    <xf numFmtId="0" fontId="3" fillId="4" borderId="104" xfId="0" applyFont="1" applyFill="1" applyBorder="1" applyAlignment="1">
      <alignment horizontal="center" vertical="center" shrinkToFit="1"/>
    </xf>
    <xf numFmtId="0" fontId="3" fillId="4" borderId="107" xfId="0" applyFont="1" applyFill="1" applyBorder="1" applyAlignment="1">
      <alignment horizontal="center" vertical="center" shrinkToFit="1"/>
    </xf>
    <xf numFmtId="0" fontId="53" fillId="0" borderId="108" xfId="0" applyFont="1" applyBorder="1" applyAlignment="1" applyProtection="1">
      <alignment horizontal="left" vertical="top" wrapText="1" shrinkToFit="1"/>
      <protection locked="0"/>
    </xf>
    <xf numFmtId="0" fontId="53" fillId="0" borderId="109" xfId="0" applyFont="1" applyBorder="1" applyAlignment="1" applyProtection="1">
      <alignment horizontal="left" vertical="top" shrinkToFit="1"/>
      <protection locked="0"/>
    </xf>
    <xf numFmtId="0" fontId="53" fillId="0" borderId="110" xfId="0" applyFont="1" applyBorder="1" applyAlignment="1" applyProtection="1">
      <alignment horizontal="left" vertical="top" shrinkToFit="1"/>
      <protection locked="0"/>
    </xf>
    <xf numFmtId="0" fontId="53" fillId="0" borderId="103" xfId="0" applyFont="1" applyBorder="1" applyAlignment="1" applyProtection="1">
      <alignment horizontal="left" vertical="top" shrinkToFit="1"/>
      <protection locked="0"/>
    </xf>
    <xf numFmtId="0" fontId="53" fillId="0" borderId="104" xfId="0" applyFont="1" applyBorder="1" applyAlignment="1" applyProtection="1">
      <alignment horizontal="left" vertical="top" shrinkToFit="1"/>
      <protection locked="0"/>
    </xf>
    <xf numFmtId="0" fontId="53" fillId="0" borderId="105" xfId="0" applyFont="1" applyBorder="1" applyAlignment="1" applyProtection="1">
      <alignment horizontal="left" vertical="top" shrinkToFit="1"/>
      <protection locked="0"/>
    </xf>
    <xf numFmtId="0" fontId="18" fillId="4" borderId="111" xfId="0" applyFont="1" applyFill="1" applyBorder="1" applyAlignment="1">
      <alignment horizontal="center" vertical="center" shrinkToFit="1"/>
    </xf>
    <xf numFmtId="0" fontId="18" fillId="4" borderId="109" xfId="0" applyFont="1" applyFill="1" applyBorder="1" applyAlignment="1">
      <alignment horizontal="center" vertical="center" shrinkToFit="1"/>
    </xf>
    <xf numFmtId="0" fontId="18" fillId="4" borderId="106" xfId="0" applyFont="1" applyFill="1" applyBorder="1" applyAlignment="1">
      <alignment horizontal="center" vertical="center" shrinkToFit="1"/>
    </xf>
    <xf numFmtId="0" fontId="18" fillId="4" borderId="104" xfId="0" applyFont="1" applyFill="1" applyBorder="1" applyAlignment="1">
      <alignment horizontal="center" vertical="center" shrinkToFit="1"/>
    </xf>
    <xf numFmtId="176" fontId="18" fillId="5" borderId="114" xfId="0" applyNumberFormat="1" applyFont="1" applyFill="1" applyBorder="1" applyAlignment="1">
      <alignment horizontal="right" vertical="center" shrinkToFit="1"/>
    </xf>
    <xf numFmtId="176" fontId="18" fillId="5" borderId="107" xfId="0" applyNumberFormat="1" applyFont="1" applyFill="1" applyBorder="1" applyAlignment="1">
      <alignment horizontal="right" vertical="center" shrinkToFit="1"/>
    </xf>
    <xf numFmtId="176" fontId="18" fillId="0" borderId="109" xfId="0" applyNumberFormat="1" applyFont="1" applyBorder="1" applyAlignment="1">
      <alignment horizontal="right" vertical="center" shrinkToFit="1"/>
    </xf>
    <xf numFmtId="176" fontId="18" fillId="0" borderId="104" xfId="0" applyNumberFormat="1" applyFont="1" applyBorder="1" applyAlignment="1">
      <alignment horizontal="right" vertical="center" shrinkToFit="1"/>
    </xf>
    <xf numFmtId="0" fontId="41" fillId="2" borderId="126" xfId="0" applyFont="1" applyFill="1" applyBorder="1" applyAlignment="1" applyProtection="1">
      <alignment horizontal="center" vertical="center" wrapText="1" shrinkToFit="1"/>
      <protection locked="0"/>
    </xf>
    <xf numFmtId="0" fontId="41" fillId="2" borderId="94" xfId="0" applyFont="1" applyFill="1" applyBorder="1" applyAlignment="1" applyProtection="1">
      <alignment horizontal="center" vertical="center" wrapText="1" shrinkToFit="1"/>
      <protection locked="0"/>
    </xf>
    <xf numFmtId="0" fontId="41" fillId="2" borderId="99" xfId="0" applyFont="1" applyFill="1" applyBorder="1" applyAlignment="1" applyProtection="1">
      <alignment horizontal="center" vertical="center" wrapText="1"/>
      <protection locked="0"/>
    </xf>
    <xf numFmtId="0" fontId="41" fillId="2" borderId="126" xfId="0" applyFont="1" applyFill="1" applyBorder="1" applyAlignment="1" applyProtection="1">
      <alignment horizontal="center" vertical="center" wrapText="1"/>
      <protection locked="0"/>
    </xf>
    <xf numFmtId="0" fontId="41" fillId="2" borderId="298" xfId="0" applyFont="1" applyFill="1" applyBorder="1" applyAlignment="1" applyProtection="1">
      <alignment horizontal="center" vertical="center" wrapText="1" shrinkToFit="1"/>
      <protection locked="0"/>
    </xf>
    <xf numFmtId="176" fontId="54" fillId="0" borderId="5" xfId="0" applyNumberFormat="1" applyFont="1" applyBorder="1" applyAlignment="1" applyProtection="1">
      <alignment horizontal="left" vertical="center" wrapText="1" shrinkToFit="1"/>
      <protection locked="0"/>
    </xf>
    <xf numFmtId="176" fontId="54" fillId="0" borderId="47" xfId="0" applyNumberFormat="1" applyFont="1" applyBorder="1" applyAlignment="1" applyProtection="1">
      <alignment horizontal="left" vertical="center" wrapText="1" shrinkToFit="1"/>
      <protection locked="0"/>
    </xf>
    <xf numFmtId="49" fontId="41" fillId="2" borderId="126" xfId="0" applyNumberFormat="1" applyFont="1" applyFill="1" applyBorder="1" applyAlignment="1" applyProtection="1">
      <alignment horizontal="right" vertical="center" shrinkToFit="1"/>
      <protection locked="0"/>
    </xf>
    <xf numFmtId="49" fontId="41" fillId="2" borderId="94" xfId="0" applyNumberFormat="1" applyFont="1" applyFill="1" applyBorder="1" applyAlignment="1" applyProtection="1">
      <alignment horizontal="right" vertical="center" shrinkToFit="1"/>
      <protection locked="0"/>
    </xf>
    <xf numFmtId="0" fontId="41" fillId="2" borderId="94" xfId="0" applyFont="1" applyFill="1" applyBorder="1" applyAlignment="1" applyProtection="1">
      <alignment horizontal="center" vertical="center" shrinkToFit="1"/>
      <protection locked="0"/>
    </xf>
    <xf numFmtId="0" fontId="41" fillId="2" borderId="95" xfId="0" applyFont="1" applyFill="1" applyBorder="1" applyAlignment="1" applyProtection="1">
      <alignment horizontal="center" vertical="center" shrinkToFit="1"/>
      <protection locked="0"/>
    </xf>
    <xf numFmtId="0" fontId="41" fillId="0" borderId="126" xfId="0" applyFont="1" applyBorder="1" applyAlignment="1" applyProtection="1">
      <alignment horizontal="center" vertical="center" wrapText="1" shrinkToFit="1"/>
      <protection locked="0"/>
    </xf>
    <xf numFmtId="0" fontId="41" fillId="0" borderId="94" xfId="0" applyFont="1" applyBorder="1" applyAlignment="1" applyProtection="1">
      <alignment horizontal="center" vertical="center" wrapText="1" shrinkToFit="1"/>
      <protection locked="0"/>
    </xf>
    <xf numFmtId="0" fontId="41" fillId="0" borderId="127" xfId="0" applyFont="1" applyBorder="1" applyAlignment="1" applyProtection="1">
      <alignment horizontal="center" vertical="center" wrapText="1" shrinkToFit="1"/>
      <protection locked="0"/>
    </xf>
    <xf numFmtId="0" fontId="41" fillId="0" borderId="99" xfId="0" applyFont="1" applyBorder="1" applyAlignment="1" applyProtection="1">
      <alignment horizontal="center" vertical="center" wrapText="1"/>
      <protection locked="0"/>
    </xf>
    <xf numFmtId="0" fontId="41" fillId="0" borderId="126" xfId="0" applyFont="1" applyBorder="1" applyAlignment="1" applyProtection="1">
      <alignment horizontal="center" vertical="center" wrapText="1"/>
      <protection locked="0"/>
    </xf>
    <xf numFmtId="0" fontId="41" fillId="0" borderId="109" xfId="0" applyFont="1" applyBorder="1" applyAlignment="1" applyProtection="1">
      <alignment horizontal="center" shrinkToFit="1"/>
      <protection locked="0"/>
    </xf>
    <xf numFmtId="176" fontId="54" fillId="0" borderId="126" xfId="0" applyNumberFormat="1" applyFont="1" applyBorder="1" applyAlignment="1" applyProtection="1">
      <alignment horizontal="left" vertical="center" wrapText="1" shrinkToFit="1"/>
      <protection locked="0"/>
    </xf>
    <xf numFmtId="176" fontId="54" fillId="0" borderId="95" xfId="0" applyNumberFormat="1" applyFont="1" applyBorder="1" applyAlignment="1" applyProtection="1">
      <alignment horizontal="left" vertical="center" wrapText="1" shrinkToFit="1"/>
      <protection locked="0"/>
    </xf>
    <xf numFmtId="0" fontId="41" fillId="0" borderId="116" xfId="0" applyFont="1" applyBorder="1" applyAlignment="1" applyProtection="1">
      <alignment horizontal="center" vertical="center" wrapText="1" shrinkToFit="1"/>
      <protection locked="0"/>
    </xf>
    <xf numFmtId="0" fontId="41" fillId="0" borderId="132" xfId="0" applyFont="1" applyBorder="1" applyAlignment="1" applyProtection="1">
      <alignment horizontal="center" vertical="center" wrapText="1" shrinkToFit="1"/>
      <protection locked="0"/>
    </xf>
    <xf numFmtId="0" fontId="41" fillId="0" borderId="133" xfId="0" applyFont="1" applyBorder="1" applyAlignment="1" applyProtection="1">
      <alignment horizontal="center" vertical="center" wrapText="1" shrinkToFit="1"/>
      <protection locked="0"/>
    </xf>
    <xf numFmtId="0" fontId="41" fillId="0" borderId="102" xfId="0" applyFont="1" applyBorder="1" applyAlignment="1" applyProtection="1">
      <alignment horizontal="center" vertical="center" wrapText="1"/>
      <protection locked="0"/>
    </xf>
    <xf numFmtId="0" fontId="41" fillId="0" borderId="116" xfId="0" applyFont="1" applyBorder="1" applyAlignment="1" applyProtection="1">
      <alignment horizontal="center" vertical="center" wrapText="1"/>
      <protection locked="0"/>
    </xf>
    <xf numFmtId="0" fontId="41" fillId="0" borderId="104" xfId="0" applyFont="1" applyBorder="1" applyAlignment="1" applyProtection="1">
      <alignment horizontal="center" vertical="top" wrapText="1" shrinkToFit="1"/>
      <protection locked="0"/>
    </xf>
    <xf numFmtId="176" fontId="54" fillId="0" borderId="116" xfId="0" applyNumberFormat="1" applyFont="1" applyBorder="1" applyAlignment="1" applyProtection="1">
      <alignment horizontal="left" vertical="center" wrapText="1" shrinkToFit="1"/>
      <protection locked="0"/>
    </xf>
    <xf numFmtId="176" fontId="54" fillId="0" borderId="117" xfId="0" applyNumberFormat="1" applyFont="1" applyBorder="1" applyAlignment="1" applyProtection="1">
      <alignment horizontal="left" vertical="center" wrapText="1" shrinkToFit="1"/>
      <protection locked="0"/>
    </xf>
    <xf numFmtId="0" fontId="41" fillId="2" borderId="69" xfId="0" applyFont="1" applyFill="1" applyBorder="1" applyAlignment="1" applyProtection="1">
      <alignment horizontal="center" vertical="center" wrapText="1" shrinkToFit="1"/>
      <protection locked="0"/>
    </xf>
    <xf numFmtId="0" fontId="41" fillId="2" borderId="170" xfId="0" applyFont="1" applyFill="1" applyBorder="1" applyAlignment="1" applyProtection="1">
      <alignment horizontal="center" vertical="center" wrapText="1" shrinkToFit="1"/>
      <protection locked="0"/>
    </xf>
    <xf numFmtId="0" fontId="41" fillId="2" borderId="171" xfId="0" applyFont="1" applyFill="1" applyBorder="1" applyAlignment="1" applyProtection="1">
      <alignment horizontal="center" vertical="center" wrapText="1" shrinkToFit="1"/>
      <protection locked="0"/>
    </xf>
    <xf numFmtId="0" fontId="41" fillId="2" borderId="26" xfId="0" applyFont="1" applyFill="1" applyBorder="1" applyAlignment="1" applyProtection="1">
      <alignment horizontal="center" vertical="center" wrapText="1"/>
      <protection locked="0"/>
    </xf>
    <xf numFmtId="0" fontId="41" fillId="2" borderId="0" xfId="0" applyFont="1" applyFill="1" applyAlignment="1" applyProtection="1">
      <alignment horizontal="center" vertical="center" wrapText="1"/>
      <protection locked="0"/>
    </xf>
    <xf numFmtId="0" fontId="41" fillId="2" borderId="27" xfId="0" applyFont="1" applyFill="1" applyBorder="1" applyAlignment="1" applyProtection="1">
      <alignment horizontal="center" vertical="center" wrapText="1"/>
      <protection locked="0"/>
    </xf>
    <xf numFmtId="0" fontId="41" fillId="2" borderId="26" xfId="0" applyFont="1" applyFill="1" applyBorder="1" applyAlignment="1" applyProtection="1">
      <alignment horizontal="center" vertical="center" wrapText="1" shrinkToFit="1"/>
      <protection locked="0"/>
    </xf>
    <xf numFmtId="0" fontId="41" fillId="2" borderId="35" xfId="0" applyFont="1" applyFill="1" applyBorder="1" applyAlignment="1" applyProtection="1">
      <alignment horizontal="center" vertical="center" wrapText="1" shrinkToFit="1"/>
      <protection locked="0"/>
    </xf>
    <xf numFmtId="0" fontId="41" fillId="2" borderId="26" xfId="0" applyFont="1" applyFill="1" applyBorder="1" applyAlignment="1" applyProtection="1">
      <alignment horizontal="center" vertical="center" shrinkToFit="1"/>
      <protection locked="0"/>
    </xf>
    <xf numFmtId="0" fontId="41" fillId="2" borderId="0" xfId="0" applyFont="1" applyFill="1" applyAlignment="1" applyProtection="1">
      <alignment horizontal="center" vertical="center" shrinkToFit="1"/>
      <protection locked="0"/>
    </xf>
    <xf numFmtId="176" fontId="41" fillId="0" borderId="138" xfId="0" applyNumberFormat="1" applyFont="1" applyBorder="1" applyAlignment="1" applyProtection="1">
      <alignment horizontal="center" vertical="center" shrinkToFit="1"/>
      <protection locked="0"/>
    </xf>
    <xf numFmtId="176" fontId="41" fillId="0" borderId="139" xfId="0" applyNumberFormat="1" applyFont="1" applyBorder="1" applyAlignment="1" applyProtection="1">
      <alignment horizontal="center" vertical="center" shrinkToFit="1"/>
      <protection locked="0"/>
    </xf>
    <xf numFmtId="176" fontId="41" fillId="0" borderId="26" xfId="0" applyNumberFormat="1" applyFont="1" applyBorder="1" applyAlignment="1" applyProtection="1">
      <alignment horizontal="center" vertical="center" shrinkToFit="1"/>
      <protection locked="0"/>
    </xf>
    <xf numFmtId="176" fontId="41" fillId="0" borderId="96" xfId="0" applyNumberFormat="1" applyFont="1" applyBorder="1" applyAlignment="1" applyProtection="1">
      <alignment horizontal="center" vertical="center" shrinkToFit="1"/>
      <protection locked="0"/>
    </xf>
    <xf numFmtId="0" fontId="3" fillId="4" borderId="28" xfId="0" applyFont="1" applyFill="1" applyBorder="1" applyAlignment="1">
      <alignment horizontal="center" vertical="center" wrapText="1"/>
    </xf>
    <xf numFmtId="0" fontId="3" fillId="4" borderId="85" xfId="0" applyFont="1" applyFill="1" applyBorder="1" applyAlignment="1">
      <alignment horizontal="center" vertical="center" wrapText="1"/>
    </xf>
    <xf numFmtId="0" fontId="3" fillId="4" borderId="120"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118" xfId="0" applyFont="1" applyFill="1" applyBorder="1" applyAlignment="1">
      <alignment horizontal="center" vertical="center" wrapText="1"/>
    </xf>
    <xf numFmtId="0" fontId="3" fillId="4" borderId="68"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3" xfId="0" applyFont="1" applyFill="1" applyBorder="1" applyAlignment="1">
      <alignment horizontal="center" vertical="center" wrapText="1" shrinkToFit="1"/>
    </xf>
    <xf numFmtId="0" fontId="3" fillId="4" borderId="6" xfId="0" applyFont="1" applyFill="1" applyBorder="1" applyAlignment="1">
      <alignment horizontal="center" vertical="center" wrapText="1" shrinkToFit="1"/>
    </xf>
    <xf numFmtId="0" fontId="3" fillId="4" borderId="24" xfId="0" applyFont="1" applyFill="1" applyBorder="1" applyAlignment="1">
      <alignment horizontal="center" wrapText="1"/>
    </xf>
    <xf numFmtId="0" fontId="3" fillId="4" borderId="1"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0" borderId="8" xfId="0" applyFont="1" applyBorder="1" applyAlignment="1" applyProtection="1">
      <alignment horizontal="center" vertical="center" textRotation="255" wrapText="1"/>
      <protection locked="0"/>
    </xf>
    <xf numFmtId="0" fontId="3" fillId="4" borderId="43" xfId="0" applyFont="1" applyFill="1" applyBorder="1" applyAlignment="1">
      <alignment horizontal="center" vertical="center"/>
    </xf>
    <xf numFmtId="0" fontId="3" fillId="4" borderId="45" xfId="0" applyFont="1" applyFill="1" applyBorder="1" applyAlignment="1">
      <alignment horizontal="center" vertical="center"/>
    </xf>
    <xf numFmtId="0" fontId="3" fillId="4" borderId="8"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34"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119" xfId="0" applyFont="1" applyFill="1" applyBorder="1" applyAlignment="1">
      <alignment horizontal="center" vertical="center" wrapText="1"/>
    </xf>
    <xf numFmtId="0" fontId="14" fillId="2" borderId="3" xfId="0" applyFont="1" applyFill="1" applyBorder="1" applyAlignment="1" applyProtection="1">
      <alignment horizontal="left" vertical="center" shrinkToFit="1"/>
      <protection locked="0"/>
    </xf>
    <xf numFmtId="0" fontId="14" fillId="2" borderId="0" xfId="0" applyFont="1" applyFill="1" applyAlignment="1" applyProtection="1">
      <alignment horizontal="left" vertical="center" shrinkToFit="1"/>
      <protection locked="0"/>
    </xf>
    <xf numFmtId="0" fontId="53" fillId="0" borderId="37" xfId="0" applyFont="1" applyBorder="1" applyAlignment="1" applyProtection="1">
      <alignment horizontal="left" vertical="top" wrapText="1" shrinkToFit="1"/>
      <protection locked="0"/>
    </xf>
    <xf numFmtId="0" fontId="53" fillId="0" borderId="3" xfId="0" applyFont="1" applyBorder="1" applyAlignment="1" applyProtection="1">
      <alignment horizontal="left" vertical="top" wrapText="1" shrinkToFit="1"/>
      <protection locked="0"/>
    </xf>
    <xf numFmtId="0" fontId="53" fillId="0" borderId="4" xfId="0" applyFont="1" applyBorder="1" applyAlignment="1" applyProtection="1">
      <alignment horizontal="left" vertical="top" wrapText="1" shrinkToFit="1"/>
      <protection locked="0"/>
    </xf>
    <xf numFmtId="0" fontId="53" fillId="0" borderId="50" xfId="0" applyFont="1" applyBorder="1" applyAlignment="1" applyProtection="1">
      <alignment horizontal="left" vertical="top" wrapText="1" shrinkToFit="1"/>
      <protection locked="0"/>
    </xf>
    <xf numFmtId="0" fontId="53" fillId="0" borderId="0" xfId="0" applyFont="1" applyAlignment="1" applyProtection="1">
      <alignment horizontal="left" vertical="top" wrapText="1" shrinkToFit="1"/>
      <protection locked="0"/>
    </xf>
    <xf numFmtId="0" fontId="53" fillId="0" borderId="27" xfId="0" applyFont="1" applyBorder="1" applyAlignment="1" applyProtection="1">
      <alignment horizontal="left" vertical="top" wrapText="1" shrinkToFit="1"/>
      <protection locked="0"/>
    </xf>
    <xf numFmtId="0" fontId="53" fillId="0" borderId="173" xfId="0" applyFont="1" applyBorder="1" applyAlignment="1" applyProtection="1">
      <alignment horizontal="left" vertical="top" wrapText="1" shrinkToFit="1"/>
      <protection locked="0"/>
    </xf>
    <xf numFmtId="0" fontId="53" fillId="0" borderId="6" xfId="0" applyFont="1" applyBorder="1" applyAlignment="1" applyProtection="1">
      <alignment horizontal="left" vertical="top" wrapText="1" shrinkToFit="1"/>
      <protection locked="0"/>
    </xf>
    <xf numFmtId="0" fontId="53" fillId="0" borderId="7" xfId="0" applyFont="1" applyBorder="1" applyAlignment="1" applyProtection="1">
      <alignment horizontal="left" vertical="top" wrapText="1" shrinkToFit="1"/>
      <protection locked="0"/>
    </xf>
    <xf numFmtId="0" fontId="14" fillId="2" borderId="104" xfId="0" applyFont="1" applyFill="1" applyBorder="1" applyAlignment="1" applyProtection="1">
      <alignment horizontal="left" vertical="center"/>
      <protection locked="0"/>
    </xf>
    <xf numFmtId="0" fontId="11" fillId="4" borderId="93" xfId="0" applyFont="1" applyFill="1" applyBorder="1" applyAlignment="1">
      <alignment horizontal="left" vertical="center" wrapText="1"/>
    </xf>
    <xf numFmtId="0" fontId="11" fillId="4" borderId="94" xfId="0" applyFont="1" applyFill="1" applyBorder="1" applyAlignment="1">
      <alignment horizontal="left" vertical="center"/>
    </xf>
    <xf numFmtId="0" fontId="11" fillId="4" borderId="95" xfId="0" applyFont="1" applyFill="1" applyBorder="1" applyAlignment="1">
      <alignment horizontal="left" vertical="center"/>
    </xf>
    <xf numFmtId="0" fontId="11" fillId="4" borderId="93" xfId="0" applyFont="1" applyFill="1" applyBorder="1" applyAlignment="1">
      <alignment horizontal="center" vertical="center"/>
    </xf>
    <xf numFmtId="0" fontId="11" fillId="4" borderId="94" xfId="0" applyFont="1" applyFill="1" applyBorder="1" applyAlignment="1">
      <alignment horizontal="center" vertical="center"/>
    </xf>
    <xf numFmtId="0" fontId="11" fillId="4" borderId="95" xfId="0" applyFont="1" applyFill="1" applyBorder="1" applyAlignment="1">
      <alignment horizontal="center" vertical="center"/>
    </xf>
    <xf numFmtId="0" fontId="3" fillId="4" borderId="8" xfId="0" applyFont="1" applyFill="1" applyBorder="1" applyAlignment="1" applyProtection="1">
      <alignment horizontal="center" vertical="center"/>
      <protection locked="0"/>
    </xf>
    <xf numFmtId="0" fontId="3" fillId="4" borderId="46" xfId="0" applyFont="1" applyFill="1" applyBorder="1" applyAlignment="1" applyProtection="1">
      <alignment horizontal="center" vertical="center"/>
      <protection locked="0"/>
    </xf>
    <xf numFmtId="0" fontId="3" fillId="4" borderId="11" xfId="0" applyFont="1" applyFill="1" applyBorder="1" applyAlignment="1" applyProtection="1">
      <alignment horizontal="center" vertical="center"/>
      <protection locked="0"/>
    </xf>
    <xf numFmtId="0" fontId="3" fillId="4" borderId="97" xfId="0" applyFont="1" applyFill="1" applyBorder="1" applyAlignment="1" applyProtection="1">
      <alignment horizontal="center" vertical="center"/>
      <protection locked="0"/>
    </xf>
    <xf numFmtId="0" fontId="3" fillId="4" borderId="43" xfId="0" applyFont="1" applyFill="1" applyBorder="1" applyAlignment="1">
      <alignment horizontal="center" vertical="center" wrapText="1"/>
    </xf>
    <xf numFmtId="0" fontId="53" fillId="2" borderId="2" xfId="0" applyFont="1" applyFill="1" applyBorder="1" applyAlignment="1" applyProtection="1">
      <alignment horizontal="left" vertical="top" wrapText="1"/>
      <protection locked="0"/>
    </xf>
    <xf numFmtId="0" fontId="53" fillId="2" borderId="3" xfId="0" applyFont="1" applyFill="1" applyBorder="1" applyAlignment="1" applyProtection="1">
      <alignment horizontal="left" vertical="top" wrapText="1"/>
      <protection locked="0"/>
    </xf>
    <xf numFmtId="0" fontId="53" fillId="2" borderId="34" xfId="0" applyFont="1" applyFill="1" applyBorder="1" applyAlignment="1" applyProtection="1">
      <alignment horizontal="left" vertical="top" wrapText="1"/>
      <protection locked="0"/>
    </xf>
    <xf numFmtId="0" fontId="53" fillId="2" borderId="26" xfId="0" applyFont="1" applyFill="1" applyBorder="1" applyAlignment="1" applyProtection="1">
      <alignment horizontal="left" vertical="top" wrapText="1"/>
      <protection locked="0"/>
    </xf>
    <xf numFmtId="0" fontId="53" fillId="2" borderId="0" xfId="0" applyFont="1" applyFill="1" applyAlignment="1" applyProtection="1">
      <alignment horizontal="left" vertical="top" wrapText="1"/>
      <protection locked="0"/>
    </xf>
    <xf numFmtId="0" fontId="53" fillId="2" borderId="35" xfId="0" applyFont="1" applyFill="1" applyBorder="1" applyAlignment="1" applyProtection="1">
      <alignment horizontal="left" vertical="top" wrapText="1"/>
      <protection locked="0"/>
    </xf>
    <xf numFmtId="0" fontId="53" fillId="2" borderId="5" xfId="0" applyFont="1" applyFill="1" applyBorder="1" applyAlignment="1" applyProtection="1">
      <alignment horizontal="left" vertical="top" wrapText="1"/>
      <protection locked="0"/>
    </xf>
    <xf numFmtId="0" fontId="53" fillId="2" borderId="6" xfId="0" applyFont="1" applyFill="1" applyBorder="1" applyAlignment="1" applyProtection="1">
      <alignment horizontal="left" vertical="top" wrapText="1"/>
      <protection locked="0"/>
    </xf>
    <xf numFmtId="0" fontId="53" fillId="2" borderId="14" xfId="0" applyFont="1" applyFill="1" applyBorder="1" applyAlignment="1" applyProtection="1">
      <alignment horizontal="left" vertical="top" wrapText="1"/>
      <protection locked="0"/>
    </xf>
    <xf numFmtId="0" fontId="3" fillId="0" borderId="60" xfId="0" applyFont="1" applyBorder="1" applyAlignment="1" applyProtection="1">
      <alignment horizontal="left" vertical="center"/>
      <protection locked="0"/>
    </xf>
    <xf numFmtId="0" fontId="0" fillId="0" borderId="61" xfId="0" applyBorder="1" applyAlignment="1">
      <alignment horizontal="left" vertical="center"/>
    </xf>
    <xf numFmtId="57" fontId="41" fillId="0" borderId="1" xfId="0" applyNumberFormat="1" applyFont="1" applyBorder="1" applyAlignment="1" applyProtection="1">
      <alignment horizontal="center" vertical="center" wrapText="1" shrinkToFit="1"/>
      <protection locked="0"/>
    </xf>
    <xf numFmtId="0" fontId="41" fillId="0" borderId="1" xfId="0" applyFont="1" applyBorder="1" applyAlignment="1" applyProtection="1">
      <alignment horizontal="left" vertical="center" wrapText="1" shrinkToFit="1"/>
      <protection locked="0"/>
    </xf>
    <xf numFmtId="0" fontId="41" fillId="0" borderId="1" xfId="0" applyFont="1" applyBorder="1" applyAlignment="1" applyProtection="1">
      <alignment horizontal="center" vertical="center" wrapText="1" shrinkToFit="1"/>
      <protection locked="0"/>
    </xf>
    <xf numFmtId="0" fontId="3" fillId="0" borderId="63" xfId="0" applyFont="1" applyBorder="1" applyAlignment="1" applyProtection="1">
      <alignment horizontal="left" vertical="center"/>
      <protection locked="0"/>
    </xf>
    <xf numFmtId="0" fontId="0" fillId="0" borderId="64" xfId="0" applyBorder="1" applyAlignment="1">
      <alignment horizontal="left" vertical="center"/>
    </xf>
    <xf numFmtId="0" fontId="41" fillId="2" borderId="58" xfId="0" applyFont="1" applyFill="1" applyBorder="1" applyAlignment="1">
      <alignment horizontal="left" vertical="center"/>
    </xf>
    <xf numFmtId="0" fontId="41" fillId="2" borderId="59" xfId="0" applyFont="1" applyFill="1" applyBorder="1" applyAlignment="1">
      <alignment horizontal="left" vertical="center"/>
    </xf>
    <xf numFmtId="0" fontId="41" fillId="2" borderId="66" xfId="0" applyFont="1" applyFill="1" applyBorder="1" applyAlignment="1">
      <alignment horizontal="left" vertical="center"/>
    </xf>
    <xf numFmtId="0" fontId="41" fillId="2" borderId="60" xfId="0" applyFont="1" applyFill="1" applyBorder="1" applyAlignment="1">
      <alignment horizontal="left" vertical="center"/>
    </xf>
    <xf numFmtId="0" fontId="41" fillId="2" borderId="61" xfId="0" applyFont="1" applyFill="1" applyBorder="1" applyAlignment="1">
      <alignment horizontal="left" vertical="center"/>
    </xf>
    <xf numFmtId="0" fontId="41" fillId="2" borderId="62" xfId="0" applyFont="1" applyFill="1" applyBorder="1" applyAlignment="1">
      <alignment horizontal="left" vertical="center"/>
    </xf>
    <xf numFmtId="0" fontId="3" fillId="4" borderId="11" xfId="0" applyFont="1" applyFill="1" applyBorder="1" applyAlignment="1" applyProtection="1">
      <alignment horizontal="left" vertical="center" wrapText="1" shrinkToFit="1"/>
      <protection locked="0"/>
    </xf>
    <xf numFmtId="0" fontId="3" fillId="4" borderId="12" xfId="0" applyFont="1" applyFill="1" applyBorder="1" applyAlignment="1" applyProtection="1">
      <alignment horizontal="left" vertical="center" wrapText="1" shrinkToFit="1"/>
      <protection locked="0"/>
    </xf>
    <xf numFmtId="0" fontId="3" fillId="4" borderId="48" xfId="0" applyFont="1" applyFill="1" applyBorder="1" applyAlignment="1" applyProtection="1">
      <alignment horizontal="left" vertical="center" wrapText="1" shrinkToFit="1"/>
      <protection locked="0"/>
    </xf>
    <xf numFmtId="0" fontId="3" fillId="0" borderId="58" xfId="0" applyFont="1" applyBorder="1" applyAlignment="1" applyProtection="1">
      <alignment horizontal="left" vertical="center"/>
      <protection locked="0"/>
    </xf>
    <xf numFmtId="0" fontId="0" fillId="0" borderId="59" xfId="0" applyBorder="1" applyAlignment="1">
      <alignment horizontal="left" vertical="center"/>
    </xf>
    <xf numFmtId="0" fontId="41" fillId="2" borderId="58" xfId="0" applyFont="1" applyFill="1" applyBorder="1" applyAlignment="1" applyProtection="1">
      <alignment horizontal="left" vertical="center"/>
      <protection locked="0"/>
    </xf>
    <xf numFmtId="0" fontId="41" fillId="2" borderId="59" xfId="0" applyFont="1" applyFill="1" applyBorder="1" applyAlignment="1" applyProtection="1">
      <alignment horizontal="left" vertical="center"/>
      <protection locked="0"/>
    </xf>
    <xf numFmtId="0" fontId="41" fillId="2" borderId="66" xfId="0" applyFont="1" applyFill="1" applyBorder="1" applyAlignment="1" applyProtection="1">
      <alignment horizontal="left" vertical="center"/>
      <protection locked="0"/>
    </xf>
    <xf numFmtId="0" fontId="3" fillId="0" borderId="64" xfId="0" applyFont="1" applyBorder="1" applyAlignment="1" applyProtection="1">
      <alignment horizontal="left" vertical="center"/>
      <protection locked="0"/>
    </xf>
    <xf numFmtId="0" fontId="45" fillId="2" borderId="59" xfId="0" applyFont="1" applyFill="1" applyBorder="1" applyAlignment="1">
      <alignment horizontal="left" vertical="center"/>
    </xf>
    <xf numFmtId="0" fontId="45" fillId="2" borderId="66" xfId="0" applyFont="1" applyFill="1" applyBorder="1" applyAlignment="1">
      <alignment horizontal="left" vertical="center"/>
    </xf>
    <xf numFmtId="0" fontId="41" fillId="2" borderId="5" xfId="0" applyFont="1" applyFill="1" applyBorder="1" applyAlignment="1" applyProtection="1">
      <alignment horizontal="left" vertical="center"/>
      <protection locked="0"/>
    </xf>
    <xf numFmtId="0" fontId="45" fillId="2" borderId="6" xfId="0" applyFont="1" applyFill="1" applyBorder="1" applyAlignment="1">
      <alignment horizontal="left" vertical="center"/>
    </xf>
    <xf numFmtId="0" fontId="45" fillId="2" borderId="7" xfId="0" applyFont="1" applyFill="1" applyBorder="1" applyAlignment="1">
      <alignment horizontal="left" vertical="center"/>
    </xf>
    <xf numFmtId="0" fontId="41" fillId="0" borderId="1" xfId="0" applyFont="1" applyBorder="1" applyAlignment="1" applyProtection="1">
      <alignment horizontal="center" vertical="center" wrapText="1"/>
      <protection locked="0"/>
    </xf>
    <xf numFmtId="0" fontId="3" fillId="0" borderId="148" xfId="0" applyFont="1" applyBorder="1" applyAlignment="1" applyProtection="1">
      <alignment horizontal="left" vertical="center"/>
      <protection locked="0"/>
    </xf>
    <xf numFmtId="0" fontId="3" fillId="0" borderId="149" xfId="0" applyFont="1" applyBorder="1" applyAlignment="1" applyProtection="1">
      <alignment horizontal="left" vertical="center"/>
      <protection locked="0"/>
    </xf>
    <xf numFmtId="57" fontId="41" fillId="0" borderId="151" xfId="0" applyNumberFormat="1" applyFont="1" applyBorder="1" applyAlignment="1" applyProtection="1">
      <alignment horizontal="center" vertical="center" wrapText="1" shrinkToFit="1"/>
      <protection locked="0"/>
    </xf>
    <xf numFmtId="57" fontId="41" fillId="0" borderId="153" xfId="0" applyNumberFormat="1" applyFont="1" applyBorder="1" applyAlignment="1" applyProtection="1">
      <alignment horizontal="center" vertical="center" wrapText="1" shrinkToFit="1"/>
      <protection locked="0"/>
    </xf>
    <xf numFmtId="57" fontId="41" fillId="0" borderId="152" xfId="0" applyNumberFormat="1" applyFont="1" applyBorder="1" applyAlignment="1" applyProtection="1">
      <alignment horizontal="center" vertical="center" wrapText="1" shrinkToFit="1"/>
      <protection locked="0"/>
    </xf>
    <xf numFmtId="0" fontId="41" fillId="0" borderId="151" xfId="0" applyFont="1" applyBorder="1" applyAlignment="1" applyProtection="1">
      <alignment horizontal="left" vertical="center" wrapText="1" shrinkToFit="1"/>
      <protection locked="0"/>
    </xf>
    <xf numFmtId="0" fontId="41" fillId="0" borderId="153" xfId="0" applyFont="1" applyBorder="1" applyAlignment="1" applyProtection="1">
      <alignment horizontal="left" vertical="center" wrapText="1" shrinkToFit="1"/>
      <protection locked="0"/>
    </xf>
    <xf numFmtId="0" fontId="41" fillId="0" borderId="152" xfId="0" applyFont="1" applyBorder="1" applyAlignment="1" applyProtection="1">
      <alignment horizontal="left" vertical="center" wrapText="1" shrinkToFit="1"/>
      <protection locked="0"/>
    </xf>
    <xf numFmtId="0" fontId="41" fillId="0" borderId="151" xfId="0" applyFont="1" applyBorder="1" applyAlignment="1" applyProtection="1">
      <alignment horizontal="center" vertical="center" wrapText="1" shrinkToFit="1"/>
      <protection locked="0"/>
    </xf>
    <xf numFmtId="0" fontId="41" fillId="0" borderId="152" xfId="0" applyFont="1" applyBorder="1" applyAlignment="1" applyProtection="1">
      <alignment horizontal="center" vertical="center" wrapText="1" shrinkToFit="1"/>
      <protection locked="0"/>
    </xf>
    <xf numFmtId="0" fontId="14" fillId="2" borderId="9" xfId="0" applyFont="1" applyFill="1" applyBorder="1" applyAlignment="1" applyProtection="1">
      <alignment horizontal="left" vertical="center" shrinkToFit="1"/>
      <protection locked="0"/>
    </xf>
    <xf numFmtId="0" fontId="15" fillId="2" borderId="9" xfId="0" applyFont="1" applyFill="1" applyBorder="1" applyAlignment="1" applyProtection="1">
      <alignment horizontal="left" vertical="center" shrinkToFit="1"/>
      <protection locked="0"/>
    </xf>
    <xf numFmtId="0" fontId="3" fillId="4" borderId="11" xfId="0" applyFont="1" applyFill="1" applyBorder="1" applyAlignment="1" applyProtection="1">
      <alignment horizontal="center" vertical="center" wrapText="1" shrinkToFit="1"/>
      <protection locked="0"/>
    </xf>
    <xf numFmtId="0" fontId="3" fillId="4" borderId="12" xfId="0" applyFont="1" applyFill="1" applyBorder="1" applyAlignment="1" applyProtection="1">
      <alignment horizontal="center" vertical="center" wrapText="1" shrinkToFit="1"/>
      <protection locked="0"/>
    </xf>
    <xf numFmtId="0" fontId="3" fillId="4" borderId="48" xfId="0" applyFont="1" applyFill="1" applyBorder="1" applyAlignment="1" applyProtection="1">
      <alignment horizontal="center" vertical="center" wrapText="1" shrinkToFit="1"/>
      <protection locked="0"/>
    </xf>
    <xf numFmtId="0" fontId="3" fillId="4" borderId="11" xfId="0" applyFont="1" applyFill="1" applyBorder="1" applyAlignment="1" applyProtection="1">
      <alignment horizontal="center" vertical="center" shrinkToFit="1"/>
      <protection locked="0"/>
    </xf>
    <xf numFmtId="0" fontId="3" fillId="4" borderId="12" xfId="0" applyFont="1" applyFill="1" applyBorder="1" applyAlignment="1" applyProtection="1">
      <alignment horizontal="center" vertical="center" shrinkToFit="1"/>
      <protection locked="0"/>
    </xf>
    <xf numFmtId="0" fontId="3" fillId="4" borderId="48" xfId="0" applyFont="1" applyFill="1" applyBorder="1" applyAlignment="1" applyProtection="1">
      <alignment horizontal="center" vertical="center" shrinkToFit="1"/>
      <protection locked="0"/>
    </xf>
    <xf numFmtId="0" fontId="41" fillId="2" borderId="148" xfId="0" applyFont="1" applyFill="1" applyBorder="1" applyAlignment="1" applyProtection="1">
      <alignment horizontal="left" vertical="center"/>
      <protection locked="0"/>
    </xf>
    <xf numFmtId="0" fontId="41" fillId="2" borderId="149" xfId="0" applyFont="1" applyFill="1" applyBorder="1" applyAlignment="1" applyProtection="1">
      <alignment horizontal="left" vertical="center"/>
      <protection locked="0"/>
    </xf>
    <xf numFmtId="0" fontId="41" fillId="2" borderId="150" xfId="0" applyFont="1" applyFill="1" applyBorder="1" applyAlignment="1" applyProtection="1">
      <alignment horizontal="left" vertical="center"/>
      <protection locked="0"/>
    </xf>
    <xf numFmtId="0" fontId="41" fillId="0" borderId="51" xfId="0" applyFont="1" applyBorder="1" applyAlignment="1">
      <alignment horizontal="center" vertical="center"/>
    </xf>
    <xf numFmtId="0" fontId="41" fillId="0" borderId="172" xfId="0" applyFont="1" applyBorder="1" applyAlignment="1">
      <alignment horizontal="center" vertical="center"/>
    </xf>
    <xf numFmtId="0" fontId="41" fillId="0" borderId="172" xfId="0" applyFont="1" applyBorder="1" applyAlignment="1" applyProtection="1">
      <alignment horizontal="center" vertical="center"/>
      <protection locked="0"/>
    </xf>
    <xf numFmtId="0" fontId="41" fillId="0" borderId="51" xfId="0" applyFont="1" applyBorder="1" applyAlignment="1" applyProtection="1">
      <alignment horizontal="center" vertical="center"/>
      <protection locked="0"/>
    </xf>
    <xf numFmtId="0" fontId="41" fillId="0" borderId="1" xfId="0" applyFont="1" applyBorder="1" applyAlignment="1" applyProtection="1">
      <alignment horizontal="left" vertical="top" wrapText="1"/>
      <protection locked="0"/>
    </xf>
    <xf numFmtId="182" fontId="41" fillId="0" borderId="8" xfId="0" applyNumberFormat="1" applyFont="1" applyBorder="1" applyAlignment="1">
      <alignment horizontal="center" vertical="center" shrinkToFit="1"/>
    </xf>
    <xf numFmtId="182" fontId="41" fillId="0" borderId="10" xfId="0" applyNumberFormat="1" applyFont="1" applyBorder="1" applyAlignment="1">
      <alignment horizontal="center" vertical="center" shrinkToFit="1"/>
    </xf>
    <xf numFmtId="178" fontId="13" fillId="8" borderId="0" xfId="0" applyNumberFormat="1" applyFont="1" applyFill="1" applyAlignment="1" applyProtection="1">
      <alignment horizontal="left" vertical="center"/>
      <protection locked="0"/>
    </xf>
    <xf numFmtId="0" fontId="56" fillId="0" borderId="0" xfId="0" applyFont="1" applyAlignment="1" applyProtection="1">
      <alignment horizontal="distributed" vertical="center"/>
      <protection locked="0"/>
    </xf>
    <xf numFmtId="0" fontId="3" fillId="0" borderId="0" xfId="0" applyFont="1" applyAlignment="1" applyProtection="1">
      <alignment horizontal="distributed" vertical="center"/>
      <protection locked="0"/>
    </xf>
    <xf numFmtId="0" fontId="55" fillId="2" borderId="0" xfId="2" applyFont="1" applyFill="1" applyAlignment="1" applyProtection="1">
      <alignment horizontal="left" vertical="top"/>
      <protection locked="0"/>
    </xf>
    <xf numFmtId="0" fontId="54" fillId="2" borderId="0" xfId="0" applyFont="1" applyFill="1" applyAlignment="1" applyProtection="1">
      <alignment horizontal="left" wrapText="1"/>
      <protection locked="0"/>
    </xf>
    <xf numFmtId="180" fontId="41" fillId="0" borderId="8" xfId="0" applyNumberFormat="1" applyFont="1" applyBorder="1" applyAlignment="1">
      <alignment horizontal="center" vertical="center" shrinkToFit="1"/>
    </xf>
    <xf numFmtId="180" fontId="41" fillId="0" borderId="10" xfId="0" applyNumberFormat="1" applyFont="1" applyBorder="1" applyAlignment="1">
      <alignment horizontal="center" vertical="center" shrinkToFit="1"/>
    </xf>
    <xf numFmtId="0" fontId="41" fillId="0" borderId="1" xfId="0" applyFont="1" applyBorder="1" applyAlignment="1">
      <alignment horizontal="center" vertical="center" shrinkToFit="1"/>
    </xf>
    <xf numFmtId="0" fontId="41" fillId="2" borderId="1" xfId="0" applyFont="1" applyFill="1" applyBorder="1" applyAlignment="1" applyProtection="1">
      <alignment horizontal="center" vertical="center" shrinkToFit="1"/>
      <protection locked="0"/>
    </xf>
    <xf numFmtId="49" fontId="41" fillId="2" borderId="116" xfId="0" applyNumberFormat="1" applyFont="1" applyFill="1" applyBorder="1" applyAlignment="1" applyProtection="1">
      <alignment horizontal="right" vertical="center" shrinkToFit="1"/>
      <protection locked="0"/>
    </xf>
    <xf numFmtId="49" fontId="41" fillId="2" borderId="132" xfId="0" applyNumberFormat="1" applyFont="1" applyFill="1" applyBorder="1" applyAlignment="1" applyProtection="1">
      <alignment horizontal="right" vertical="center" shrinkToFit="1"/>
      <protection locked="0"/>
    </xf>
    <xf numFmtId="0" fontId="41" fillId="2" borderId="132" xfId="0" applyFont="1" applyFill="1" applyBorder="1" applyAlignment="1" applyProtection="1">
      <alignment horizontal="center" vertical="center" shrinkToFit="1"/>
      <protection locked="0"/>
    </xf>
    <xf numFmtId="0" fontId="41" fillId="2" borderId="117" xfId="0" applyFont="1" applyFill="1" applyBorder="1" applyAlignment="1" applyProtection="1">
      <alignment horizontal="center" vertical="center" shrinkToFit="1"/>
      <protection locked="0"/>
    </xf>
    <xf numFmtId="0" fontId="3" fillId="4" borderId="184" xfId="0" applyFont="1" applyFill="1" applyBorder="1" applyAlignment="1">
      <alignment horizontal="center" vertical="center" wrapText="1" shrinkToFit="1"/>
    </xf>
    <xf numFmtId="0" fontId="3" fillId="4" borderId="179" xfId="0" applyFont="1" applyFill="1" applyBorder="1" applyAlignment="1">
      <alignment horizontal="center" vertical="center" shrinkToFit="1"/>
    </xf>
    <xf numFmtId="0" fontId="27" fillId="2" borderId="8" xfId="0" applyFont="1" applyFill="1" applyBorder="1" applyAlignment="1" applyProtection="1">
      <alignment horizontal="center" vertical="center" wrapText="1" shrinkToFit="1"/>
      <protection locked="0"/>
    </xf>
    <xf numFmtId="0" fontId="27" fillId="2" borderId="9" xfId="0" applyFont="1" applyFill="1" applyBorder="1" applyAlignment="1" applyProtection="1">
      <alignment horizontal="center" vertical="center" wrapText="1" shrinkToFit="1"/>
      <protection locked="0"/>
    </xf>
    <xf numFmtId="0" fontId="27" fillId="2" borderId="78" xfId="0" applyFont="1" applyFill="1" applyBorder="1" applyAlignment="1" applyProtection="1">
      <alignment horizontal="center" vertical="center" wrapText="1" shrinkToFit="1"/>
      <protection locked="0"/>
    </xf>
    <xf numFmtId="0" fontId="27" fillId="2" borderId="79" xfId="0" applyFont="1" applyFill="1" applyBorder="1" applyAlignment="1" applyProtection="1">
      <alignment horizontal="center" vertical="center" wrapText="1" shrinkToFit="1"/>
      <protection locked="0"/>
    </xf>
    <xf numFmtId="49" fontId="27" fillId="2" borderId="5" xfId="0" applyNumberFormat="1" applyFont="1" applyFill="1" applyBorder="1" applyAlignment="1" applyProtection="1">
      <alignment horizontal="right" vertical="center" shrinkToFit="1"/>
      <protection locked="0"/>
    </xf>
    <xf numFmtId="49" fontId="27" fillId="2" borderId="6" xfId="0" applyNumberFormat="1" applyFont="1" applyFill="1" applyBorder="1" applyAlignment="1" applyProtection="1">
      <alignment horizontal="right" vertical="center" shrinkToFit="1"/>
      <protection locked="0"/>
    </xf>
    <xf numFmtId="0" fontId="27" fillId="2" borderId="6" xfId="0" applyFont="1" applyFill="1" applyBorder="1" applyAlignment="1" applyProtection="1">
      <alignment horizontal="center" vertical="center" shrinkToFit="1"/>
      <protection locked="0"/>
    </xf>
    <xf numFmtId="0" fontId="27" fillId="2" borderId="244" xfId="0" applyFont="1" applyFill="1" applyBorder="1" applyAlignment="1" applyProtection="1">
      <alignment horizontal="center" vertical="center" shrinkToFit="1"/>
      <protection locked="0"/>
    </xf>
    <xf numFmtId="176" fontId="31" fillId="0" borderId="8" xfId="0" applyNumberFormat="1" applyFont="1" applyBorder="1" applyAlignment="1" applyProtection="1">
      <alignment horizontal="left" vertical="center" wrapText="1" shrinkToFit="1"/>
      <protection locked="0"/>
    </xf>
    <xf numFmtId="176" fontId="31" fillId="0" borderId="46" xfId="0" applyNumberFormat="1" applyFont="1" applyBorder="1" applyAlignment="1" applyProtection="1">
      <alignment horizontal="left" vertical="center" wrapText="1" shrinkToFit="1"/>
      <protection locked="0"/>
    </xf>
    <xf numFmtId="176" fontId="27" fillId="0" borderId="108" xfId="0" applyNumberFormat="1" applyFont="1" applyBorder="1" applyAlignment="1">
      <alignment horizontal="center" vertical="center" shrinkToFit="1"/>
    </xf>
    <xf numFmtId="176" fontId="27" fillId="0" borderId="110" xfId="0" applyNumberFormat="1" applyFont="1" applyBorder="1" applyAlignment="1">
      <alignment horizontal="center" vertical="center" shrinkToFit="1"/>
    </xf>
    <xf numFmtId="176" fontId="27" fillId="0" borderId="103" xfId="0" applyNumberFormat="1" applyFont="1" applyBorder="1" applyAlignment="1">
      <alignment horizontal="center" vertical="center" shrinkToFit="1"/>
    </xf>
    <xf numFmtId="176" fontId="27" fillId="0" borderId="105" xfId="0" applyNumberFormat="1" applyFont="1" applyBorder="1" applyAlignment="1">
      <alignment horizontal="center" vertical="center" shrinkToFit="1"/>
    </xf>
    <xf numFmtId="176" fontId="27" fillId="0" borderId="40" xfId="0" applyNumberFormat="1" applyFont="1" applyBorder="1" applyAlignment="1">
      <alignment horizontal="center" vertical="center" shrinkToFit="1"/>
    </xf>
    <xf numFmtId="176" fontId="27" fillId="0" borderId="41" xfId="0" applyNumberFormat="1" applyFont="1" applyBorder="1" applyAlignment="1">
      <alignment horizontal="center" vertical="center" shrinkToFit="1"/>
    </xf>
    <xf numFmtId="176" fontId="27" fillId="0" borderId="42" xfId="0" applyNumberFormat="1" applyFont="1" applyBorder="1" applyAlignment="1">
      <alignment horizontal="center" vertical="center" shrinkToFit="1"/>
    </xf>
    <xf numFmtId="0" fontId="3" fillId="4" borderId="155" xfId="0" applyFont="1" applyFill="1" applyBorder="1" applyAlignment="1">
      <alignment horizontal="center" vertical="center" shrinkToFit="1"/>
    </xf>
    <xf numFmtId="0" fontId="3" fillId="4" borderId="0" xfId="0" applyFont="1" applyFill="1" applyAlignment="1">
      <alignment horizontal="center" vertical="center" shrinkToFit="1"/>
    </xf>
    <xf numFmtId="0" fontId="3" fillId="4" borderId="27" xfId="0" applyFont="1" applyFill="1" applyBorder="1" applyAlignment="1">
      <alignment horizontal="center" vertical="center" shrinkToFit="1"/>
    </xf>
    <xf numFmtId="0" fontId="10" fillId="0" borderId="26" xfId="0" applyFont="1" applyBorder="1" applyAlignment="1" applyProtection="1">
      <alignment horizontal="left" vertical="top" wrapText="1" shrinkToFit="1"/>
      <protection locked="0"/>
    </xf>
    <xf numFmtId="0" fontId="10" fillId="0" borderId="0" xfId="0" applyFont="1" applyAlignment="1" applyProtection="1">
      <alignment horizontal="left" vertical="top" shrinkToFit="1"/>
      <protection locked="0"/>
    </xf>
    <xf numFmtId="0" fontId="10" fillId="0" borderId="96" xfId="0" applyFont="1" applyBorder="1" applyAlignment="1" applyProtection="1">
      <alignment horizontal="left" vertical="top" shrinkToFit="1"/>
      <protection locked="0"/>
    </xf>
    <xf numFmtId="0" fontId="10" fillId="0" borderId="103" xfId="0" applyFont="1" applyBorder="1" applyAlignment="1" applyProtection="1">
      <alignment horizontal="left" vertical="top" shrinkToFit="1"/>
      <protection locked="0"/>
    </xf>
    <xf numFmtId="0" fontId="10" fillId="0" borderId="104" xfId="0" applyFont="1" applyBorder="1" applyAlignment="1" applyProtection="1">
      <alignment horizontal="left" vertical="top" shrinkToFit="1"/>
      <protection locked="0"/>
    </xf>
    <xf numFmtId="0" fontId="10" fillId="0" borderId="105" xfId="0" applyFont="1" applyBorder="1" applyAlignment="1" applyProtection="1">
      <alignment horizontal="left" vertical="top" shrinkToFit="1"/>
      <protection locked="0"/>
    </xf>
    <xf numFmtId="176" fontId="27" fillId="5" borderId="114" xfId="0" applyNumberFormat="1" applyFont="1" applyFill="1" applyBorder="1" applyAlignment="1">
      <alignment horizontal="right" vertical="center" shrinkToFit="1"/>
    </xf>
    <xf numFmtId="176" fontId="27" fillId="5" borderId="107" xfId="0" applyNumberFormat="1" applyFont="1" applyFill="1" applyBorder="1" applyAlignment="1">
      <alignment horizontal="right" vertical="center" shrinkToFit="1"/>
    </xf>
    <xf numFmtId="176" fontId="27" fillId="0" borderId="109" xfId="0" applyNumberFormat="1" applyFont="1" applyBorder="1" applyAlignment="1">
      <alignment horizontal="right" vertical="center" shrinkToFit="1"/>
    </xf>
    <xf numFmtId="176" fontId="27" fillId="0" borderId="104" xfId="0" applyNumberFormat="1" applyFont="1" applyBorder="1" applyAlignment="1">
      <alignment horizontal="right" vertical="center" shrinkToFit="1"/>
    </xf>
    <xf numFmtId="176" fontId="27" fillId="0" borderId="115" xfId="0" applyNumberFormat="1" applyFont="1" applyBorder="1" applyAlignment="1">
      <alignment horizontal="center" vertical="center" shrinkToFit="1"/>
    </xf>
    <xf numFmtId="176" fontId="27" fillId="0" borderId="107" xfId="0" applyNumberFormat="1" applyFont="1" applyBorder="1" applyAlignment="1">
      <alignment horizontal="center" vertical="center" shrinkToFit="1"/>
    </xf>
    <xf numFmtId="0" fontId="27" fillId="2" borderId="222" xfId="0" applyFont="1" applyFill="1" applyBorder="1" applyAlignment="1" applyProtection="1">
      <alignment horizontal="center" vertical="center" wrapText="1" shrinkToFit="1"/>
      <protection locked="0"/>
    </xf>
    <xf numFmtId="0" fontId="27" fillId="2" borderId="223" xfId="0" applyFont="1" applyFill="1" applyBorder="1" applyAlignment="1" applyProtection="1">
      <alignment horizontal="center" vertical="center" wrapText="1" shrinkToFit="1"/>
      <protection locked="0"/>
    </xf>
    <xf numFmtId="0" fontId="27" fillId="2" borderId="224" xfId="0" applyFont="1" applyFill="1" applyBorder="1" applyAlignment="1" applyProtection="1">
      <alignment horizontal="center" vertical="center" wrapText="1" shrinkToFit="1"/>
      <protection locked="0"/>
    </xf>
    <xf numFmtId="0" fontId="27" fillId="0" borderId="248" xfId="0" applyFont="1" applyBorder="1" applyAlignment="1" applyProtection="1">
      <alignment horizontal="center" vertical="center" wrapText="1"/>
      <protection locked="0"/>
    </xf>
    <xf numFmtId="0" fontId="27" fillId="0" borderId="249" xfId="0" applyFont="1" applyBorder="1" applyAlignment="1" applyProtection="1">
      <alignment horizontal="center" vertical="center" wrapText="1"/>
      <protection locked="0"/>
    </xf>
    <xf numFmtId="0" fontId="27" fillId="0" borderId="250" xfId="0" applyFont="1" applyBorder="1" applyAlignment="1" applyProtection="1">
      <alignment horizontal="center" vertical="center" wrapText="1"/>
      <protection locked="0"/>
    </xf>
    <xf numFmtId="0" fontId="27" fillId="0" borderId="222" xfId="0" applyFont="1" applyBorder="1" applyAlignment="1" applyProtection="1">
      <alignment horizontal="center" vertical="center" wrapText="1" shrinkToFit="1"/>
      <protection locked="0"/>
    </xf>
    <xf numFmtId="0" fontId="27" fillId="0" borderId="225" xfId="0" applyFont="1" applyBorder="1" applyAlignment="1" applyProtection="1">
      <alignment horizontal="center" vertical="center" wrapText="1" shrinkToFit="1"/>
      <protection locked="0"/>
    </xf>
    <xf numFmtId="0" fontId="27" fillId="2" borderId="222" xfId="0" applyFont="1" applyFill="1" applyBorder="1" applyAlignment="1" applyProtection="1">
      <alignment horizontal="right" vertical="center" shrinkToFit="1"/>
      <protection locked="0"/>
    </xf>
    <xf numFmtId="49" fontId="27" fillId="2" borderId="223" xfId="0" applyNumberFormat="1" applyFont="1" applyFill="1" applyBorder="1" applyAlignment="1" applyProtection="1">
      <alignment horizontal="right" vertical="center" shrinkToFit="1"/>
      <protection locked="0"/>
    </xf>
    <xf numFmtId="0" fontId="27" fillId="2" borderId="223" xfId="0" applyFont="1" applyFill="1" applyBorder="1" applyAlignment="1" applyProtection="1">
      <alignment horizontal="center" vertical="center" shrinkToFit="1"/>
      <protection locked="0"/>
    </xf>
    <xf numFmtId="0" fontId="27" fillId="2" borderId="226" xfId="0" applyFont="1" applyFill="1" applyBorder="1" applyAlignment="1" applyProtection="1">
      <alignment horizontal="center" vertical="center" shrinkToFit="1"/>
      <protection locked="0"/>
    </xf>
    <xf numFmtId="49" fontId="27" fillId="2" borderId="8" xfId="0" applyNumberFormat="1" applyFont="1" applyFill="1" applyBorder="1" applyAlignment="1" applyProtection="1">
      <alignment horizontal="right" vertical="center" shrinkToFit="1"/>
      <protection locked="0"/>
    </xf>
    <xf numFmtId="49" fontId="27" fillId="2" borderId="9" xfId="0" applyNumberFormat="1" applyFont="1" applyFill="1" applyBorder="1" applyAlignment="1" applyProtection="1">
      <alignment horizontal="right" vertical="center" shrinkToFit="1"/>
      <protection locked="0"/>
    </xf>
    <xf numFmtId="0" fontId="27" fillId="2" borderId="9" xfId="0" applyFont="1" applyFill="1" applyBorder="1" applyAlignment="1" applyProtection="1">
      <alignment horizontal="center" vertical="center" shrinkToFit="1"/>
      <protection locked="0"/>
    </xf>
    <xf numFmtId="0" fontId="27" fillId="2" borderId="217" xfId="0" applyFont="1" applyFill="1" applyBorder="1" applyAlignment="1" applyProtection="1">
      <alignment horizontal="center" vertical="center" shrinkToFit="1"/>
      <protection locked="0"/>
    </xf>
    <xf numFmtId="0" fontId="27" fillId="2" borderId="77" xfId="0" applyFont="1" applyFill="1" applyBorder="1" applyAlignment="1" applyProtection="1">
      <alignment horizontal="center" vertical="center" wrapText="1" shrinkToFit="1"/>
      <protection locked="0"/>
    </xf>
    <xf numFmtId="0" fontId="27" fillId="2" borderId="76" xfId="0" applyFont="1" applyFill="1" applyBorder="1" applyAlignment="1" applyProtection="1">
      <alignment horizontal="center" vertical="center" wrapText="1"/>
      <protection locked="0"/>
    </xf>
    <xf numFmtId="0" fontId="27" fillId="2" borderId="77" xfId="0" applyFont="1" applyFill="1" applyBorder="1" applyAlignment="1" applyProtection="1">
      <alignment horizontal="center" vertical="center" wrapText="1"/>
      <protection locked="0"/>
    </xf>
    <xf numFmtId="0" fontId="27" fillId="2" borderId="2" xfId="0" applyFont="1" applyFill="1" applyBorder="1" applyAlignment="1" applyProtection="1">
      <alignment horizontal="right" vertical="center" shrinkToFit="1"/>
      <protection locked="0"/>
    </xf>
    <xf numFmtId="49" fontId="27" fillId="2" borderId="3" xfId="0" applyNumberFormat="1" applyFont="1" applyFill="1" applyBorder="1" applyAlignment="1" applyProtection="1">
      <alignment horizontal="right" vertical="center" shrinkToFit="1"/>
      <protection locked="0"/>
    </xf>
    <xf numFmtId="0" fontId="27" fillId="2" borderId="3" xfId="0" applyFont="1" applyFill="1" applyBorder="1" applyAlignment="1" applyProtection="1">
      <alignment horizontal="center" vertical="center" shrinkToFit="1"/>
      <protection locked="0"/>
    </xf>
    <xf numFmtId="0" fontId="27" fillId="2" borderId="209" xfId="0" applyFont="1" applyFill="1" applyBorder="1" applyAlignment="1" applyProtection="1">
      <alignment horizontal="center" vertical="center" shrinkToFit="1"/>
      <protection locked="0"/>
    </xf>
    <xf numFmtId="177" fontId="27" fillId="0" borderId="216" xfId="0" applyNumberFormat="1" applyFont="1" applyBorder="1" applyAlignment="1" applyProtection="1">
      <alignment horizontal="center" vertical="center"/>
      <protection locked="0"/>
    </xf>
    <xf numFmtId="177" fontId="27" fillId="0" borderId="210" xfId="0" applyNumberFormat="1" applyFont="1" applyBorder="1" applyAlignment="1" applyProtection="1">
      <alignment horizontal="center" vertical="center"/>
      <protection locked="0"/>
    </xf>
    <xf numFmtId="177" fontId="27" fillId="0" borderId="218" xfId="0" applyNumberFormat="1" applyFont="1" applyBorder="1" applyAlignment="1" applyProtection="1">
      <alignment horizontal="center" vertical="center"/>
      <protection locked="0"/>
    </xf>
    <xf numFmtId="0" fontId="27" fillId="0" borderId="38" xfId="0" applyFont="1" applyBorder="1" applyAlignment="1" applyProtection="1">
      <alignment horizontal="center" vertical="center" shrinkToFit="1"/>
      <protection locked="0"/>
    </xf>
    <xf numFmtId="0" fontId="27" fillId="0" borderId="122" xfId="0" applyFont="1" applyBorder="1" applyAlignment="1" applyProtection="1">
      <alignment horizontal="center" vertical="center" shrinkToFit="1"/>
      <protection locked="0"/>
    </xf>
    <xf numFmtId="0" fontId="27" fillId="0" borderId="158" xfId="0" applyFont="1" applyBorder="1" applyAlignment="1" applyProtection="1">
      <alignment horizontal="center" vertical="center" shrinkToFit="1"/>
      <protection locked="0"/>
    </xf>
    <xf numFmtId="0" fontId="29" fillId="0" borderId="28" xfId="0" applyFont="1" applyBorder="1" applyAlignment="1">
      <alignment horizontal="center" vertical="center" wrapText="1" shrinkToFit="1"/>
    </xf>
    <xf numFmtId="0" fontId="29" fillId="0" borderId="85" xfId="0" applyFont="1" applyBorder="1" applyAlignment="1">
      <alignment horizontal="center" vertical="center" wrapText="1" shrinkToFit="1"/>
    </xf>
    <xf numFmtId="0" fontId="29" fillId="0" borderId="29" xfId="0" applyFont="1" applyBorder="1" applyAlignment="1">
      <alignment horizontal="center" vertical="center" wrapText="1" shrinkToFit="1"/>
    </xf>
    <xf numFmtId="0" fontId="27" fillId="2" borderId="19" xfId="0" applyFont="1" applyFill="1" applyBorder="1" applyAlignment="1" applyProtection="1">
      <alignment horizontal="center" vertical="center" wrapText="1"/>
      <protection locked="0"/>
    </xf>
    <xf numFmtId="0" fontId="27" fillId="2" borderId="2" xfId="0" applyFont="1" applyFill="1" applyBorder="1" applyAlignment="1" applyProtection="1">
      <alignment horizontal="center" vertical="center" wrapText="1"/>
      <protection locked="0"/>
    </xf>
    <xf numFmtId="0" fontId="27" fillId="2" borderId="242" xfId="0" applyFont="1" applyFill="1" applyBorder="1" applyAlignment="1" applyProtection="1">
      <alignment horizontal="right" vertical="center" shrinkToFit="1"/>
      <protection locked="0"/>
    </xf>
    <xf numFmtId="49" fontId="27" fillId="2" borderId="245" xfId="0" applyNumberFormat="1" applyFont="1" applyFill="1" applyBorder="1" applyAlignment="1" applyProtection="1">
      <alignment horizontal="right" vertical="center" shrinkToFit="1"/>
      <protection locked="0"/>
    </xf>
    <xf numFmtId="0" fontId="27" fillId="2" borderId="245" xfId="0" applyFont="1" applyFill="1" applyBorder="1" applyAlignment="1" applyProtection="1">
      <alignment horizontal="center" vertical="center" shrinkToFit="1"/>
      <protection locked="0"/>
    </xf>
    <xf numFmtId="0" fontId="27" fillId="2" borderId="243" xfId="0" applyFont="1" applyFill="1" applyBorder="1" applyAlignment="1" applyProtection="1">
      <alignment horizontal="center" vertical="center" shrinkToFit="1"/>
      <protection locked="0"/>
    </xf>
    <xf numFmtId="0" fontId="27" fillId="2" borderId="8" xfId="0" applyFont="1" applyFill="1" applyBorder="1" applyAlignment="1" applyProtection="1">
      <alignment horizontal="right" vertical="center" shrinkToFit="1"/>
      <protection locked="0"/>
    </xf>
    <xf numFmtId="177" fontId="27" fillId="0" borderId="216" xfId="0" applyNumberFormat="1" applyFont="1" applyBorder="1" applyAlignment="1" applyProtection="1">
      <alignment horizontal="center" vertical="center" shrinkToFit="1"/>
      <protection locked="0"/>
    </xf>
    <xf numFmtId="177" fontId="27" fillId="0" borderId="218" xfId="0" applyNumberFormat="1" applyFont="1" applyBorder="1" applyAlignment="1" applyProtection="1">
      <alignment horizontal="center" vertical="center" shrinkToFit="1"/>
      <protection locked="0"/>
    </xf>
    <xf numFmtId="49" fontId="27" fillId="2" borderId="2" xfId="0" applyNumberFormat="1" applyFont="1" applyFill="1" applyBorder="1" applyAlignment="1" applyProtection="1">
      <alignment horizontal="right" vertical="center" shrinkToFit="1"/>
      <protection locked="0"/>
    </xf>
    <xf numFmtId="0" fontId="27" fillId="2" borderId="36" xfId="0" applyFont="1" applyFill="1" applyBorder="1" applyAlignment="1" applyProtection="1">
      <alignment horizontal="center" vertical="center" wrapText="1" shrinkToFit="1"/>
      <protection locked="0"/>
    </xf>
    <xf numFmtId="0" fontId="27" fillId="2" borderId="87" xfId="0" applyFont="1" applyFill="1" applyBorder="1" applyAlignment="1" applyProtection="1">
      <alignment horizontal="center" vertical="center" wrapText="1"/>
      <protection locked="0"/>
    </xf>
    <xf numFmtId="0" fontId="27" fillId="2" borderId="88" xfId="0" applyFont="1" applyFill="1" applyBorder="1" applyAlignment="1" applyProtection="1">
      <alignment horizontal="center" vertical="center" wrapText="1"/>
      <protection locked="0"/>
    </xf>
    <xf numFmtId="0" fontId="27" fillId="2" borderId="88" xfId="0" applyFont="1" applyFill="1" applyBorder="1" applyAlignment="1" applyProtection="1">
      <alignment horizontal="center" vertical="center" wrapText="1" shrinkToFit="1"/>
      <protection locked="0"/>
    </xf>
    <xf numFmtId="0" fontId="27" fillId="2" borderId="124" xfId="0" applyFont="1" applyFill="1" applyBorder="1" applyAlignment="1" applyProtection="1">
      <alignment horizontal="center" vertical="center" wrapText="1" shrinkToFit="1"/>
      <protection locked="0"/>
    </xf>
    <xf numFmtId="0" fontId="27" fillId="2" borderId="175" xfId="0" applyFont="1" applyFill="1" applyBorder="1" applyAlignment="1" applyProtection="1">
      <alignment horizontal="center" vertical="center" wrapText="1"/>
      <protection locked="0"/>
    </xf>
    <xf numFmtId="0" fontId="27" fillId="2" borderId="176" xfId="0" applyFont="1" applyFill="1" applyBorder="1" applyAlignment="1" applyProtection="1">
      <alignment horizontal="center" vertical="center" wrapText="1"/>
      <protection locked="0"/>
    </xf>
    <xf numFmtId="0" fontId="27" fillId="2" borderId="177" xfId="0" applyFont="1" applyFill="1" applyBorder="1" applyAlignment="1" applyProtection="1">
      <alignment horizontal="center" vertical="center" wrapText="1"/>
      <protection locked="0"/>
    </xf>
    <xf numFmtId="0" fontId="27" fillId="2" borderId="125" xfId="0" applyFont="1" applyFill="1" applyBorder="1" applyAlignment="1" applyProtection="1">
      <alignment horizontal="center" vertical="center" wrapText="1" shrinkToFit="1"/>
      <protection locked="0"/>
    </xf>
    <xf numFmtId="0" fontId="27" fillId="2" borderId="126" xfId="0" applyFont="1" applyFill="1" applyBorder="1" applyAlignment="1" applyProtection="1">
      <alignment horizontal="right" vertical="center" shrinkToFit="1"/>
      <protection locked="0"/>
    </xf>
    <xf numFmtId="49" fontId="27" fillId="2" borderId="94" xfId="0" applyNumberFormat="1" applyFont="1" applyFill="1" applyBorder="1" applyAlignment="1" applyProtection="1">
      <alignment horizontal="right" vertical="center" shrinkToFit="1"/>
      <protection locked="0"/>
    </xf>
    <xf numFmtId="0" fontId="27" fillId="2" borderId="94" xfId="0" applyFont="1" applyFill="1" applyBorder="1" applyAlignment="1" applyProtection="1">
      <alignment horizontal="center" vertical="center" shrinkToFit="1"/>
      <protection locked="0"/>
    </xf>
    <xf numFmtId="0" fontId="27" fillId="2" borderId="215" xfId="0" applyFont="1" applyFill="1" applyBorder="1" applyAlignment="1" applyProtection="1">
      <alignment horizontal="center" vertical="center" shrinkToFit="1"/>
      <protection locked="0"/>
    </xf>
    <xf numFmtId="176" fontId="31" fillId="0" borderId="5" xfId="0" applyNumberFormat="1" applyFont="1" applyBorder="1" applyAlignment="1" applyProtection="1">
      <alignment horizontal="left" vertical="center" wrapText="1" shrinkToFit="1"/>
      <protection locked="0"/>
    </xf>
    <xf numFmtId="176" fontId="31" fillId="0" borderId="47" xfId="0" applyNumberFormat="1" applyFont="1" applyBorder="1" applyAlignment="1" applyProtection="1">
      <alignment horizontal="left" vertical="center" wrapText="1" shrinkToFit="1"/>
      <protection locked="0"/>
    </xf>
    <xf numFmtId="0" fontId="27" fillId="0" borderId="126" xfId="0" applyFont="1" applyBorder="1" applyAlignment="1" applyProtection="1">
      <alignment horizontal="center" vertical="center" wrapText="1" shrinkToFit="1"/>
      <protection locked="0"/>
    </xf>
    <xf numFmtId="0" fontId="27" fillId="0" borderId="94" xfId="0" applyFont="1" applyBorder="1" applyAlignment="1" applyProtection="1">
      <alignment horizontal="center" vertical="center" wrapText="1" shrinkToFit="1"/>
      <protection locked="0"/>
    </xf>
    <xf numFmtId="0" fontId="27" fillId="0" borderId="127" xfId="0" applyFont="1" applyBorder="1" applyAlignment="1" applyProtection="1">
      <alignment horizontal="center" vertical="center" wrapText="1" shrinkToFit="1"/>
      <protection locked="0"/>
    </xf>
    <xf numFmtId="0" fontId="27" fillId="0" borderId="99" xfId="0" applyFont="1" applyBorder="1" applyAlignment="1" applyProtection="1">
      <alignment horizontal="center" vertical="center" wrapText="1"/>
      <protection locked="0"/>
    </xf>
    <xf numFmtId="0" fontId="27" fillId="0" borderId="126" xfId="0" applyFont="1" applyBorder="1" applyAlignment="1" applyProtection="1">
      <alignment horizontal="center" vertical="center" wrapText="1"/>
      <protection locked="0"/>
    </xf>
    <xf numFmtId="0" fontId="3" fillId="0" borderId="109" xfId="0" applyFont="1" applyBorder="1" applyAlignment="1" applyProtection="1">
      <alignment horizontal="center" shrinkToFit="1"/>
      <protection locked="0"/>
    </xf>
    <xf numFmtId="0" fontId="3" fillId="0" borderId="212" xfId="0" applyFont="1" applyBorder="1" applyAlignment="1" applyProtection="1">
      <alignment horizontal="center" shrinkToFit="1"/>
      <protection locked="0"/>
    </xf>
    <xf numFmtId="176" fontId="31" fillId="0" borderId="126" xfId="0" applyNumberFormat="1" applyFont="1" applyBorder="1" applyAlignment="1" applyProtection="1">
      <alignment horizontal="left" vertical="center" wrapText="1" shrinkToFit="1"/>
      <protection locked="0"/>
    </xf>
    <xf numFmtId="176" fontId="31" fillId="0" borderId="95" xfId="0" applyNumberFormat="1" applyFont="1" applyBorder="1" applyAlignment="1" applyProtection="1">
      <alignment horizontal="left" vertical="center" wrapText="1" shrinkToFit="1"/>
      <protection locked="0"/>
    </xf>
    <xf numFmtId="0" fontId="27" fillId="0" borderId="116" xfId="0" applyFont="1" applyBorder="1" applyAlignment="1" applyProtection="1">
      <alignment horizontal="center" vertical="center" wrapText="1" shrinkToFit="1"/>
      <protection locked="0"/>
    </xf>
    <xf numFmtId="0" fontId="27" fillId="0" borderId="132" xfId="0" applyFont="1" applyBorder="1" applyAlignment="1" applyProtection="1">
      <alignment horizontal="center" vertical="center" wrapText="1" shrinkToFit="1"/>
      <protection locked="0"/>
    </xf>
    <xf numFmtId="0" fontId="27" fillId="0" borderId="133" xfId="0" applyFont="1" applyBorder="1" applyAlignment="1" applyProtection="1">
      <alignment horizontal="center" vertical="center" wrapText="1" shrinkToFit="1"/>
      <protection locked="0"/>
    </xf>
    <xf numFmtId="0" fontId="27" fillId="0" borderId="19" xfId="0"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27" fillId="0" borderId="104" xfId="0" applyFont="1" applyBorder="1" applyAlignment="1" applyProtection="1">
      <alignment horizontal="center" vertical="top" wrapText="1" shrinkToFit="1"/>
      <protection locked="0"/>
    </xf>
    <xf numFmtId="176" fontId="31" fillId="0" borderId="116" xfId="0" applyNumberFormat="1" applyFont="1" applyBorder="1" applyAlignment="1" applyProtection="1">
      <alignment horizontal="left" vertical="center" wrapText="1" shrinkToFit="1"/>
      <protection locked="0"/>
    </xf>
    <xf numFmtId="176" fontId="31" fillId="0" borderId="117" xfId="0" applyNumberFormat="1" applyFont="1" applyBorder="1" applyAlignment="1" applyProtection="1">
      <alignment horizontal="left" vertical="center" wrapText="1" shrinkToFit="1"/>
      <protection locked="0"/>
    </xf>
    <xf numFmtId="0" fontId="3" fillId="2" borderId="26" xfId="0" applyFont="1" applyFill="1" applyBorder="1" applyAlignment="1" applyProtection="1">
      <alignment horizontal="center" vertical="center" wrapText="1" shrinkToFit="1"/>
      <protection locked="0"/>
    </xf>
    <xf numFmtId="0" fontId="3" fillId="2" borderId="0" xfId="0" applyFont="1" applyFill="1" applyAlignment="1" applyProtection="1">
      <alignment horizontal="center" vertical="center" wrapText="1" shrinkToFit="1"/>
      <protection locked="0"/>
    </xf>
    <xf numFmtId="0" fontId="3" fillId="2" borderId="27" xfId="0" applyFont="1" applyFill="1" applyBorder="1" applyAlignment="1" applyProtection="1">
      <alignment horizontal="center" vertical="center" wrapText="1" shrinkToFit="1"/>
      <protection locked="0"/>
    </xf>
    <xf numFmtId="0" fontId="3" fillId="2" borderId="26"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27" xfId="0" applyFont="1" applyFill="1" applyBorder="1" applyAlignment="1" applyProtection="1">
      <alignment horizontal="center" vertical="center" wrapText="1"/>
      <protection locked="0"/>
    </xf>
    <xf numFmtId="0" fontId="3" fillId="2" borderId="35" xfId="0" applyFont="1" applyFill="1" applyBorder="1" applyAlignment="1" applyProtection="1">
      <alignment horizontal="center" vertical="center" wrapText="1" shrinkToFit="1"/>
      <protection locked="0"/>
    </xf>
    <xf numFmtId="0" fontId="3" fillId="2" borderId="26" xfId="0" applyFont="1" applyFill="1" applyBorder="1" applyAlignment="1" applyProtection="1">
      <alignment horizontal="center" vertical="center" shrinkToFit="1"/>
      <protection locked="0"/>
    </xf>
    <xf numFmtId="0" fontId="3" fillId="2" borderId="0" xfId="0" applyFont="1" applyFill="1" applyAlignment="1" applyProtection="1">
      <alignment horizontal="center" vertical="center" shrinkToFit="1"/>
      <protection locked="0"/>
    </xf>
    <xf numFmtId="176" fontId="3" fillId="0" borderId="103" xfId="0" applyNumberFormat="1" applyFont="1" applyBorder="1" applyAlignment="1" applyProtection="1">
      <alignment horizontal="center" vertical="center" shrinkToFit="1"/>
      <protection locked="0"/>
    </xf>
    <xf numFmtId="176" fontId="3" fillId="0" borderId="107" xfId="0" applyNumberFormat="1" applyFont="1" applyBorder="1" applyAlignment="1" applyProtection="1">
      <alignment horizontal="center" vertical="center" shrinkToFit="1"/>
      <protection locked="0"/>
    </xf>
    <xf numFmtId="176" fontId="3" fillId="0" borderId="26" xfId="0" applyNumberFormat="1" applyFont="1" applyBorder="1" applyAlignment="1" applyProtection="1">
      <alignment horizontal="center" vertical="center" shrinkToFit="1"/>
      <protection locked="0"/>
    </xf>
    <xf numFmtId="176" fontId="3" fillId="0" borderId="96" xfId="0" applyNumberFormat="1" applyFont="1" applyBorder="1" applyAlignment="1" applyProtection="1">
      <alignment horizontal="center" vertical="center" shrinkToFit="1"/>
      <protection locked="0"/>
    </xf>
    <xf numFmtId="0" fontId="3" fillId="4" borderId="234" xfId="0" applyFont="1" applyFill="1" applyBorder="1" applyAlignment="1">
      <alignment horizontal="center" vertical="center" wrapText="1"/>
    </xf>
    <xf numFmtId="0" fontId="3" fillId="4" borderId="229" xfId="0" applyFont="1" applyFill="1" applyBorder="1" applyAlignment="1">
      <alignment horizontal="center" vertical="center" wrapText="1"/>
    </xf>
    <xf numFmtId="0" fontId="3" fillId="4" borderId="230" xfId="0" applyFont="1" applyFill="1" applyBorder="1" applyAlignment="1">
      <alignment horizontal="center" vertical="center" wrapText="1"/>
    </xf>
    <xf numFmtId="0" fontId="3" fillId="4" borderId="201" xfId="0" applyFont="1" applyFill="1" applyBorder="1" applyAlignment="1">
      <alignment horizontal="center" vertical="center" wrapText="1"/>
    </xf>
    <xf numFmtId="0" fontId="3" fillId="4" borderId="184" xfId="0" applyFont="1" applyFill="1" applyBorder="1" applyAlignment="1">
      <alignment horizontal="center" vertical="center" wrapText="1"/>
    </xf>
    <xf numFmtId="0" fontId="3" fillId="4" borderId="208" xfId="0" applyFont="1" applyFill="1" applyBorder="1" applyAlignment="1">
      <alignment horizontal="center" vertical="center"/>
    </xf>
    <xf numFmtId="0" fontId="3" fillId="4" borderId="227" xfId="0" applyFont="1" applyFill="1" applyBorder="1" applyAlignment="1">
      <alignment horizontal="center" vertical="center"/>
    </xf>
    <xf numFmtId="0" fontId="3" fillId="4" borderId="238" xfId="0" applyFont="1" applyFill="1" applyBorder="1" applyAlignment="1">
      <alignment horizontal="center" vertical="center" wrapText="1"/>
    </xf>
    <xf numFmtId="0" fontId="3" fillId="4" borderId="239" xfId="0" applyFont="1" applyFill="1" applyBorder="1" applyAlignment="1">
      <alignment horizontal="center" vertical="center" wrapText="1"/>
    </xf>
    <xf numFmtId="0" fontId="3" fillId="4" borderId="240" xfId="0" applyFont="1" applyFill="1" applyBorder="1" applyAlignment="1">
      <alignment horizontal="center" vertical="center" wrapText="1"/>
    </xf>
    <xf numFmtId="0" fontId="3" fillId="4" borderId="241" xfId="0" applyFont="1" applyFill="1" applyBorder="1" applyAlignment="1">
      <alignment horizontal="center" vertical="center" wrapText="1"/>
    </xf>
    <xf numFmtId="0" fontId="3" fillId="4" borderId="199" xfId="0" applyFont="1" applyFill="1" applyBorder="1" applyAlignment="1">
      <alignment horizontal="center" vertical="center" wrapText="1"/>
    </xf>
    <xf numFmtId="0" fontId="3" fillId="4" borderId="73" xfId="0" applyFont="1" applyFill="1" applyBorder="1" applyAlignment="1">
      <alignment horizontal="center" vertical="center" wrapText="1"/>
    </xf>
    <xf numFmtId="0" fontId="3" fillId="4" borderId="74" xfId="0" applyFont="1" applyFill="1" applyBorder="1" applyAlignment="1">
      <alignment horizontal="center" vertical="center" wrapText="1"/>
    </xf>
    <xf numFmtId="0" fontId="3" fillId="4" borderId="75"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236" xfId="0" applyFont="1" applyFill="1" applyBorder="1" applyAlignment="1">
      <alignment horizontal="center" vertical="center" wrapText="1"/>
    </xf>
    <xf numFmtId="0" fontId="3" fillId="4" borderId="231" xfId="0" applyFont="1" applyFill="1" applyBorder="1" applyAlignment="1">
      <alignment horizontal="center" vertical="center" wrapText="1"/>
    </xf>
    <xf numFmtId="0" fontId="3" fillId="4" borderId="232" xfId="0" applyFont="1" applyFill="1" applyBorder="1" applyAlignment="1">
      <alignment horizontal="center" vertical="center" wrapText="1"/>
    </xf>
    <xf numFmtId="0" fontId="3" fillId="4" borderId="233" xfId="0" applyFont="1" applyFill="1" applyBorder="1" applyAlignment="1">
      <alignment horizontal="center" vertical="center" wrapText="1"/>
    </xf>
    <xf numFmtId="0" fontId="10" fillId="2" borderId="2" xfId="0" applyFont="1" applyFill="1" applyBorder="1" applyAlignment="1" applyProtection="1">
      <alignment horizontal="left" vertical="center" shrinkToFit="1"/>
      <protection locked="0"/>
    </xf>
    <xf numFmtId="0" fontId="10" fillId="2" borderId="3" xfId="0" applyFont="1" applyFill="1" applyBorder="1" applyAlignment="1" applyProtection="1">
      <alignment horizontal="left" vertical="center" shrinkToFit="1"/>
      <protection locked="0"/>
    </xf>
    <xf numFmtId="0" fontId="30" fillId="0" borderId="37" xfId="0" applyFont="1" applyBorder="1" applyAlignment="1" applyProtection="1">
      <alignment horizontal="left" vertical="top" wrapText="1" shrinkToFit="1"/>
      <protection locked="0"/>
    </xf>
    <xf numFmtId="0" fontId="30" fillId="0" borderId="3" xfId="0" applyFont="1" applyBorder="1" applyAlignment="1" applyProtection="1">
      <alignment horizontal="left" vertical="top" wrapText="1" shrinkToFit="1"/>
      <protection locked="0"/>
    </xf>
    <xf numFmtId="0" fontId="30" fillId="0" borderId="4" xfId="0" applyFont="1" applyBorder="1" applyAlignment="1" applyProtection="1">
      <alignment horizontal="left" vertical="top" wrapText="1" shrinkToFit="1"/>
      <protection locked="0"/>
    </xf>
    <xf numFmtId="0" fontId="30" fillId="0" borderId="50" xfId="0" applyFont="1" applyBorder="1" applyAlignment="1" applyProtection="1">
      <alignment horizontal="left" vertical="top" wrapText="1" shrinkToFit="1"/>
      <protection locked="0"/>
    </xf>
    <xf numFmtId="0" fontId="30" fillId="0" borderId="0" xfId="0" applyFont="1" applyAlignment="1" applyProtection="1">
      <alignment horizontal="left" vertical="top" wrapText="1" shrinkToFit="1"/>
      <protection locked="0"/>
    </xf>
    <xf numFmtId="0" fontId="30" fillId="0" borderId="27" xfId="0" applyFont="1" applyBorder="1" applyAlignment="1" applyProtection="1">
      <alignment horizontal="left" vertical="top" wrapText="1" shrinkToFit="1"/>
      <protection locked="0"/>
    </xf>
    <xf numFmtId="0" fontId="30" fillId="0" borderId="173" xfId="0" applyFont="1" applyBorder="1" applyAlignment="1" applyProtection="1">
      <alignment horizontal="left" vertical="top" wrapText="1" shrinkToFit="1"/>
      <protection locked="0"/>
    </xf>
    <xf numFmtId="0" fontId="30" fillId="0" borderId="6" xfId="0" applyFont="1" applyBorder="1" applyAlignment="1" applyProtection="1">
      <alignment horizontal="left" vertical="top" wrapText="1" shrinkToFit="1"/>
      <protection locked="0"/>
    </xf>
    <xf numFmtId="0" fontId="30" fillId="0" borderId="7" xfId="0" applyFont="1" applyBorder="1" applyAlignment="1" applyProtection="1">
      <alignment horizontal="left" vertical="top" wrapText="1" shrinkToFit="1"/>
      <protection locked="0"/>
    </xf>
    <xf numFmtId="0" fontId="30" fillId="2" borderId="26" xfId="0" applyFont="1" applyFill="1" applyBorder="1" applyAlignment="1" applyProtection="1">
      <alignment horizontal="left" vertical="top" wrapText="1" shrinkToFit="1"/>
      <protection locked="0"/>
    </xf>
    <xf numFmtId="0" fontId="30" fillId="2" borderId="0" xfId="0" applyFont="1" applyFill="1" applyAlignment="1" applyProtection="1">
      <alignment horizontal="left" vertical="top" wrapText="1" shrinkToFit="1"/>
      <protection locked="0"/>
    </xf>
    <xf numFmtId="0" fontId="30" fillId="2" borderId="5" xfId="0" applyFont="1" applyFill="1" applyBorder="1" applyAlignment="1" applyProtection="1">
      <alignment horizontal="left" vertical="top" wrapText="1" shrinkToFit="1"/>
      <protection locked="0"/>
    </xf>
    <xf numFmtId="0" fontId="30" fillId="2" borderId="6" xfId="0" applyFont="1" applyFill="1" applyBorder="1" applyAlignment="1" applyProtection="1">
      <alignment horizontal="left" vertical="top" wrapText="1" shrinkToFit="1"/>
      <protection locked="0"/>
    </xf>
    <xf numFmtId="0" fontId="14" fillId="2" borderId="0" xfId="0" applyFont="1" applyFill="1" applyAlignment="1" applyProtection="1">
      <alignment horizontal="left" vertical="center"/>
      <protection locked="0"/>
    </xf>
    <xf numFmtId="0" fontId="11" fillId="4" borderId="206" xfId="0" applyFont="1" applyFill="1" applyBorder="1" applyAlignment="1">
      <alignment horizontal="left" vertical="center" wrapText="1"/>
    </xf>
    <xf numFmtId="0" fontId="11" fillId="4" borderId="207" xfId="0" applyFont="1" applyFill="1" applyBorder="1" applyAlignment="1">
      <alignment horizontal="left" vertical="center"/>
    </xf>
    <xf numFmtId="0" fontId="11" fillId="4" borderId="237" xfId="0" applyFont="1" applyFill="1" applyBorder="1" applyAlignment="1">
      <alignment horizontal="left" vertical="center"/>
    </xf>
    <xf numFmtId="0" fontId="11" fillId="4" borderId="70" xfId="0" applyFont="1" applyFill="1" applyBorder="1" applyAlignment="1">
      <alignment horizontal="center" vertical="center"/>
    </xf>
    <xf numFmtId="0" fontId="11" fillId="4" borderId="71" xfId="0" applyFont="1" applyFill="1" applyBorder="1" applyAlignment="1">
      <alignment horizontal="center" vertical="center"/>
    </xf>
    <xf numFmtId="0" fontId="11" fillId="4" borderId="72" xfId="0" applyFont="1" applyFill="1" applyBorder="1" applyAlignment="1">
      <alignment horizontal="center" vertical="center"/>
    </xf>
    <xf numFmtId="0" fontId="3" fillId="4" borderId="200" xfId="0" applyFont="1" applyFill="1" applyBorder="1" applyAlignment="1" applyProtection="1">
      <alignment horizontal="center" vertical="center"/>
      <protection locked="0"/>
    </xf>
    <xf numFmtId="0" fontId="3" fillId="4" borderId="204" xfId="0" applyFont="1" applyFill="1" applyBorder="1" applyAlignment="1" applyProtection="1">
      <alignment horizontal="center" vertical="center"/>
      <protection locked="0"/>
    </xf>
    <xf numFmtId="0" fontId="3" fillId="4" borderId="205" xfId="0" applyFont="1" applyFill="1" applyBorder="1" applyAlignment="1" applyProtection="1">
      <alignment horizontal="center" vertical="center"/>
      <protection locked="0"/>
    </xf>
    <xf numFmtId="0" fontId="3" fillId="4" borderId="181" xfId="0" applyFont="1" applyFill="1" applyBorder="1" applyAlignment="1">
      <alignment horizontal="center" vertical="center" wrapText="1"/>
    </xf>
    <xf numFmtId="0" fontId="27" fillId="2" borderId="60" xfId="0" applyFont="1" applyFill="1" applyBorder="1" applyAlignment="1">
      <alignment horizontal="left" vertical="center"/>
    </xf>
    <xf numFmtId="0" fontId="27" fillId="2" borderId="61" xfId="0" applyFont="1" applyFill="1" applyBorder="1" applyAlignment="1">
      <alignment horizontal="left" vertical="center"/>
    </xf>
    <xf numFmtId="0" fontId="27" fillId="2" borderId="62" xfId="0" applyFont="1" applyFill="1" applyBorder="1" applyAlignment="1">
      <alignment horizontal="left" vertical="center"/>
    </xf>
    <xf numFmtId="57" fontId="27" fillId="0" borderId="183" xfId="0" applyNumberFormat="1" applyFont="1" applyBorder="1" applyAlignment="1" applyProtection="1">
      <alignment horizontal="center" vertical="center" wrapText="1" shrinkToFit="1"/>
      <protection locked="0"/>
    </xf>
    <xf numFmtId="57" fontId="27" fillId="0" borderId="184" xfId="0" applyNumberFormat="1" applyFont="1" applyBorder="1" applyAlignment="1" applyProtection="1">
      <alignment horizontal="center" vertical="center" wrapText="1" shrinkToFit="1"/>
      <protection locked="0"/>
    </xf>
    <xf numFmtId="0" fontId="27" fillId="0" borderId="184" xfId="0" applyFont="1" applyBorder="1" applyAlignment="1" applyProtection="1">
      <alignment horizontal="left" vertical="center" wrapText="1" shrinkToFit="1"/>
      <protection locked="0"/>
    </xf>
    <xf numFmtId="0" fontId="27" fillId="0" borderId="184" xfId="0" applyFont="1" applyBorder="1" applyAlignment="1" applyProtection="1">
      <alignment horizontal="center" vertical="center" wrapText="1" shrinkToFit="1"/>
      <protection locked="0"/>
    </xf>
    <xf numFmtId="0" fontId="27" fillId="0" borderId="195" xfId="0" applyFont="1" applyBorder="1" applyAlignment="1" applyProtection="1">
      <alignment horizontal="center" vertical="center" wrapText="1" shrinkToFit="1"/>
      <protection locked="0"/>
    </xf>
    <xf numFmtId="0" fontId="27" fillId="2" borderId="58" xfId="0" applyFont="1" applyFill="1" applyBorder="1" applyAlignment="1">
      <alignment horizontal="left" vertical="center"/>
    </xf>
    <xf numFmtId="0" fontId="27" fillId="2" borderId="59" xfId="0" applyFont="1" applyFill="1" applyBorder="1" applyAlignment="1">
      <alignment horizontal="left" vertical="center"/>
    </xf>
    <xf numFmtId="0" fontId="27" fillId="2" borderId="66" xfId="0" applyFont="1" applyFill="1" applyBorder="1" applyAlignment="1">
      <alignment horizontal="left" vertical="center"/>
    </xf>
    <xf numFmtId="57" fontId="27" fillId="0" borderId="181" xfId="0" applyNumberFormat="1" applyFont="1" applyBorder="1" applyAlignment="1" applyProtection="1">
      <alignment horizontal="center" vertical="center" wrapText="1" shrinkToFit="1"/>
      <protection locked="0"/>
    </xf>
    <xf numFmtId="57" fontId="27" fillId="0" borderId="1" xfId="0" applyNumberFormat="1" applyFont="1" applyBorder="1" applyAlignment="1" applyProtection="1">
      <alignment horizontal="center" vertical="center" wrapText="1" shrinkToFit="1"/>
      <protection locked="0"/>
    </xf>
    <xf numFmtId="0" fontId="27" fillId="0" borderId="1" xfId="0" applyFont="1" applyBorder="1" applyAlignment="1" applyProtection="1">
      <alignment horizontal="left" vertical="center" wrapText="1" shrinkToFit="1"/>
      <protection locked="0"/>
    </xf>
    <xf numFmtId="0" fontId="27" fillId="0" borderId="1" xfId="0" applyFont="1" applyBorder="1" applyAlignment="1" applyProtection="1">
      <alignment horizontal="center" vertical="center" wrapText="1" shrinkToFit="1"/>
      <protection locked="0"/>
    </xf>
    <xf numFmtId="0" fontId="27" fillId="0" borderId="194" xfId="0" applyFont="1" applyBorder="1" applyAlignment="1" applyProtection="1">
      <alignment horizontal="center" vertical="center" wrapText="1" shrinkToFit="1"/>
      <protection locked="0"/>
    </xf>
    <xf numFmtId="0" fontId="27" fillId="2" borderId="58" xfId="0" applyFont="1" applyFill="1" applyBorder="1" applyAlignment="1" applyProtection="1">
      <alignment horizontal="left" vertical="center"/>
      <protection locked="0"/>
    </xf>
    <xf numFmtId="0" fontId="27" fillId="2" borderId="59" xfId="0" applyFont="1" applyFill="1" applyBorder="1" applyAlignment="1" applyProtection="1">
      <alignment horizontal="left" vertical="center"/>
      <protection locked="0"/>
    </xf>
    <xf numFmtId="0" fontId="27" fillId="2" borderId="66" xfId="0" applyFont="1" applyFill="1" applyBorder="1" applyAlignment="1" applyProtection="1">
      <alignment horizontal="left" vertical="center"/>
      <protection locked="0"/>
    </xf>
    <xf numFmtId="0" fontId="27" fillId="2" borderId="5" xfId="0" applyFont="1" applyFill="1" applyBorder="1" applyAlignment="1" applyProtection="1">
      <alignment horizontal="left" vertical="center"/>
      <protection locked="0"/>
    </xf>
    <xf numFmtId="0" fontId="29" fillId="2" borderId="6" xfId="0" applyFont="1" applyFill="1" applyBorder="1" applyAlignment="1">
      <alignment horizontal="left" vertical="center"/>
    </xf>
    <xf numFmtId="0" fontId="29" fillId="2" borderId="7" xfId="0" applyFont="1" applyFill="1" applyBorder="1" applyAlignment="1">
      <alignment horizontal="left" vertical="center"/>
    </xf>
    <xf numFmtId="0" fontId="29" fillId="2" borderId="59" xfId="0" applyFont="1" applyFill="1" applyBorder="1" applyAlignment="1">
      <alignment horizontal="left" vertical="center"/>
    </xf>
    <xf numFmtId="0" fontId="29" fillId="2" borderId="66" xfId="0" applyFont="1" applyFill="1" applyBorder="1" applyAlignment="1">
      <alignment horizontal="left" vertical="center"/>
    </xf>
    <xf numFmtId="0" fontId="27" fillId="2" borderId="148" xfId="0" applyFont="1" applyFill="1" applyBorder="1" applyAlignment="1" applyProtection="1">
      <alignment horizontal="left" vertical="center"/>
      <protection locked="0"/>
    </xf>
    <xf numFmtId="0" fontId="27" fillId="2" borderId="149" xfId="0" applyFont="1" applyFill="1" applyBorder="1" applyAlignment="1" applyProtection="1">
      <alignment horizontal="left" vertical="center"/>
      <protection locked="0"/>
    </xf>
    <xf numFmtId="0" fontId="27" fillId="2" borderId="150" xfId="0" applyFont="1" applyFill="1" applyBorder="1" applyAlignment="1" applyProtection="1">
      <alignment horizontal="left" vertical="center"/>
      <protection locked="0"/>
    </xf>
    <xf numFmtId="57" fontId="27" fillId="0" borderId="192" xfId="0" applyNumberFormat="1" applyFont="1" applyBorder="1" applyAlignment="1" applyProtection="1">
      <alignment horizontal="center" vertical="center" wrapText="1" shrinkToFit="1"/>
      <protection locked="0"/>
    </xf>
    <xf numFmtId="57" fontId="27" fillId="0" borderId="153" xfId="0" applyNumberFormat="1" applyFont="1" applyBorder="1" applyAlignment="1" applyProtection="1">
      <alignment horizontal="center" vertical="center" wrapText="1" shrinkToFit="1"/>
      <protection locked="0"/>
    </xf>
    <xf numFmtId="57" fontId="27" fillId="0" borderId="152" xfId="0" applyNumberFormat="1" applyFont="1" applyBorder="1" applyAlignment="1" applyProtection="1">
      <alignment horizontal="center" vertical="center" wrapText="1" shrinkToFit="1"/>
      <protection locked="0"/>
    </xf>
    <xf numFmtId="0" fontId="27" fillId="0" borderId="151" xfId="0" applyFont="1" applyBorder="1" applyAlignment="1" applyProtection="1">
      <alignment horizontal="left" vertical="center" wrapText="1" shrinkToFit="1"/>
      <protection locked="0"/>
    </xf>
    <xf numFmtId="0" fontId="27" fillId="0" borderId="153" xfId="0" applyFont="1" applyBorder="1" applyAlignment="1" applyProtection="1">
      <alignment horizontal="left" vertical="center" wrapText="1" shrinkToFit="1"/>
      <protection locked="0"/>
    </xf>
    <xf numFmtId="0" fontId="27" fillId="0" borderId="152" xfId="0" applyFont="1" applyBorder="1" applyAlignment="1" applyProtection="1">
      <alignment horizontal="left" vertical="center" wrapText="1" shrinkToFit="1"/>
      <protection locked="0"/>
    </xf>
    <xf numFmtId="57" fontId="27" fillId="0" borderId="151" xfId="0" applyNumberFormat="1" applyFont="1" applyBorder="1" applyAlignment="1" applyProtection="1">
      <alignment horizontal="center" vertical="center" wrapText="1" shrinkToFit="1"/>
      <protection locked="0"/>
    </xf>
    <xf numFmtId="0" fontId="27" fillId="0" borderId="151" xfId="0" applyFont="1" applyBorder="1" applyAlignment="1" applyProtection="1">
      <alignment horizontal="center" vertical="center" wrapText="1" shrinkToFit="1"/>
      <protection locked="0"/>
    </xf>
    <xf numFmtId="0" fontId="27" fillId="0" borderId="193" xfId="0" applyFont="1" applyBorder="1" applyAlignment="1" applyProtection="1">
      <alignment horizontal="center" vertical="center" wrapText="1" shrinkToFit="1"/>
      <protection locked="0"/>
    </xf>
    <xf numFmtId="0" fontId="14" fillId="2" borderId="6" xfId="0" applyFont="1" applyFill="1" applyBorder="1" applyAlignment="1" applyProtection="1">
      <alignment horizontal="left" vertical="center" shrinkToFit="1"/>
      <protection locked="0"/>
    </xf>
    <xf numFmtId="0" fontId="15" fillId="2" borderId="0" xfId="0" applyFont="1" applyFill="1" applyAlignment="1" applyProtection="1">
      <alignment horizontal="left" vertical="center" shrinkToFit="1"/>
      <protection locked="0"/>
    </xf>
    <xf numFmtId="0" fontId="15" fillId="2" borderId="3" xfId="0" applyFont="1" applyFill="1" applyBorder="1" applyAlignment="1" applyProtection="1">
      <alignment horizontal="left" vertical="center" shrinkToFit="1"/>
      <protection locked="0"/>
    </xf>
    <xf numFmtId="0" fontId="3" fillId="4" borderId="187" xfId="0" applyFont="1" applyFill="1" applyBorder="1" applyAlignment="1" applyProtection="1">
      <alignment horizontal="center" vertical="center" wrapText="1" shrinkToFit="1"/>
      <protection locked="0"/>
    </xf>
    <xf numFmtId="0" fontId="3" fillId="4" borderId="188" xfId="0" applyFont="1" applyFill="1" applyBorder="1" applyAlignment="1" applyProtection="1">
      <alignment horizontal="center" vertical="center" wrapText="1" shrinkToFit="1"/>
      <protection locked="0"/>
    </xf>
    <xf numFmtId="0" fontId="3" fillId="4" borderId="189" xfId="0" applyFont="1" applyFill="1" applyBorder="1" applyAlignment="1" applyProtection="1">
      <alignment horizontal="center" vertical="center" wrapText="1" shrinkToFit="1"/>
      <protection locked="0"/>
    </xf>
    <xf numFmtId="0" fontId="3" fillId="4" borderId="190" xfId="0" applyFont="1" applyFill="1" applyBorder="1" applyAlignment="1" applyProtection="1">
      <alignment horizontal="center" vertical="center" shrinkToFit="1"/>
      <protection locked="0"/>
    </xf>
    <xf numFmtId="0" fontId="3" fillId="4" borderId="188" xfId="0" applyFont="1" applyFill="1" applyBorder="1" applyAlignment="1" applyProtection="1">
      <alignment horizontal="center" vertical="center" shrinkToFit="1"/>
      <protection locked="0"/>
    </xf>
    <xf numFmtId="0" fontId="3" fillId="4" borderId="189" xfId="0" applyFont="1" applyFill="1" applyBorder="1" applyAlignment="1" applyProtection="1">
      <alignment horizontal="center" vertical="center" shrinkToFit="1"/>
      <protection locked="0"/>
    </xf>
    <xf numFmtId="0" fontId="3" fillId="4" borderId="190" xfId="0" applyFont="1" applyFill="1" applyBorder="1" applyAlignment="1" applyProtection="1">
      <alignment horizontal="center" vertical="center" wrapText="1" shrinkToFit="1"/>
      <protection locked="0"/>
    </xf>
    <xf numFmtId="0" fontId="3" fillId="4" borderId="191" xfId="0" applyFont="1" applyFill="1" applyBorder="1" applyAlignment="1" applyProtection="1">
      <alignment horizontal="center" vertical="center" wrapText="1" shrinkToFit="1"/>
      <protection locked="0"/>
    </xf>
    <xf numFmtId="0" fontId="27" fillId="0" borderId="51" xfId="0" applyFont="1" applyBorder="1" applyAlignment="1">
      <alignment horizontal="center" vertical="center"/>
    </xf>
    <xf numFmtId="0" fontId="27" fillId="0" borderId="51" xfId="0" applyFont="1" applyBorder="1" applyAlignment="1" applyProtection="1">
      <alignment horizontal="center" vertical="center"/>
      <protection locked="0"/>
    </xf>
    <xf numFmtId="0" fontId="27" fillId="0" borderId="182" xfId="0" applyFont="1" applyBorder="1" applyAlignment="1" applyProtection="1">
      <alignment horizontal="center" vertical="center"/>
      <protection locked="0"/>
    </xf>
    <xf numFmtId="0" fontId="27" fillId="0" borderId="185" xfId="0" applyFont="1" applyBorder="1" applyAlignment="1">
      <alignment horizontal="center" vertical="center"/>
    </xf>
    <xf numFmtId="0" fontId="27" fillId="0" borderId="185" xfId="0" applyFont="1" applyBorder="1" applyAlignment="1" applyProtection="1">
      <alignment horizontal="center" vertical="center"/>
      <protection locked="0"/>
    </xf>
    <xf numFmtId="0" fontId="27" fillId="0" borderId="186" xfId="0" applyFont="1" applyBorder="1" applyAlignment="1" applyProtection="1">
      <alignment horizontal="center" vertical="center"/>
      <protection locked="0"/>
    </xf>
    <xf numFmtId="0" fontId="3" fillId="4" borderId="19" xfId="0" applyFont="1" applyFill="1" applyBorder="1" applyAlignment="1">
      <alignment horizontal="center" vertical="center" shrinkToFit="1"/>
    </xf>
    <xf numFmtId="0" fontId="27" fillId="0" borderId="1" xfId="0" applyFont="1" applyBorder="1" applyAlignment="1">
      <alignment horizontal="center" vertical="center" shrinkToFit="1"/>
    </xf>
    <xf numFmtId="0" fontId="3" fillId="4" borderId="178" xfId="0" applyFont="1" applyFill="1" applyBorder="1" applyAlignment="1">
      <alignment horizontal="center" vertical="center" wrapText="1"/>
    </xf>
    <xf numFmtId="0" fontId="3" fillId="4" borderId="179" xfId="0" applyFont="1" applyFill="1" applyBorder="1" applyAlignment="1">
      <alignment horizontal="center" vertical="center" wrapText="1"/>
    </xf>
    <xf numFmtId="0" fontId="3" fillId="4" borderId="183" xfId="0" applyFont="1" applyFill="1" applyBorder="1" applyAlignment="1">
      <alignment horizontal="center" vertical="center" wrapText="1"/>
    </xf>
    <xf numFmtId="0" fontId="27" fillId="0" borderId="179"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7" fillId="0" borderId="184" xfId="0" applyFont="1" applyBorder="1" applyAlignment="1" applyProtection="1">
      <alignment horizontal="center" vertical="center" wrapText="1"/>
      <protection locked="0"/>
    </xf>
    <xf numFmtId="0" fontId="27" fillId="0" borderId="179" xfId="0" applyFont="1" applyBorder="1" applyAlignment="1" applyProtection="1">
      <alignment horizontal="center" vertical="center" shrinkToFit="1"/>
      <protection locked="0"/>
    </xf>
    <xf numFmtId="0" fontId="27" fillId="0" borderId="179" xfId="0" applyFont="1" applyBorder="1" applyAlignment="1" applyProtection="1">
      <alignment horizontal="center" vertical="center"/>
      <protection locked="0"/>
    </xf>
    <xf numFmtId="0" fontId="27" fillId="0" borderId="180" xfId="0" applyFont="1" applyBorder="1" applyAlignment="1" applyProtection="1">
      <alignment horizontal="center" vertical="center"/>
      <protection locked="0"/>
    </xf>
    <xf numFmtId="0" fontId="3" fillId="4" borderId="10" xfId="0" applyFont="1" applyFill="1" applyBorder="1" applyAlignment="1">
      <alignment horizontal="center" vertical="center" shrinkToFit="1"/>
    </xf>
    <xf numFmtId="0" fontId="27" fillId="0" borderId="1" xfId="0" applyFont="1" applyBorder="1" applyAlignment="1" applyProtection="1">
      <alignment horizontal="left" vertical="center" wrapText="1"/>
      <protection locked="0"/>
    </xf>
    <xf numFmtId="0" fontId="27" fillId="2" borderId="19" xfId="0" applyFont="1" applyFill="1" applyBorder="1" applyAlignment="1" applyProtection="1">
      <alignment horizontal="center" vertical="center" shrinkToFit="1"/>
      <protection locked="0"/>
    </xf>
    <xf numFmtId="180" fontId="27" fillId="0" borderId="2" xfId="0" applyNumberFormat="1" applyFont="1" applyBorder="1" applyAlignment="1">
      <alignment horizontal="center" vertical="center" shrinkToFit="1"/>
    </xf>
    <xf numFmtId="180" fontId="27" fillId="0" borderId="4" xfId="0" applyNumberFormat="1" applyFont="1" applyBorder="1" applyAlignment="1">
      <alignment horizontal="center" vertical="center" shrinkToFit="1"/>
    </xf>
    <xf numFmtId="0" fontId="27" fillId="0" borderId="19" xfId="0" applyFont="1" applyBorder="1" applyAlignment="1">
      <alignment horizontal="center" vertical="center" shrinkToFit="1"/>
    </xf>
    <xf numFmtId="0" fontId="41" fillId="0" borderId="27" xfId="0" applyFont="1" applyBorder="1" applyAlignment="1" applyProtection="1">
      <alignment horizontal="distributed" vertical="center"/>
      <protection locked="0"/>
    </xf>
    <xf numFmtId="0" fontId="3" fillId="0" borderId="0" xfId="0" applyFont="1" applyAlignment="1" applyProtection="1">
      <alignment horizontal="left" vertical="center"/>
      <protection locked="0"/>
    </xf>
    <xf numFmtId="0" fontId="3" fillId="4" borderId="19" xfId="0" applyFont="1" applyFill="1" applyBorder="1" applyAlignment="1">
      <alignment horizontal="center" vertical="center"/>
    </xf>
    <xf numFmtId="0" fontId="7" fillId="4" borderId="1"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10" xfId="0" applyFont="1" applyFill="1" applyBorder="1" applyAlignment="1">
      <alignment horizontal="center" vertical="center"/>
    </xf>
    <xf numFmtId="177" fontId="41" fillId="0" borderId="43" xfId="0" applyNumberFormat="1" applyFont="1" applyBorder="1" applyAlignment="1" applyProtection="1">
      <alignment horizontal="center" vertical="center" shrinkToFit="1"/>
      <protection locked="0"/>
    </xf>
    <xf numFmtId="0" fontId="41" fillId="0" borderId="18" xfId="0" applyFont="1" applyBorder="1" applyAlignment="1">
      <alignment horizontal="center" vertical="center" shrinkToFit="1"/>
    </xf>
    <xf numFmtId="0" fontId="41" fillId="2" borderId="8" xfId="0" applyFont="1" applyFill="1" applyBorder="1" applyAlignment="1" applyProtection="1">
      <alignment horizontal="center" vertical="center" wrapText="1" shrinkToFit="1"/>
      <protection locked="0"/>
    </xf>
    <xf numFmtId="0" fontId="41" fillId="2" borderId="9" xfId="0" applyFont="1" applyFill="1" applyBorder="1" applyAlignment="1" applyProtection="1">
      <alignment horizontal="center" vertical="center" wrapText="1" shrinkToFit="1"/>
      <protection locked="0"/>
    </xf>
    <xf numFmtId="0" fontId="41" fillId="2" borderId="1" xfId="0" applyFont="1" applyFill="1" applyBorder="1" applyAlignment="1" applyProtection="1">
      <alignment horizontal="center" vertical="center" wrapText="1"/>
      <protection locked="0"/>
    </xf>
    <xf numFmtId="0" fontId="41" fillId="2" borderId="8" xfId="0" applyFont="1" applyFill="1" applyBorder="1" applyAlignment="1" applyProtection="1">
      <alignment horizontal="center" vertical="center" wrapText="1"/>
      <protection locked="0"/>
    </xf>
    <xf numFmtId="0" fontId="41" fillId="2" borderId="36" xfId="0" applyFont="1" applyFill="1" applyBorder="1" applyAlignment="1" applyProtection="1">
      <alignment horizontal="center" vertical="center" wrapText="1" shrinkToFit="1"/>
      <protection locked="0"/>
    </xf>
    <xf numFmtId="0" fontId="41" fillId="2" borderId="18" xfId="0" applyFont="1" applyFill="1" applyBorder="1" applyAlignment="1" applyProtection="1">
      <alignment horizontal="center" vertical="center" wrapText="1" shrinkToFit="1"/>
      <protection locked="0"/>
    </xf>
  </cellXfs>
  <cellStyles count="3">
    <cellStyle name="ハイパーリンク" xfId="2" builtinId="8"/>
    <cellStyle name="標準" xfId="0" builtinId="0"/>
    <cellStyle name="標準 2" xfId="1" xr:uid="{00000000-0005-0000-0000-000001000000}"/>
  </cellStyles>
  <dxfs count="15">
    <dxf>
      <fill>
        <patternFill>
          <bgColor rgb="FFFFFF00"/>
        </patternFill>
      </fill>
    </dxf>
    <dxf>
      <fill>
        <patternFill>
          <bgColor rgb="FFFFFF00"/>
        </patternFill>
      </fill>
    </dxf>
    <dxf>
      <fill>
        <patternFill>
          <bgColor rgb="FFFFFF00"/>
        </patternFill>
      </fill>
    </dxf>
    <dxf>
      <fill>
        <patternFill>
          <bgColor rgb="FFCCFF66"/>
        </patternFill>
      </fill>
    </dxf>
    <dxf>
      <fill>
        <patternFill>
          <bgColor rgb="FFFFFF00"/>
        </patternFill>
      </fill>
    </dxf>
    <dxf>
      <fill>
        <patternFill>
          <bgColor rgb="FFFFFF00"/>
        </patternFill>
      </fill>
    </dxf>
    <dxf>
      <fill>
        <patternFill>
          <bgColor rgb="FFFFFF00"/>
        </patternFill>
      </fill>
    </dxf>
    <dxf>
      <fill>
        <patternFill>
          <bgColor rgb="FFCCFF66"/>
        </patternFill>
      </fill>
    </dxf>
    <dxf>
      <fill>
        <patternFill>
          <bgColor them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66FF"/>
      <color rgb="FFCCFF66"/>
      <color rgb="FFFFFF66"/>
      <color rgb="FFFFFF00"/>
      <color rgb="FFCC99FF"/>
      <color rgb="FFCCECFF"/>
      <color rgb="FF99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5</xdr:col>
      <xdr:colOff>2372874</xdr:colOff>
      <xdr:row>6</xdr:row>
      <xdr:rowOff>70121</xdr:rowOff>
    </xdr:from>
    <xdr:to>
      <xdr:col>5</xdr:col>
      <xdr:colOff>3028512</xdr:colOff>
      <xdr:row>9</xdr:row>
      <xdr:rowOff>13978</xdr:rowOff>
    </xdr:to>
    <xdr:pic>
      <xdr:nvPicPr>
        <xdr:cNvPr id="3" name="図 2">
          <a:extLst>
            <a:ext uri="{FF2B5EF4-FFF2-40B4-BE49-F238E27FC236}">
              <a16:creationId xmlns:a16="http://schemas.microsoft.com/office/drawing/2014/main" id="{0CA3E4AF-705D-44B8-8D98-CFFEA84006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35613" y="2314708"/>
          <a:ext cx="655638" cy="664444"/>
        </a:xfrm>
        <a:prstGeom prst="rect">
          <a:avLst/>
        </a:prstGeom>
      </xdr:spPr>
    </xdr:pic>
    <xdr:clientData/>
  </xdr:twoCellAnchor>
  <xdr:twoCellAnchor>
    <xdr:from>
      <xdr:col>5</xdr:col>
      <xdr:colOff>3039719</xdr:colOff>
      <xdr:row>6</xdr:row>
      <xdr:rowOff>157371</xdr:rowOff>
    </xdr:from>
    <xdr:to>
      <xdr:col>6</xdr:col>
      <xdr:colOff>1109869</xdr:colOff>
      <xdr:row>8</xdr:row>
      <xdr:rowOff>231914</xdr:rowOff>
    </xdr:to>
    <xdr:sp macro="" textlink="">
      <xdr:nvSpPr>
        <xdr:cNvPr id="2" name="テキスト ボックス 1">
          <a:extLst>
            <a:ext uri="{FF2B5EF4-FFF2-40B4-BE49-F238E27FC236}">
              <a16:creationId xmlns:a16="http://schemas.microsoft.com/office/drawing/2014/main" id="{65ACF0B0-5CB3-42C3-211F-A498794C2C1B}"/>
            </a:ext>
          </a:extLst>
        </xdr:cNvPr>
        <xdr:cNvSpPr txBox="1"/>
      </xdr:nvSpPr>
      <xdr:spPr>
        <a:xfrm>
          <a:off x="6866284" y="2600741"/>
          <a:ext cx="2691846" cy="554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UD デジタル 教科書体 NP-R" panose="02020400000000000000" pitchFamily="18" charset="-128"/>
              <a:ea typeface="UD デジタル 教科書体 NP-R" panose="02020400000000000000" pitchFamily="18" charset="-128"/>
            </a:rPr>
            <a:t>←県ホームページ</a:t>
          </a:r>
        </a:p>
      </xdr:txBody>
    </xdr:sp>
    <xdr:clientData/>
  </xdr:twoCellAnchor>
  <xdr:twoCellAnchor>
    <xdr:from>
      <xdr:col>5</xdr:col>
      <xdr:colOff>118241</xdr:colOff>
      <xdr:row>28</xdr:row>
      <xdr:rowOff>392388</xdr:rowOff>
    </xdr:from>
    <xdr:to>
      <xdr:col>6</xdr:col>
      <xdr:colOff>4512879</xdr:colOff>
      <xdr:row>28</xdr:row>
      <xdr:rowOff>590146</xdr:rowOff>
    </xdr:to>
    <xdr:sp macro="" textlink="">
      <xdr:nvSpPr>
        <xdr:cNvPr id="21" name="角丸四角形 20">
          <a:extLst>
            <a:ext uri="{FF2B5EF4-FFF2-40B4-BE49-F238E27FC236}">
              <a16:creationId xmlns:a16="http://schemas.microsoft.com/office/drawing/2014/main" id="{00000000-0008-0000-0000-000015000000}"/>
            </a:ext>
          </a:extLst>
        </xdr:cNvPr>
        <xdr:cNvSpPr/>
      </xdr:nvSpPr>
      <xdr:spPr>
        <a:xfrm>
          <a:off x="3941379" y="10180147"/>
          <a:ext cx="9012621" cy="197758"/>
        </a:xfrm>
        <a:prstGeom prst="round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kumimoji="1" lang="ja-JP" altLang="en-US" sz="1050">
              <a:solidFill>
                <a:schemeClr val="tx1"/>
              </a:solidFill>
              <a:latin typeface="HG創英角ｺﾞｼｯｸUB" panose="020B0909000000000000" pitchFamily="49" charset="-128"/>
              <a:ea typeface="HG創英角ｺﾞｼｯｸUB" panose="020B0909000000000000" pitchFamily="49" charset="-128"/>
            </a:rPr>
            <a:t>面談を希望される場合は、３月中を目途に面談を行います。</a:t>
          </a:r>
        </a:p>
      </xdr:txBody>
    </xdr:sp>
    <xdr:clientData/>
  </xdr:twoCellAnchor>
  <xdr:twoCellAnchor>
    <xdr:from>
      <xdr:col>5</xdr:col>
      <xdr:colOff>4048125</xdr:colOff>
      <xdr:row>26</xdr:row>
      <xdr:rowOff>314169</xdr:rowOff>
    </xdr:from>
    <xdr:to>
      <xdr:col>6</xdr:col>
      <xdr:colOff>266173</xdr:colOff>
      <xdr:row>26</xdr:row>
      <xdr:rowOff>314169</xdr:rowOff>
    </xdr:to>
    <xdr:cxnSp macro="">
      <xdr:nvCxnSpPr>
        <xdr:cNvPr id="43" name="直線矢印コネクタ 42">
          <a:extLst>
            <a:ext uri="{FF2B5EF4-FFF2-40B4-BE49-F238E27FC236}">
              <a16:creationId xmlns:a16="http://schemas.microsoft.com/office/drawing/2014/main" id="{4382E8C1-85AF-5CEF-B138-9B05EA23F199}"/>
            </a:ext>
          </a:extLst>
        </xdr:cNvPr>
        <xdr:cNvCxnSpPr/>
      </xdr:nvCxnSpPr>
      <xdr:spPr>
        <a:xfrm>
          <a:off x="7875984" y="9100982"/>
          <a:ext cx="837673" cy="0"/>
        </a:xfrm>
        <a:prstGeom prst="straightConnector1">
          <a:avLst/>
        </a:prstGeom>
        <a:ln w="38100">
          <a:solidFill>
            <a:srgbClr val="FF0000"/>
          </a:solidFill>
          <a:headEnd type="none"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4065985</xdr:colOff>
      <xdr:row>30</xdr:row>
      <xdr:rowOff>109904</xdr:rowOff>
    </xdr:from>
    <xdr:to>
      <xdr:col>6</xdr:col>
      <xdr:colOff>271096</xdr:colOff>
      <xdr:row>31</xdr:row>
      <xdr:rowOff>172641</xdr:rowOff>
    </xdr:to>
    <xdr:cxnSp macro="">
      <xdr:nvCxnSpPr>
        <xdr:cNvPr id="48" name="直線矢印コネクタ 47">
          <a:extLst>
            <a:ext uri="{FF2B5EF4-FFF2-40B4-BE49-F238E27FC236}">
              <a16:creationId xmlns:a16="http://schemas.microsoft.com/office/drawing/2014/main" id="{53EC7CBD-8FC9-9420-224A-25999271AA90}"/>
            </a:ext>
          </a:extLst>
        </xdr:cNvPr>
        <xdr:cNvCxnSpPr/>
      </xdr:nvCxnSpPr>
      <xdr:spPr>
        <a:xfrm flipV="1">
          <a:off x="7893844" y="11051748"/>
          <a:ext cx="824736" cy="408018"/>
        </a:xfrm>
        <a:prstGeom prst="straightConnector1">
          <a:avLst/>
        </a:prstGeom>
        <a:ln w="38100">
          <a:solidFill>
            <a:srgbClr val="FF0000"/>
          </a:solidFill>
          <a:headEnd type="arrow" w="med" len="med"/>
          <a:tailEnd type="none"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4048125</xdr:colOff>
      <xdr:row>27</xdr:row>
      <xdr:rowOff>189154</xdr:rowOff>
    </xdr:from>
    <xdr:to>
      <xdr:col>6</xdr:col>
      <xdr:colOff>266173</xdr:colOff>
      <xdr:row>27</xdr:row>
      <xdr:rowOff>189154</xdr:rowOff>
    </xdr:to>
    <xdr:cxnSp macro="">
      <xdr:nvCxnSpPr>
        <xdr:cNvPr id="66" name="直線矢印コネクタ 65">
          <a:extLst>
            <a:ext uri="{FF2B5EF4-FFF2-40B4-BE49-F238E27FC236}">
              <a16:creationId xmlns:a16="http://schemas.microsoft.com/office/drawing/2014/main" id="{3155BD23-330E-0801-6B46-0C0CB7C36EC9}"/>
            </a:ext>
          </a:extLst>
        </xdr:cNvPr>
        <xdr:cNvCxnSpPr/>
      </xdr:nvCxnSpPr>
      <xdr:spPr>
        <a:xfrm>
          <a:off x="7875984" y="9499842"/>
          <a:ext cx="837673" cy="0"/>
        </a:xfrm>
        <a:prstGeom prst="straightConnector1">
          <a:avLst/>
        </a:prstGeom>
        <a:ln w="38100">
          <a:solidFill>
            <a:srgbClr val="FF0000"/>
          </a:solidFill>
          <a:headEnd type="none"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4048125</xdr:colOff>
      <xdr:row>28</xdr:row>
      <xdr:rowOff>201060</xdr:rowOff>
    </xdr:from>
    <xdr:to>
      <xdr:col>6</xdr:col>
      <xdr:colOff>266173</xdr:colOff>
      <xdr:row>28</xdr:row>
      <xdr:rowOff>201060</xdr:rowOff>
    </xdr:to>
    <xdr:cxnSp macro="">
      <xdr:nvCxnSpPr>
        <xdr:cNvPr id="67" name="直線矢印コネクタ 66">
          <a:extLst>
            <a:ext uri="{FF2B5EF4-FFF2-40B4-BE49-F238E27FC236}">
              <a16:creationId xmlns:a16="http://schemas.microsoft.com/office/drawing/2014/main" id="{E67F0C15-E401-4F15-0764-C3D444C31095}"/>
            </a:ext>
          </a:extLst>
        </xdr:cNvPr>
        <xdr:cNvCxnSpPr/>
      </xdr:nvCxnSpPr>
      <xdr:spPr>
        <a:xfrm>
          <a:off x="7875984" y="9857029"/>
          <a:ext cx="837673" cy="0"/>
        </a:xfrm>
        <a:prstGeom prst="straightConnector1">
          <a:avLst/>
        </a:prstGeom>
        <a:ln w="38100">
          <a:solidFill>
            <a:srgbClr val="FF0000"/>
          </a:solidFill>
          <a:headEnd type="arrow"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4042172</xdr:colOff>
      <xdr:row>29</xdr:row>
      <xdr:rowOff>326076</xdr:rowOff>
    </xdr:from>
    <xdr:to>
      <xdr:col>6</xdr:col>
      <xdr:colOff>260220</xdr:colOff>
      <xdr:row>29</xdr:row>
      <xdr:rowOff>326076</xdr:rowOff>
    </xdr:to>
    <xdr:cxnSp macro="">
      <xdr:nvCxnSpPr>
        <xdr:cNvPr id="68" name="直線矢印コネクタ 67">
          <a:extLst>
            <a:ext uri="{FF2B5EF4-FFF2-40B4-BE49-F238E27FC236}">
              <a16:creationId xmlns:a16="http://schemas.microsoft.com/office/drawing/2014/main" id="{38A77610-60B3-B4CF-7E7B-8CC340B0FF93}"/>
            </a:ext>
          </a:extLst>
        </xdr:cNvPr>
        <xdr:cNvCxnSpPr/>
      </xdr:nvCxnSpPr>
      <xdr:spPr>
        <a:xfrm>
          <a:off x="7870031" y="10613076"/>
          <a:ext cx="837673" cy="0"/>
        </a:xfrm>
        <a:prstGeom prst="straightConnector1">
          <a:avLst/>
        </a:prstGeom>
        <a:ln w="38100">
          <a:solidFill>
            <a:srgbClr val="FF0000"/>
          </a:solidFill>
          <a:headEnd type="arrow"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4094107</xdr:colOff>
      <xdr:row>31</xdr:row>
      <xdr:rowOff>320533</xdr:rowOff>
    </xdr:from>
    <xdr:to>
      <xdr:col>6</xdr:col>
      <xdr:colOff>312155</xdr:colOff>
      <xdr:row>31</xdr:row>
      <xdr:rowOff>320533</xdr:rowOff>
    </xdr:to>
    <xdr:cxnSp macro="">
      <xdr:nvCxnSpPr>
        <xdr:cNvPr id="70" name="直線矢印コネクタ 69">
          <a:extLst>
            <a:ext uri="{FF2B5EF4-FFF2-40B4-BE49-F238E27FC236}">
              <a16:creationId xmlns:a16="http://schemas.microsoft.com/office/drawing/2014/main" id="{AD9E5C82-1AD1-5034-CB13-151272481B38}"/>
            </a:ext>
          </a:extLst>
        </xdr:cNvPr>
        <xdr:cNvCxnSpPr/>
      </xdr:nvCxnSpPr>
      <xdr:spPr>
        <a:xfrm>
          <a:off x="7917245" y="11586309"/>
          <a:ext cx="836031" cy="0"/>
        </a:xfrm>
        <a:prstGeom prst="straightConnector1">
          <a:avLst/>
        </a:prstGeom>
        <a:ln w="38100">
          <a:solidFill>
            <a:srgbClr val="FF0000"/>
          </a:solidFill>
          <a:headEnd type="none"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4048741</xdr:colOff>
      <xdr:row>32</xdr:row>
      <xdr:rowOff>269525</xdr:rowOff>
    </xdr:from>
    <xdr:to>
      <xdr:col>6</xdr:col>
      <xdr:colOff>266789</xdr:colOff>
      <xdr:row>32</xdr:row>
      <xdr:rowOff>269525</xdr:rowOff>
    </xdr:to>
    <xdr:cxnSp macro="">
      <xdr:nvCxnSpPr>
        <xdr:cNvPr id="71" name="直線矢印コネクタ 70">
          <a:extLst>
            <a:ext uri="{FF2B5EF4-FFF2-40B4-BE49-F238E27FC236}">
              <a16:creationId xmlns:a16="http://schemas.microsoft.com/office/drawing/2014/main" id="{9B658BEA-674E-AB52-F2F0-E7CD173E4810}"/>
            </a:ext>
          </a:extLst>
        </xdr:cNvPr>
        <xdr:cNvCxnSpPr/>
      </xdr:nvCxnSpPr>
      <xdr:spPr>
        <a:xfrm>
          <a:off x="7875306" y="12295873"/>
          <a:ext cx="839744" cy="0"/>
        </a:xfrm>
        <a:prstGeom prst="straightConnector1">
          <a:avLst/>
        </a:prstGeom>
        <a:ln w="38100">
          <a:solidFill>
            <a:srgbClr val="FF0000"/>
          </a:solidFill>
          <a:headEnd type="arrow"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4046278</xdr:colOff>
      <xdr:row>33</xdr:row>
      <xdr:rowOff>215008</xdr:rowOff>
    </xdr:from>
    <xdr:to>
      <xdr:col>6</xdr:col>
      <xdr:colOff>251389</xdr:colOff>
      <xdr:row>34</xdr:row>
      <xdr:rowOff>277745</xdr:rowOff>
    </xdr:to>
    <xdr:cxnSp macro="">
      <xdr:nvCxnSpPr>
        <xdr:cNvPr id="72" name="直線矢印コネクタ 71">
          <a:extLst>
            <a:ext uri="{FF2B5EF4-FFF2-40B4-BE49-F238E27FC236}">
              <a16:creationId xmlns:a16="http://schemas.microsoft.com/office/drawing/2014/main" id="{EFA4E5BD-D2D1-6A56-C5E8-6A86ADB7E98C}"/>
            </a:ext>
          </a:extLst>
        </xdr:cNvPr>
        <xdr:cNvCxnSpPr/>
      </xdr:nvCxnSpPr>
      <xdr:spPr>
        <a:xfrm flipV="1">
          <a:off x="7869416" y="12663198"/>
          <a:ext cx="823094" cy="404323"/>
        </a:xfrm>
        <a:prstGeom prst="straightConnector1">
          <a:avLst/>
        </a:prstGeom>
        <a:ln w="38100">
          <a:solidFill>
            <a:srgbClr val="FF0000"/>
          </a:solidFill>
          <a:headEnd type="arrow" w="med" len="med"/>
          <a:tailEnd type="none"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4074400</xdr:colOff>
      <xdr:row>34</xdr:row>
      <xdr:rowOff>425637</xdr:rowOff>
    </xdr:from>
    <xdr:to>
      <xdr:col>6</xdr:col>
      <xdr:colOff>292448</xdr:colOff>
      <xdr:row>34</xdr:row>
      <xdr:rowOff>425637</xdr:rowOff>
    </xdr:to>
    <xdr:cxnSp macro="">
      <xdr:nvCxnSpPr>
        <xdr:cNvPr id="73" name="直線矢印コネクタ 72">
          <a:extLst>
            <a:ext uri="{FF2B5EF4-FFF2-40B4-BE49-F238E27FC236}">
              <a16:creationId xmlns:a16="http://schemas.microsoft.com/office/drawing/2014/main" id="{EAA51295-18EF-729B-9E71-C15F814F2159}"/>
            </a:ext>
          </a:extLst>
        </xdr:cNvPr>
        <xdr:cNvCxnSpPr/>
      </xdr:nvCxnSpPr>
      <xdr:spPr>
        <a:xfrm>
          <a:off x="7897538" y="13215413"/>
          <a:ext cx="836031" cy="0"/>
        </a:xfrm>
        <a:prstGeom prst="straightConnector1">
          <a:avLst/>
        </a:prstGeom>
        <a:ln w="38100">
          <a:solidFill>
            <a:srgbClr val="FF0000"/>
          </a:solidFill>
          <a:headEnd type="none"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4013433</xdr:colOff>
      <xdr:row>36</xdr:row>
      <xdr:rowOff>221577</xdr:rowOff>
    </xdr:from>
    <xdr:to>
      <xdr:col>6</xdr:col>
      <xdr:colOff>218544</xdr:colOff>
      <xdr:row>37</xdr:row>
      <xdr:rowOff>284314</xdr:rowOff>
    </xdr:to>
    <xdr:cxnSp macro="">
      <xdr:nvCxnSpPr>
        <xdr:cNvPr id="74" name="直線矢印コネクタ 73">
          <a:extLst>
            <a:ext uri="{FF2B5EF4-FFF2-40B4-BE49-F238E27FC236}">
              <a16:creationId xmlns:a16="http://schemas.microsoft.com/office/drawing/2014/main" id="{5FA32773-599C-A37B-ECCA-D7EA5D5E3FE4}"/>
            </a:ext>
          </a:extLst>
        </xdr:cNvPr>
        <xdr:cNvCxnSpPr/>
      </xdr:nvCxnSpPr>
      <xdr:spPr>
        <a:xfrm flipV="1">
          <a:off x="7836571" y="14719284"/>
          <a:ext cx="823094" cy="404323"/>
        </a:xfrm>
        <a:prstGeom prst="straightConnector1">
          <a:avLst/>
        </a:prstGeom>
        <a:ln w="38100">
          <a:solidFill>
            <a:srgbClr val="FF0000"/>
          </a:solidFill>
          <a:headEnd type="arrow" w="med" len="med"/>
          <a:tailEnd type="none"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4041555</xdr:colOff>
      <xdr:row>37</xdr:row>
      <xdr:rowOff>432206</xdr:rowOff>
    </xdr:from>
    <xdr:to>
      <xdr:col>6</xdr:col>
      <xdr:colOff>259603</xdr:colOff>
      <xdr:row>37</xdr:row>
      <xdr:rowOff>432206</xdr:rowOff>
    </xdr:to>
    <xdr:cxnSp macro="">
      <xdr:nvCxnSpPr>
        <xdr:cNvPr id="75" name="直線矢印コネクタ 74">
          <a:extLst>
            <a:ext uri="{FF2B5EF4-FFF2-40B4-BE49-F238E27FC236}">
              <a16:creationId xmlns:a16="http://schemas.microsoft.com/office/drawing/2014/main" id="{16CC70F4-6856-755B-D31B-83C2B2052585}"/>
            </a:ext>
          </a:extLst>
        </xdr:cNvPr>
        <xdr:cNvCxnSpPr/>
      </xdr:nvCxnSpPr>
      <xdr:spPr>
        <a:xfrm>
          <a:off x="7864693" y="15271499"/>
          <a:ext cx="836031" cy="0"/>
        </a:xfrm>
        <a:prstGeom prst="straightConnector1">
          <a:avLst/>
        </a:prstGeom>
        <a:ln w="38100">
          <a:solidFill>
            <a:srgbClr val="FF0000"/>
          </a:solidFill>
          <a:headEnd type="none"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5</xdr:col>
      <xdr:colOff>4039216</xdr:colOff>
      <xdr:row>35</xdr:row>
      <xdr:rowOff>336200</xdr:rowOff>
    </xdr:from>
    <xdr:to>
      <xdr:col>6</xdr:col>
      <xdr:colOff>257264</xdr:colOff>
      <xdr:row>35</xdr:row>
      <xdr:rowOff>336200</xdr:rowOff>
    </xdr:to>
    <xdr:cxnSp macro="">
      <xdr:nvCxnSpPr>
        <xdr:cNvPr id="76" name="直線矢印コネクタ 75">
          <a:extLst>
            <a:ext uri="{FF2B5EF4-FFF2-40B4-BE49-F238E27FC236}">
              <a16:creationId xmlns:a16="http://schemas.microsoft.com/office/drawing/2014/main" id="{7EF58E50-FF86-2922-DC39-100A32CF1A09}"/>
            </a:ext>
          </a:extLst>
        </xdr:cNvPr>
        <xdr:cNvCxnSpPr/>
      </xdr:nvCxnSpPr>
      <xdr:spPr>
        <a:xfrm>
          <a:off x="7868266" y="14614175"/>
          <a:ext cx="837673" cy="0"/>
        </a:xfrm>
        <a:prstGeom prst="straightConnector1">
          <a:avLst/>
        </a:prstGeom>
        <a:ln w="38100">
          <a:solidFill>
            <a:srgbClr val="FF0000"/>
          </a:solidFill>
          <a:headEnd type="arrow" w="med" len="med"/>
          <a:tailEnd type="arrow" w="med" len="med"/>
        </a:ln>
      </xdr:spPr>
      <xdr:style>
        <a:lnRef idx="1">
          <a:schemeClr val="accent5"/>
        </a:lnRef>
        <a:fillRef idx="0">
          <a:schemeClr val="accent5"/>
        </a:fillRef>
        <a:effectRef idx="0">
          <a:schemeClr val="accent5"/>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20411</xdr:colOff>
      <xdr:row>2</xdr:row>
      <xdr:rowOff>10885</xdr:rowOff>
    </xdr:from>
    <xdr:to>
      <xdr:col>14</xdr:col>
      <xdr:colOff>115280</xdr:colOff>
      <xdr:row>3</xdr:row>
      <xdr:rowOff>320746</xdr:rowOff>
    </xdr:to>
    <xdr:pic>
      <xdr:nvPicPr>
        <xdr:cNvPr id="4" name="図 3">
          <a:extLst>
            <a:ext uri="{FF2B5EF4-FFF2-40B4-BE49-F238E27FC236}">
              <a16:creationId xmlns:a16="http://schemas.microsoft.com/office/drawing/2014/main" id="{B0CA508D-7B57-A6AE-0992-343AFF57888E}"/>
            </a:ext>
          </a:extLst>
        </xdr:cNvPr>
        <xdr:cNvPicPr>
          <a:picLocks noChangeAspect="1"/>
        </xdr:cNvPicPr>
      </xdr:nvPicPr>
      <xdr:blipFill>
        <a:blip xmlns:r="http://schemas.openxmlformats.org/officeDocument/2006/relationships" r:embed="rId1"/>
        <a:stretch>
          <a:fillRect/>
        </a:stretch>
      </xdr:blipFill>
      <xdr:spPr>
        <a:xfrm>
          <a:off x="6732735" y="705650"/>
          <a:ext cx="599133" cy="599132"/>
        </a:xfrm>
        <a:prstGeom prst="rect">
          <a:avLst/>
        </a:prstGeom>
      </xdr:spPr>
    </xdr:pic>
    <xdr:clientData/>
  </xdr:twoCellAnchor>
  <xdr:twoCellAnchor>
    <xdr:from>
      <xdr:col>14</xdr:col>
      <xdr:colOff>104807</xdr:colOff>
      <xdr:row>3</xdr:row>
      <xdr:rowOff>65942</xdr:rowOff>
    </xdr:from>
    <xdr:to>
      <xdr:col>16</xdr:col>
      <xdr:colOff>91893</xdr:colOff>
      <xdr:row>3</xdr:row>
      <xdr:rowOff>258328</xdr:rowOff>
    </xdr:to>
    <xdr:sp macro="" textlink="">
      <xdr:nvSpPr>
        <xdr:cNvPr id="2" name="テキスト ボックス 1">
          <a:extLst>
            <a:ext uri="{FF2B5EF4-FFF2-40B4-BE49-F238E27FC236}">
              <a16:creationId xmlns:a16="http://schemas.microsoft.com/office/drawing/2014/main" id="{021F7BB6-84E5-429B-BD7C-98D2D528DC4C}"/>
            </a:ext>
          </a:extLst>
        </xdr:cNvPr>
        <xdr:cNvSpPr txBox="1"/>
      </xdr:nvSpPr>
      <xdr:spPr>
        <a:xfrm>
          <a:off x="7327242" y="985312"/>
          <a:ext cx="997564"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県ホームページ</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xdr:txBody>
    </xdr:sp>
    <xdr:clientData/>
  </xdr:twoCellAnchor>
  <xdr:twoCellAnchor editAs="oneCell">
    <xdr:from>
      <xdr:col>26</xdr:col>
      <xdr:colOff>367793</xdr:colOff>
      <xdr:row>7</xdr:row>
      <xdr:rowOff>100532</xdr:rowOff>
    </xdr:from>
    <xdr:to>
      <xdr:col>27</xdr:col>
      <xdr:colOff>477902</xdr:colOff>
      <xdr:row>8</xdr:row>
      <xdr:rowOff>323968</xdr:rowOff>
    </xdr:to>
    <xdr:pic>
      <xdr:nvPicPr>
        <xdr:cNvPr id="3" name="図 2">
          <a:extLst>
            <a:ext uri="{FF2B5EF4-FFF2-40B4-BE49-F238E27FC236}">
              <a16:creationId xmlns:a16="http://schemas.microsoft.com/office/drawing/2014/main" id="{50F375D0-C846-0ED4-A985-1472575D8418}"/>
            </a:ext>
          </a:extLst>
        </xdr:cNvPr>
        <xdr:cNvPicPr>
          <a:picLocks noChangeAspect="1"/>
        </xdr:cNvPicPr>
      </xdr:nvPicPr>
      <xdr:blipFill>
        <a:blip xmlns:r="http://schemas.openxmlformats.org/officeDocument/2006/relationships" r:embed="rId1"/>
        <a:stretch>
          <a:fillRect/>
        </a:stretch>
      </xdr:blipFill>
      <xdr:spPr>
        <a:xfrm>
          <a:off x="13635558" y="2700297"/>
          <a:ext cx="599133" cy="599132"/>
        </a:xfrm>
        <a:prstGeom prst="rect">
          <a:avLst/>
        </a:prstGeom>
      </xdr:spPr>
    </xdr:pic>
    <xdr:clientData/>
  </xdr:twoCellAnchor>
  <xdr:twoCellAnchor>
    <xdr:from>
      <xdr:col>27</xdr:col>
      <xdr:colOff>487375</xdr:colOff>
      <xdr:row>7</xdr:row>
      <xdr:rowOff>66675</xdr:rowOff>
    </xdr:from>
    <xdr:to>
      <xdr:col>29</xdr:col>
      <xdr:colOff>410766</xdr:colOff>
      <xdr:row>8</xdr:row>
      <xdr:rowOff>339327</xdr:rowOff>
    </xdr:to>
    <xdr:sp macro="" textlink="">
      <xdr:nvSpPr>
        <xdr:cNvPr id="5" name="テキスト ボックス 4">
          <a:extLst>
            <a:ext uri="{FF2B5EF4-FFF2-40B4-BE49-F238E27FC236}">
              <a16:creationId xmlns:a16="http://schemas.microsoft.com/office/drawing/2014/main" id="{2D8C27E1-B9DD-D49F-3B05-1E82979F910C}"/>
            </a:ext>
          </a:extLst>
        </xdr:cNvPr>
        <xdr:cNvSpPr txBox="1"/>
      </xdr:nvSpPr>
      <xdr:spPr>
        <a:xfrm>
          <a:off x="14270050" y="2495550"/>
          <a:ext cx="933041" cy="62507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最新の卒前支援</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プロジェクトは</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こちら</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255735</xdr:colOff>
      <xdr:row>1</xdr:row>
      <xdr:rowOff>313444</xdr:rowOff>
    </xdr:from>
    <xdr:to>
      <xdr:col>14</xdr:col>
      <xdr:colOff>352508</xdr:colOff>
      <xdr:row>3</xdr:row>
      <xdr:rowOff>288857</xdr:rowOff>
    </xdr:to>
    <xdr:pic>
      <xdr:nvPicPr>
        <xdr:cNvPr id="2" name="図 1">
          <a:extLst>
            <a:ext uri="{FF2B5EF4-FFF2-40B4-BE49-F238E27FC236}">
              <a16:creationId xmlns:a16="http://schemas.microsoft.com/office/drawing/2014/main" id="{B5EF47D0-55F1-4D7C-BB03-E8DADCF9918F}"/>
            </a:ext>
          </a:extLst>
        </xdr:cNvPr>
        <xdr:cNvPicPr>
          <a:picLocks noChangeAspect="1"/>
        </xdr:cNvPicPr>
      </xdr:nvPicPr>
      <xdr:blipFill>
        <a:blip xmlns:r="http://schemas.openxmlformats.org/officeDocument/2006/relationships" r:embed="rId1"/>
        <a:stretch>
          <a:fillRect/>
        </a:stretch>
      </xdr:blipFill>
      <xdr:spPr>
        <a:xfrm>
          <a:off x="6531029" y="694444"/>
          <a:ext cx="599133" cy="599132"/>
        </a:xfrm>
        <a:prstGeom prst="rect">
          <a:avLst/>
        </a:prstGeom>
      </xdr:spPr>
    </xdr:pic>
    <xdr:clientData/>
  </xdr:twoCellAnchor>
  <xdr:twoCellAnchor>
    <xdr:from>
      <xdr:col>14</xdr:col>
      <xdr:colOff>313334</xdr:colOff>
      <xdr:row>3</xdr:row>
      <xdr:rowOff>21118</xdr:rowOff>
    </xdr:from>
    <xdr:to>
      <xdr:col>16</xdr:col>
      <xdr:colOff>300420</xdr:colOff>
      <xdr:row>3</xdr:row>
      <xdr:rowOff>213504</xdr:rowOff>
    </xdr:to>
    <xdr:sp macro="" textlink="">
      <xdr:nvSpPr>
        <xdr:cNvPr id="3" name="テキスト ボックス 2">
          <a:extLst>
            <a:ext uri="{FF2B5EF4-FFF2-40B4-BE49-F238E27FC236}">
              <a16:creationId xmlns:a16="http://schemas.microsoft.com/office/drawing/2014/main" id="{179ADDB4-6D5A-4B3E-AD8E-883EB0EBC3A7}"/>
            </a:ext>
          </a:extLst>
        </xdr:cNvPr>
        <xdr:cNvSpPr txBox="1"/>
      </xdr:nvSpPr>
      <xdr:spPr>
        <a:xfrm>
          <a:off x="7092893" y="1029647"/>
          <a:ext cx="995615"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県ホームページ</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xdr:txBody>
    </xdr:sp>
    <xdr:clientData/>
  </xdr:twoCellAnchor>
  <xdr:twoCellAnchor editAs="oneCell">
    <xdr:from>
      <xdr:col>27</xdr:col>
      <xdr:colOff>367793</xdr:colOff>
      <xdr:row>7</xdr:row>
      <xdr:rowOff>100532</xdr:rowOff>
    </xdr:from>
    <xdr:to>
      <xdr:col>28</xdr:col>
      <xdr:colOff>464566</xdr:colOff>
      <xdr:row>8</xdr:row>
      <xdr:rowOff>294348</xdr:rowOff>
    </xdr:to>
    <xdr:pic>
      <xdr:nvPicPr>
        <xdr:cNvPr id="4" name="図 3">
          <a:extLst>
            <a:ext uri="{FF2B5EF4-FFF2-40B4-BE49-F238E27FC236}">
              <a16:creationId xmlns:a16="http://schemas.microsoft.com/office/drawing/2014/main" id="{F5081050-22A7-40F0-98B1-33736466F945}"/>
            </a:ext>
          </a:extLst>
        </xdr:cNvPr>
        <xdr:cNvPicPr>
          <a:picLocks noChangeAspect="1"/>
        </xdr:cNvPicPr>
      </xdr:nvPicPr>
      <xdr:blipFill>
        <a:blip xmlns:r="http://schemas.openxmlformats.org/officeDocument/2006/relationships" r:embed="rId1"/>
        <a:stretch>
          <a:fillRect/>
        </a:stretch>
      </xdr:blipFill>
      <xdr:spPr>
        <a:xfrm>
          <a:off x="13645643" y="2691332"/>
          <a:ext cx="599694" cy="595771"/>
        </a:xfrm>
        <a:prstGeom prst="rect">
          <a:avLst/>
        </a:prstGeom>
      </xdr:spPr>
    </xdr:pic>
    <xdr:clientData/>
  </xdr:twoCellAnchor>
  <xdr:twoCellAnchor>
    <xdr:from>
      <xdr:col>28</xdr:col>
      <xdr:colOff>468325</xdr:colOff>
      <xdr:row>7</xdr:row>
      <xdr:rowOff>85726</xdr:rowOff>
    </xdr:from>
    <xdr:to>
      <xdr:col>30</xdr:col>
      <xdr:colOff>391716</xdr:colOff>
      <xdr:row>8</xdr:row>
      <xdr:rowOff>377428</xdr:rowOff>
    </xdr:to>
    <xdr:sp macro="" textlink="">
      <xdr:nvSpPr>
        <xdr:cNvPr id="5" name="テキスト ボックス 4">
          <a:extLst>
            <a:ext uri="{FF2B5EF4-FFF2-40B4-BE49-F238E27FC236}">
              <a16:creationId xmlns:a16="http://schemas.microsoft.com/office/drawing/2014/main" id="{CAD19A91-5F13-42D8-A7F0-9EB98964B72E}"/>
            </a:ext>
          </a:extLst>
        </xdr:cNvPr>
        <xdr:cNvSpPr txBox="1"/>
      </xdr:nvSpPr>
      <xdr:spPr>
        <a:xfrm>
          <a:off x="14317675" y="2676526"/>
          <a:ext cx="933041" cy="691752"/>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最新の卒前支援</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プロジェクトは</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こちら</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xdr:txBody>
    </xdr:sp>
    <xdr:clientData/>
  </xdr:twoCellAnchor>
  <xdr:twoCellAnchor>
    <xdr:from>
      <xdr:col>16</xdr:col>
      <xdr:colOff>439465</xdr:colOff>
      <xdr:row>2</xdr:row>
      <xdr:rowOff>96956</xdr:rowOff>
    </xdr:from>
    <xdr:to>
      <xdr:col>23</xdr:col>
      <xdr:colOff>470647</xdr:colOff>
      <xdr:row>3</xdr:row>
      <xdr:rowOff>85750</xdr:rowOff>
    </xdr:to>
    <xdr:sp macro="" textlink="">
      <xdr:nvSpPr>
        <xdr:cNvPr id="7" name="テキスト ボックス 6">
          <a:extLst>
            <a:ext uri="{FF2B5EF4-FFF2-40B4-BE49-F238E27FC236}">
              <a16:creationId xmlns:a16="http://schemas.microsoft.com/office/drawing/2014/main" id="{A22D05A9-2720-4CE4-9EE3-C8133F65CC81}"/>
            </a:ext>
          </a:extLst>
        </xdr:cNvPr>
        <xdr:cNvSpPr txBox="1"/>
      </xdr:nvSpPr>
      <xdr:spPr>
        <a:xfrm>
          <a:off x="8288065" y="1420931"/>
          <a:ext cx="3564957" cy="303119"/>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・必ず受信可能なメールアドレスをしてください。</a:t>
          </a:r>
        </a:p>
      </xdr:txBody>
    </xdr:sp>
    <xdr:clientData/>
  </xdr:twoCellAnchor>
  <xdr:twoCellAnchor>
    <xdr:from>
      <xdr:col>7</xdr:col>
      <xdr:colOff>306114</xdr:colOff>
      <xdr:row>12</xdr:row>
      <xdr:rowOff>225824</xdr:rowOff>
    </xdr:from>
    <xdr:to>
      <xdr:col>12</xdr:col>
      <xdr:colOff>320057</xdr:colOff>
      <xdr:row>13</xdr:row>
      <xdr:rowOff>121609</xdr:rowOff>
    </xdr:to>
    <xdr:sp macro="" textlink="">
      <xdr:nvSpPr>
        <xdr:cNvPr id="8" name="テキスト ボックス 7">
          <a:extLst>
            <a:ext uri="{FF2B5EF4-FFF2-40B4-BE49-F238E27FC236}">
              <a16:creationId xmlns:a16="http://schemas.microsoft.com/office/drawing/2014/main" id="{AAFC4DAD-71F9-DE90-A046-C06E2C33AC09}"/>
            </a:ext>
          </a:extLst>
        </xdr:cNvPr>
        <xdr:cNvSpPr txBox="1"/>
      </xdr:nvSpPr>
      <xdr:spPr>
        <a:xfrm>
          <a:off x="3555820" y="4842648"/>
          <a:ext cx="2535266" cy="299196"/>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・プルダウンから選択してください。</a:t>
          </a:r>
        </a:p>
      </xdr:txBody>
    </xdr:sp>
    <xdr:clientData/>
  </xdr:twoCellAnchor>
  <xdr:twoCellAnchor>
    <xdr:from>
      <xdr:col>20</xdr:col>
      <xdr:colOff>160436</xdr:colOff>
      <xdr:row>15</xdr:row>
      <xdr:rowOff>293059</xdr:rowOff>
    </xdr:from>
    <xdr:to>
      <xdr:col>31</xdr:col>
      <xdr:colOff>291351</xdr:colOff>
      <xdr:row>17</xdr:row>
      <xdr:rowOff>145677</xdr:rowOff>
    </xdr:to>
    <xdr:sp macro="" textlink="">
      <xdr:nvSpPr>
        <xdr:cNvPr id="9" name="テキスト ボックス 8">
          <a:extLst>
            <a:ext uri="{FF2B5EF4-FFF2-40B4-BE49-F238E27FC236}">
              <a16:creationId xmlns:a16="http://schemas.microsoft.com/office/drawing/2014/main" id="{DB3A12EE-16AD-E784-89E9-A3F3360B8197}"/>
            </a:ext>
          </a:extLst>
        </xdr:cNvPr>
        <xdr:cNvSpPr txBox="1"/>
      </xdr:nvSpPr>
      <xdr:spPr>
        <a:xfrm>
          <a:off x="9965583" y="6120118"/>
          <a:ext cx="5677827" cy="659441"/>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・県ホームページに、最新の卒前支援プロジェクトが掲載されています。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　そちらを参考にしていただき、参加したプロジェクト名を記載してください。</a:t>
          </a:r>
        </a:p>
      </xdr:txBody>
    </xdr:sp>
    <xdr:clientData/>
  </xdr:twoCellAnchor>
  <xdr:twoCellAnchor>
    <xdr:from>
      <xdr:col>25</xdr:col>
      <xdr:colOff>369794</xdr:colOff>
      <xdr:row>14</xdr:row>
      <xdr:rowOff>11206</xdr:rowOff>
    </xdr:from>
    <xdr:to>
      <xdr:col>25</xdr:col>
      <xdr:colOff>478026</xdr:colOff>
      <xdr:row>15</xdr:row>
      <xdr:rowOff>293059</xdr:rowOff>
    </xdr:to>
    <xdr:cxnSp macro="">
      <xdr:nvCxnSpPr>
        <xdr:cNvPr id="10" name="直線矢印コネクタ 9">
          <a:extLst>
            <a:ext uri="{FF2B5EF4-FFF2-40B4-BE49-F238E27FC236}">
              <a16:creationId xmlns:a16="http://schemas.microsoft.com/office/drawing/2014/main" id="{B61DC9A9-CAB8-44B1-8A8B-589DE924C4FC}"/>
            </a:ext>
          </a:extLst>
        </xdr:cNvPr>
        <xdr:cNvCxnSpPr>
          <a:stCxn id="9" idx="0"/>
        </xdr:cNvCxnSpPr>
      </xdr:nvCxnSpPr>
      <xdr:spPr>
        <a:xfrm flipH="1" flipV="1">
          <a:off x="12696265" y="5434853"/>
          <a:ext cx="108232" cy="685265"/>
        </a:xfrm>
        <a:prstGeom prst="straightConnector1">
          <a:avLst/>
        </a:prstGeom>
        <a:ln w="28575">
          <a:solidFill>
            <a:srgbClr val="FF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317320</xdr:colOff>
      <xdr:row>9</xdr:row>
      <xdr:rowOff>337884</xdr:rowOff>
    </xdr:from>
    <xdr:to>
      <xdr:col>8</xdr:col>
      <xdr:colOff>414617</xdr:colOff>
      <xdr:row>10</xdr:row>
      <xdr:rowOff>233668</xdr:rowOff>
    </xdr:to>
    <xdr:sp macro="" textlink="">
      <xdr:nvSpPr>
        <xdr:cNvPr id="14" name="テキスト ボックス 13">
          <a:extLst>
            <a:ext uri="{FF2B5EF4-FFF2-40B4-BE49-F238E27FC236}">
              <a16:creationId xmlns:a16="http://schemas.microsoft.com/office/drawing/2014/main" id="{8561BB5A-16ED-B856-B9A0-9FA682631D97}"/>
            </a:ext>
          </a:extLst>
        </xdr:cNvPr>
        <xdr:cNvSpPr txBox="1"/>
      </xdr:nvSpPr>
      <xdr:spPr>
        <a:xfrm>
          <a:off x="1549967" y="3744472"/>
          <a:ext cx="2618621" cy="299196"/>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a:t>
          </a:r>
          <a:r>
            <a:rPr kumimoji="1" lang="en-US" altLang="ja-JP" sz="1050">
              <a:solidFill>
                <a:srgbClr val="FF0000"/>
              </a:solidFill>
              <a:latin typeface="BIZ UDゴシック" panose="020B0400000000000000" pitchFamily="49" charset="-128"/>
              <a:ea typeface="BIZ UDゴシック" panose="020B0400000000000000" pitchFamily="49" charset="-128"/>
            </a:rPr>
            <a:t>R5</a:t>
          </a:r>
          <a:r>
            <a:rPr kumimoji="1" lang="ja-JP" altLang="en-US" sz="1050">
              <a:solidFill>
                <a:srgbClr val="FF0000"/>
              </a:solidFill>
              <a:latin typeface="BIZ UDゴシック" panose="020B0400000000000000" pitchFamily="49" charset="-128"/>
              <a:ea typeface="BIZ UDゴシック" panose="020B0400000000000000" pitchFamily="49" charset="-128"/>
            </a:rPr>
            <a:t>年度以降の状況を記載ください。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23</xdr:col>
      <xdr:colOff>138256</xdr:colOff>
      <xdr:row>2</xdr:row>
      <xdr:rowOff>44264</xdr:rowOff>
    </xdr:from>
    <xdr:to>
      <xdr:col>24</xdr:col>
      <xdr:colOff>189331</xdr:colOff>
      <xdr:row>4</xdr:row>
      <xdr:rowOff>93448</xdr:rowOff>
    </xdr:to>
    <xdr:pic>
      <xdr:nvPicPr>
        <xdr:cNvPr id="2" name="図 1">
          <a:extLst>
            <a:ext uri="{FF2B5EF4-FFF2-40B4-BE49-F238E27FC236}">
              <a16:creationId xmlns:a16="http://schemas.microsoft.com/office/drawing/2014/main" id="{91973B09-C64A-4351-89E0-61E1FC1683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78564" y="740322"/>
          <a:ext cx="709032" cy="675489"/>
        </a:xfrm>
        <a:prstGeom prst="rect">
          <a:avLst/>
        </a:prstGeom>
      </xdr:spPr>
    </xdr:pic>
    <xdr:clientData/>
  </xdr:twoCellAnchor>
  <xdr:twoCellAnchor>
    <xdr:from>
      <xdr:col>18</xdr:col>
      <xdr:colOff>376030</xdr:colOff>
      <xdr:row>38</xdr:row>
      <xdr:rowOff>80415</xdr:rowOff>
    </xdr:from>
    <xdr:to>
      <xdr:col>22</xdr:col>
      <xdr:colOff>380512</xdr:colOff>
      <xdr:row>40</xdr:row>
      <xdr:rowOff>358587</xdr:rowOff>
    </xdr:to>
    <xdr:sp macro="" textlink="">
      <xdr:nvSpPr>
        <xdr:cNvPr id="6" name="吹き出し: 折線 5">
          <a:extLst>
            <a:ext uri="{FF2B5EF4-FFF2-40B4-BE49-F238E27FC236}">
              <a16:creationId xmlns:a16="http://schemas.microsoft.com/office/drawing/2014/main" id="{BD49C06C-84A2-5B0C-9770-C55DC9884257}"/>
            </a:ext>
          </a:extLst>
        </xdr:cNvPr>
        <xdr:cNvSpPr/>
      </xdr:nvSpPr>
      <xdr:spPr>
        <a:xfrm>
          <a:off x="9665706" y="14939415"/>
          <a:ext cx="2021541" cy="1286701"/>
        </a:xfrm>
        <a:prstGeom prst="borderCallout2">
          <a:avLst>
            <a:gd name="adj1" fmla="val -426"/>
            <a:gd name="adj2" fmla="val 76138"/>
            <a:gd name="adj3" fmla="val -24350"/>
            <a:gd name="adj4" fmla="val 76569"/>
            <a:gd name="adj5" fmla="val -24935"/>
            <a:gd name="adj6" fmla="val 113787"/>
          </a:avLst>
        </a:prstGeom>
        <a:ln w="28575">
          <a:headEnd type="none" w="med" len="med"/>
          <a:tailEnd type="triangle" w="med" len="med"/>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ja-JP" altLang="en-US" sz="1100" b="0">
              <a:solidFill>
                <a:srgbClr val="FF0000"/>
              </a:solidFill>
              <a:latin typeface="HG創英角ｺﾞｼｯｸUB" panose="020B0909000000000000" pitchFamily="49" charset="-128"/>
              <a:ea typeface="HG創英角ｺﾞｼｯｸUB" panose="020B0909000000000000" pitchFamily="49" charset="-128"/>
            </a:rPr>
            <a:t>■従事期間証明書について</a:t>
          </a:r>
        </a:p>
        <a:p>
          <a:pPr algn="l"/>
          <a:r>
            <a:rPr kumimoji="1" lang="ja-JP" altLang="en-US" sz="1100" b="0">
              <a:solidFill>
                <a:srgbClr val="FF0000"/>
              </a:solidFill>
              <a:latin typeface="UD デジタル 教科書体 NP-R" panose="02020400000000000000" pitchFamily="18" charset="-128"/>
              <a:ea typeface="UD デジタル 教科書体 NP-R" panose="02020400000000000000" pitchFamily="18" charset="-128"/>
            </a:rPr>
            <a:t>「専攻医」とある場合は、</a:t>
          </a:r>
          <a:r>
            <a:rPr kumimoji="1" lang="ja-JP" altLang="en-US" sz="1100" b="0" u="sng">
              <a:solidFill>
                <a:srgbClr val="FF0000"/>
              </a:solidFill>
              <a:latin typeface="UD デジタル 教科書体 NP-R" panose="02020400000000000000" pitchFamily="18" charset="-128"/>
              <a:ea typeface="UD デジタル 教科書体 NP-R" panose="02020400000000000000" pitchFamily="18" charset="-128"/>
            </a:rPr>
            <a:t>「専攻医等としての勤務」と記載</a:t>
          </a:r>
          <a:r>
            <a:rPr kumimoji="1" lang="ja-JP" altLang="en-US" sz="1100" b="0">
              <a:solidFill>
                <a:srgbClr val="FF0000"/>
              </a:solidFill>
              <a:latin typeface="UD デジタル 教科書体 NP-R" panose="02020400000000000000" pitchFamily="18" charset="-128"/>
              <a:ea typeface="UD デジタル 教科書体 NP-R" panose="02020400000000000000" pitchFamily="18" charset="-128"/>
            </a:rPr>
            <a:t>して医療機関の証明を受けてください。</a:t>
          </a:r>
        </a:p>
      </xdr:txBody>
    </xdr:sp>
    <xdr:clientData/>
  </xdr:twoCellAnchor>
  <xdr:twoCellAnchor>
    <xdr:from>
      <xdr:col>23</xdr:col>
      <xdr:colOff>49133</xdr:colOff>
      <xdr:row>4</xdr:row>
      <xdr:rowOff>25860</xdr:rowOff>
    </xdr:from>
    <xdr:to>
      <xdr:col>25</xdr:col>
      <xdr:colOff>35563</xdr:colOff>
      <xdr:row>4</xdr:row>
      <xdr:rowOff>218246</xdr:rowOff>
    </xdr:to>
    <xdr:sp macro="" textlink="">
      <xdr:nvSpPr>
        <xdr:cNvPr id="3" name="テキスト ボックス 2">
          <a:extLst>
            <a:ext uri="{FF2B5EF4-FFF2-40B4-BE49-F238E27FC236}">
              <a16:creationId xmlns:a16="http://schemas.microsoft.com/office/drawing/2014/main" id="{AB04718E-31FF-4C88-B3F4-478E9B5DF36A}"/>
            </a:ext>
          </a:extLst>
        </xdr:cNvPr>
        <xdr:cNvSpPr txBox="1"/>
      </xdr:nvSpPr>
      <xdr:spPr>
        <a:xfrm>
          <a:off x="11889441" y="1352033"/>
          <a:ext cx="997545"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県ホームページ</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24</xdr:col>
      <xdr:colOff>267851</xdr:colOff>
      <xdr:row>2</xdr:row>
      <xdr:rowOff>21826</xdr:rowOff>
    </xdr:from>
    <xdr:to>
      <xdr:col>25</xdr:col>
      <xdr:colOff>479402</xdr:colOff>
      <xdr:row>4</xdr:row>
      <xdr:rowOff>55770</xdr:rowOff>
    </xdr:to>
    <xdr:pic>
      <xdr:nvPicPr>
        <xdr:cNvPr id="2" name="図 1">
          <a:extLst>
            <a:ext uri="{FF2B5EF4-FFF2-40B4-BE49-F238E27FC236}">
              <a16:creationId xmlns:a16="http://schemas.microsoft.com/office/drawing/2014/main" id="{8E6AE939-4B86-4829-BCC5-F1B482D495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74101" y="718342"/>
          <a:ext cx="709947" cy="676405"/>
        </a:xfrm>
        <a:prstGeom prst="rect">
          <a:avLst/>
        </a:prstGeom>
      </xdr:spPr>
    </xdr:pic>
    <xdr:clientData/>
  </xdr:twoCellAnchor>
  <xdr:twoCellAnchor>
    <xdr:from>
      <xdr:col>16</xdr:col>
      <xdr:colOff>439465</xdr:colOff>
      <xdr:row>4</xdr:row>
      <xdr:rowOff>96956</xdr:rowOff>
    </xdr:from>
    <xdr:to>
      <xdr:col>23</xdr:col>
      <xdr:colOff>470647</xdr:colOff>
      <xdr:row>5</xdr:row>
      <xdr:rowOff>85750</xdr:rowOff>
    </xdr:to>
    <xdr:sp macro="" textlink="">
      <xdr:nvSpPr>
        <xdr:cNvPr id="3" name="テキスト ボックス 2">
          <a:extLst>
            <a:ext uri="{FF2B5EF4-FFF2-40B4-BE49-F238E27FC236}">
              <a16:creationId xmlns:a16="http://schemas.microsoft.com/office/drawing/2014/main" id="{E0ED356B-2FE7-4E47-B4A1-55B45533CA68}"/>
            </a:ext>
          </a:extLst>
        </xdr:cNvPr>
        <xdr:cNvSpPr txBox="1"/>
      </xdr:nvSpPr>
      <xdr:spPr>
        <a:xfrm>
          <a:off x="8265205" y="1415216"/>
          <a:ext cx="3551622" cy="301214"/>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・必ず受信可能なメールアドレスをしてください。</a:t>
          </a:r>
        </a:p>
      </xdr:txBody>
    </xdr:sp>
    <xdr:clientData/>
  </xdr:twoCellAnchor>
  <xdr:twoCellAnchor>
    <xdr:from>
      <xdr:col>30</xdr:col>
      <xdr:colOff>129526</xdr:colOff>
      <xdr:row>22</xdr:row>
      <xdr:rowOff>105788</xdr:rowOff>
    </xdr:from>
    <xdr:to>
      <xdr:col>35</xdr:col>
      <xdr:colOff>429135</xdr:colOff>
      <xdr:row>23</xdr:row>
      <xdr:rowOff>232949</xdr:rowOff>
    </xdr:to>
    <xdr:sp macro="" textlink="">
      <xdr:nvSpPr>
        <xdr:cNvPr id="4" name="テキスト ボックス 3">
          <a:extLst>
            <a:ext uri="{FF2B5EF4-FFF2-40B4-BE49-F238E27FC236}">
              <a16:creationId xmlns:a16="http://schemas.microsoft.com/office/drawing/2014/main" id="{D991B33A-4E62-4C2A-BD73-8ADA29577E1D}"/>
            </a:ext>
          </a:extLst>
        </xdr:cNvPr>
        <xdr:cNvSpPr txBox="1"/>
      </xdr:nvSpPr>
      <xdr:spPr>
        <a:xfrm>
          <a:off x="14943408" y="8527893"/>
          <a:ext cx="2806188" cy="528214"/>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・基本的には県で記入します。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・漏れている場合は記載してください。</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100265</xdr:colOff>
      <xdr:row>17</xdr:row>
      <xdr:rowOff>338388</xdr:rowOff>
    </xdr:from>
    <xdr:to>
      <xdr:col>20</xdr:col>
      <xdr:colOff>413585</xdr:colOff>
      <xdr:row>23</xdr:row>
      <xdr:rowOff>263189</xdr:rowOff>
    </xdr:to>
    <xdr:sp macro="" textlink="">
      <xdr:nvSpPr>
        <xdr:cNvPr id="5" name="テキスト ボックス 4">
          <a:extLst>
            <a:ext uri="{FF2B5EF4-FFF2-40B4-BE49-F238E27FC236}">
              <a16:creationId xmlns:a16="http://schemas.microsoft.com/office/drawing/2014/main" id="{4C521D71-1A70-4AAD-98FE-9CE87768CCDC}"/>
            </a:ext>
          </a:extLst>
        </xdr:cNvPr>
        <xdr:cNvSpPr txBox="1"/>
      </xdr:nvSpPr>
      <xdr:spPr>
        <a:xfrm>
          <a:off x="3405026" y="6732562"/>
          <a:ext cx="6881429" cy="2310192"/>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・診療科別コースは、県のホームページに掲載している診療科別コースの一覧から選択してください。</a:t>
          </a:r>
        </a:p>
        <a:p>
          <a:pPr algn="l"/>
          <a:endParaRPr kumimoji="1" lang="ja-JP" altLang="en-US"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HG創英角ﾎﾟｯﾌﾟ体" panose="040B0A09000000000000" pitchFamily="49" charset="-128"/>
              <a:ea typeface="HG創英角ﾎﾟｯﾌﾟ体" panose="040B0A09000000000000" pitchFamily="49" charset="-128"/>
            </a:rPr>
            <a:t>［希望のコースがある方］</a:t>
          </a:r>
          <a:endParaRPr kumimoji="1" lang="en-US" altLang="ja-JP" sz="1050">
            <a:solidFill>
              <a:srgbClr val="FF0000"/>
            </a:solidFill>
            <a:latin typeface="HG創英角ﾎﾟｯﾌﾟ体" panose="040B0A09000000000000" pitchFamily="49" charset="-128"/>
            <a:ea typeface="HG創英角ﾎﾟｯﾌﾟ体" panose="040B0A09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・コース選択「有」を選択してください。</a:t>
          </a: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・キャリア形成支援機関、診療科、コース管理者、コース管理者連絡先について、選択した診療科別コースを確認のうえ、記入してください。</a:t>
          </a:r>
        </a:p>
        <a:p>
          <a:pPr algn="l"/>
          <a:endParaRPr kumimoji="1" lang="ja-JP" altLang="en-US"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HG創英角ﾎﾟｯﾌﾟ体" panose="040B0A09000000000000" pitchFamily="49" charset="-128"/>
              <a:ea typeface="HG創英角ﾎﾟｯﾌﾟ体" panose="040B0A09000000000000" pitchFamily="49" charset="-128"/>
            </a:rPr>
            <a:t>［希望のコースがない方］</a:t>
          </a:r>
          <a:endParaRPr kumimoji="1" lang="en-US" altLang="ja-JP" sz="1050">
            <a:solidFill>
              <a:srgbClr val="FF0000"/>
            </a:solidFill>
            <a:latin typeface="HG創英角ﾎﾟｯﾌﾟ体" panose="040B0A09000000000000" pitchFamily="49" charset="-128"/>
            <a:ea typeface="HG創英角ﾎﾟｯﾌﾟ体" panose="040B0A09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・コース選択「コース外」を選択してください。</a:t>
          </a: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・キャリア形成支援機関、診療科、コース管理者、コース管理者連絡先は、「－」を記載してください。</a:t>
          </a: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・診療科別コースの新規作成について、必要に応じて医療機関へ打診します。県から皆さまへ御連絡させていただく場合がありますので、ご承知おきください。</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editAs="oneCell">
    <xdr:from>
      <xdr:col>12</xdr:col>
      <xdr:colOff>248092</xdr:colOff>
      <xdr:row>18</xdr:row>
      <xdr:rowOff>222971</xdr:rowOff>
    </xdr:from>
    <xdr:to>
      <xdr:col>13</xdr:col>
      <xdr:colOff>266527</xdr:colOff>
      <xdr:row>19</xdr:row>
      <xdr:rowOff>358249</xdr:rowOff>
    </xdr:to>
    <xdr:pic>
      <xdr:nvPicPr>
        <xdr:cNvPr id="6" name="図 5">
          <a:extLst>
            <a:ext uri="{FF2B5EF4-FFF2-40B4-BE49-F238E27FC236}">
              <a16:creationId xmlns:a16="http://schemas.microsoft.com/office/drawing/2014/main" id="{5D9E97EC-205E-493B-9DED-9E7B966CD0D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38289" y="7040866"/>
          <a:ext cx="519751" cy="526805"/>
        </a:xfrm>
        <a:prstGeom prst="rect">
          <a:avLst/>
        </a:prstGeom>
      </xdr:spPr>
    </xdr:pic>
    <xdr:clientData/>
  </xdr:twoCellAnchor>
  <xdr:twoCellAnchor>
    <xdr:from>
      <xdr:col>6</xdr:col>
      <xdr:colOff>262453</xdr:colOff>
      <xdr:row>31</xdr:row>
      <xdr:rowOff>153263</xdr:rowOff>
    </xdr:from>
    <xdr:to>
      <xdr:col>16</xdr:col>
      <xdr:colOff>12533</xdr:colOff>
      <xdr:row>33</xdr:row>
      <xdr:rowOff>417419</xdr:rowOff>
    </xdr:to>
    <xdr:sp macro="" textlink="">
      <xdr:nvSpPr>
        <xdr:cNvPr id="7" name="テキスト ボックス 6">
          <a:extLst>
            <a:ext uri="{FF2B5EF4-FFF2-40B4-BE49-F238E27FC236}">
              <a16:creationId xmlns:a16="http://schemas.microsoft.com/office/drawing/2014/main" id="{3051FEA8-85B9-47B5-8A3C-DBF52877F3D8}"/>
            </a:ext>
          </a:extLst>
        </xdr:cNvPr>
        <xdr:cNvSpPr txBox="1"/>
      </xdr:nvSpPr>
      <xdr:spPr>
        <a:xfrm>
          <a:off x="3063924" y="11784969"/>
          <a:ext cx="4792727" cy="891685"/>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・当該年度以降の将来的な勤務先についても、可能な限り記載いただくようお願いします。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・具体的な医療機関は未定でも、医療機関群が概ね決まっている場合は、「Ａ群」「Ｂ群」など、医療機関群の記載でも構いません。しかく</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5</xdr:col>
      <xdr:colOff>107016</xdr:colOff>
      <xdr:row>37</xdr:row>
      <xdr:rowOff>326602</xdr:rowOff>
    </xdr:from>
    <xdr:to>
      <xdr:col>11</xdr:col>
      <xdr:colOff>17369</xdr:colOff>
      <xdr:row>38</xdr:row>
      <xdr:rowOff>190501</xdr:rowOff>
    </xdr:to>
    <xdr:sp macro="" textlink="">
      <xdr:nvSpPr>
        <xdr:cNvPr id="8" name="テキスト ボックス 7">
          <a:extLst>
            <a:ext uri="{FF2B5EF4-FFF2-40B4-BE49-F238E27FC236}">
              <a16:creationId xmlns:a16="http://schemas.microsoft.com/office/drawing/2014/main" id="{8B1626EE-A894-4E22-945E-73BCB824601F}"/>
            </a:ext>
          </a:extLst>
        </xdr:cNvPr>
        <xdr:cNvSpPr txBox="1"/>
      </xdr:nvSpPr>
      <xdr:spPr>
        <a:xfrm>
          <a:off x="2400636" y="14408362"/>
          <a:ext cx="2927873" cy="275379"/>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・原則、プルダウンから選択してください。</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15</xdr:col>
      <xdr:colOff>22997</xdr:colOff>
      <xdr:row>41</xdr:row>
      <xdr:rowOff>377099</xdr:rowOff>
    </xdr:from>
    <xdr:to>
      <xdr:col>24</xdr:col>
      <xdr:colOff>62754</xdr:colOff>
      <xdr:row>43</xdr:row>
      <xdr:rowOff>289891</xdr:rowOff>
    </xdr:to>
    <xdr:sp macro="" textlink="">
      <xdr:nvSpPr>
        <xdr:cNvPr id="9" name="テキスト ボックス 8">
          <a:extLst>
            <a:ext uri="{FF2B5EF4-FFF2-40B4-BE49-F238E27FC236}">
              <a16:creationId xmlns:a16="http://schemas.microsoft.com/office/drawing/2014/main" id="{C43CB7A8-5EBF-4828-8CE8-54C09A4F34CB}"/>
            </a:ext>
          </a:extLst>
        </xdr:cNvPr>
        <xdr:cNvSpPr txBox="1"/>
      </xdr:nvSpPr>
      <xdr:spPr>
        <a:xfrm>
          <a:off x="7369671" y="15956686"/>
          <a:ext cx="4586909" cy="724488"/>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・「要」と記載された書類は、提出が必要な書類を示します。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・医療機関へ書式を渡して、証明を受けたのち、県に提出</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　してください。書式は県ホームページにあります。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19</xdr:col>
      <xdr:colOff>323729</xdr:colOff>
      <xdr:row>34</xdr:row>
      <xdr:rowOff>331034</xdr:rowOff>
    </xdr:from>
    <xdr:to>
      <xdr:col>27</xdr:col>
      <xdr:colOff>379758</xdr:colOff>
      <xdr:row>35</xdr:row>
      <xdr:rowOff>209550</xdr:rowOff>
    </xdr:to>
    <xdr:sp macro="" textlink="">
      <xdr:nvSpPr>
        <xdr:cNvPr id="10" name="テキスト ボックス 9">
          <a:extLst>
            <a:ext uri="{FF2B5EF4-FFF2-40B4-BE49-F238E27FC236}">
              <a16:creationId xmlns:a16="http://schemas.microsoft.com/office/drawing/2014/main" id="{6B81D2AF-8A52-4695-AA9A-F3FE88768F46}"/>
            </a:ext>
          </a:extLst>
        </xdr:cNvPr>
        <xdr:cNvSpPr txBox="1"/>
      </xdr:nvSpPr>
      <xdr:spPr>
        <a:xfrm>
          <a:off x="9658229" y="13178354"/>
          <a:ext cx="4079389" cy="289996"/>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・○がついている書類は、既に御提出いただいた書類を示します。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150744</xdr:colOff>
      <xdr:row>48</xdr:row>
      <xdr:rowOff>114883</xdr:rowOff>
    </xdr:from>
    <xdr:to>
      <xdr:col>25</xdr:col>
      <xdr:colOff>422413</xdr:colOff>
      <xdr:row>50</xdr:row>
      <xdr:rowOff>3823</xdr:rowOff>
    </xdr:to>
    <xdr:sp macro="" textlink="">
      <xdr:nvSpPr>
        <xdr:cNvPr id="11" name="テキスト ボックス 10">
          <a:extLst>
            <a:ext uri="{FF2B5EF4-FFF2-40B4-BE49-F238E27FC236}">
              <a16:creationId xmlns:a16="http://schemas.microsoft.com/office/drawing/2014/main" id="{9C16241D-7DCD-4817-BD6E-55EB62A5A15B}"/>
            </a:ext>
          </a:extLst>
        </xdr:cNvPr>
        <xdr:cNvSpPr txBox="1"/>
      </xdr:nvSpPr>
      <xdr:spPr>
        <a:xfrm>
          <a:off x="9023648" y="18673979"/>
          <a:ext cx="3810573" cy="709556"/>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・短時間勤務や当直勤務についても、義務履行に</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　算定することができます。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　詳細は、県ホームページをご覧ください。</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14</xdr:col>
      <xdr:colOff>264427</xdr:colOff>
      <xdr:row>38</xdr:row>
      <xdr:rowOff>98046</xdr:rowOff>
    </xdr:from>
    <xdr:to>
      <xdr:col>24</xdr:col>
      <xdr:colOff>135804</xdr:colOff>
      <xdr:row>39</xdr:row>
      <xdr:rowOff>164139</xdr:rowOff>
    </xdr:to>
    <xdr:sp macro="" textlink="">
      <xdr:nvSpPr>
        <xdr:cNvPr id="12" name="テキスト ボックス 11">
          <a:extLst>
            <a:ext uri="{FF2B5EF4-FFF2-40B4-BE49-F238E27FC236}">
              <a16:creationId xmlns:a16="http://schemas.microsoft.com/office/drawing/2014/main" id="{BA96C57D-1E57-417A-8AA1-50CF7F13ABEF}"/>
            </a:ext>
          </a:extLst>
        </xdr:cNvPr>
        <xdr:cNvSpPr txBox="1"/>
      </xdr:nvSpPr>
      <xdr:spPr>
        <a:xfrm>
          <a:off x="7103377" y="14499846"/>
          <a:ext cx="4919627" cy="475668"/>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・「専攻医」と記載がある場合、医療機関に証明してもらう従事期間証明書に、「専攻医としての勤務である」旨を必ず記載いただく必要があります。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19</xdr:col>
      <xdr:colOff>14653</xdr:colOff>
      <xdr:row>46</xdr:row>
      <xdr:rowOff>190500</xdr:rowOff>
    </xdr:from>
    <xdr:to>
      <xdr:col>22</xdr:col>
      <xdr:colOff>33800</xdr:colOff>
      <xdr:row>48</xdr:row>
      <xdr:rowOff>114883</xdr:rowOff>
    </xdr:to>
    <xdr:cxnSp macro="">
      <xdr:nvCxnSpPr>
        <xdr:cNvPr id="13" name="直線矢印コネクタ 12">
          <a:extLst>
            <a:ext uri="{FF2B5EF4-FFF2-40B4-BE49-F238E27FC236}">
              <a16:creationId xmlns:a16="http://schemas.microsoft.com/office/drawing/2014/main" id="{5D96416F-A4BD-48F3-9F91-F91DF3F466C6}"/>
            </a:ext>
          </a:extLst>
        </xdr:cNvPr>
        <xdr:cNvCxnSpPr>
          <a:stCxn id="11" idx="0"/>
        </xdr:cNvCxnSpPr>
      </xdr:nvCxnSpPr>
      <xdr:spPr>
        <a:xfrm flipH="1" flipV="1">
          <a:off x="9393115" y="17928981"/>
          <a:ext cx="1535820" cy="744998"/>
        </a:xfrm>
        <a:prstGeom prst="straightConnector1">
          <a:avLst/>
        </a:prstGeom>
        <a:ln w="28575">
          <a:solidFill>
            <a:srgbClr val="FF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14653</xdr:colOff>
      <xdr:row>50</xdr:row>
      <xdr:rowOff>3823</xdr:rowOff>
    </xdr:from>
    <xdr:to>
      <xdr:col>22</xdr:col>
      <xdr:colOff>33800</xdr:colOff>
      <xdr:row>51</xdr:row>
      <xdr:rowOff>190500</xdr:rowOff>
    </xdr:to>
    <xdr:cxnSp macro="">
      <xdr:nvCxnSpPr>
        <xdr:cNvPr id="14" name="直線矢印コネクタ 13">
          <a:extLst>
            <a:ext uri="{FF2B5EF4-FFF2-40B4-BE49-F238E27FC236}">
              <a16:creationId xmlns:a16="http://schemas.microsoft.com/office/drawing/2014/main" id="{A0C40CC5-48E8-43DA-945C-4088FD4CA5DF}"/>
            </a:ext>
          </a:extLst>
        </xdr:cNvPr>
        <xdr:cNvCxnSpPr>
          <a:stCxn id="11" idx="2"/>
        </xdr:cNvCxnSpPr>
      </xdr:nvCxnSpPr>
      <xdr:spPr>
        <a:xfrm flipH="1">
          <a:off x="9393115" y="19383535"/>
          <a:ext cx="1535820" cy="596984"/>
        </a:xfrm>
        <a:prstGeom prst="straightConnector1">
          <a:avLst/>
        </a:prstGeom>
        <a:ln w="28575">
          <a:solidFill>
            <a:srgbClr val="FF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188430</xdr:colOff>
      <xdr:row>52</xdr:row>
      <xdr:rowOff>338098</xdr:rowOff>
    </xdr:from>
    <xdr:to>
      <xdr:col>19</xdr:col>
      <xdr:colOff>275812</xdr:colOff>
      <xdr:row>53</xdr:row>
      <xdr:rowOff>171450</xdr:rowOff>
    </xdr:to>
    <xdr:sp macro="" textlink="">
      <xdr:nvSpPr>
        <xdr:cNvPr id="15" name="テキスト ボックス 14">
          <a:extLst>
            <a:ext uri="{FF2B5EF4-FFF2-40B4-BE49-F238E27FC236}">
              <a16:creationId xmlns:a16="http://schemas.microsoft.com/office/drawing/2014/main" id="{87E518C3-9CD6-4471-8B9F-024A8B136046}"/>
            </a:ext>
          </a:extLst>
        </xdr:cNvPr>
        <xdr:cNvSpPr txBox="1"/>
      </xdr:nvSpPr>
      <xdr:spPr>
        <a:xfrm>
          <a:off x="5499570" y="20592058"/>
          <a:ext cx="4110742" cy="244832"/>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・猶予を見込んでいる場合は、これに倣って記載ください。</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476129</xdr:colOff>
      <xdr:row>29</xdr:row>
      <xdr:rowOff>150059</xdr:rowOff>
    </xdr:from>
    <xdr:to>
      <xdr:col>31</xdr:col>
      <xdr:colOff>266700</xdr:colOff>
      <xdr:row>30</xdr:row>
      <xdr:rowOff>285750</xdr:rowOff>
    </xdr:to>
    <xdr:sp macro="" textlink="">
      <xdr:nvSpPr>
        <xdr:cNvPr id="16" name="テキスト ボックス 15">
          <a:extLst>
            <a:ext uri="{FF2B5EF4-FFF2-40B4-BE49-F238E27FC236}">
              <a16:creationId xmlns:a16="http://schemas.microsoft.com/office/drawing/2014/main" id="{C34A4F10-7A2B-41BE-9FD0-A2D187D1AD02}"/>
            </a:ext>
          </a:extLst>
        </xdr:cNvPr>
        <xdr:cNvSpPr txBox="1"/>
      </xdr:nvSpPr>
      <xdr:spPr>
        <a:xfrm>
          <a:off x="12828149" y="10879019"/>
          <a:ext cx="2808091" cy="516691"/>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latin typeface="BIZ UDゴシック" panose="020B0400000000000000" pitchFamily="49" charset="-128"/>
              <a:ea typeface="BIZ UDゴシック" panose="020B0400000000000000" pitchFamily="49" charset="-128"/>
            </a:rPr>
            <a:t>・この欄は、全て県が記載します。</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a:solidFill>
                <a:srgbClr val="FF0000"/>
              </a:solidFill>
              <a:latin typeface="BIZ UDゴシック" panose="020B0400000000000000" pitchFamily="49" charset="-128"/>
              <a:ea typeface="BIZ UDゴシック" panose="020B0400000000000000" pitchFamily="49" charset="-128"/>
            </a:rPr>
            <a:t>　記載された内容を必ずご確認ください。</a:t>
          </a:r>
          <a:endParaRPr kumimoji="1" lang="en-US" altLang="ja-JP" sz="105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editAs="oneCell">
    <xdr:from>
      <xdr:col>24</xdr:col>
      <xdr:colOff>268185</xdr:colOff>
      <xdr:row>48</xdr:row>
      <xdr:rowOff>162566</xdr:rowOff>
    </xdr:from>
    <xdr:to>
      <xdr:col>25</xdr:col>
      <xdr:colOff>286621</xdr:colOff>
      <xdr:row>49</xdr:row>
      <xdr:rowOff>285075</xdr:rowOff>
    </xdr:to>
    <xdr:pic>
      <xdr:nvPicPr>
        <xdr:cNvPr id="17" name="図 16">
          <a:extLst>
            <a:ext uri="{FF2B5EF4-FFF2-40B4-BE49-F238E27FC236}">
              <a16:creationId xmlns:a16="http://schemas.microsoft.com/office/drawing/2014/main" id="{9C4A52DF-20E2-4ABC-9551-564E35240F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162011" y="18583088"/>
          <a:ext cx="523675" cy="528357"/>
        </a:xfrm>
        <a:prstGeom prst="rect">
          <a:avLst/>
        </a:prstGeom>
      </xdr:spPr>
    </xdr:pic>
    <xdr:clientData/>
  </xdr:twoCellAnchor>
  <xdr:twoCellAnchor editAs="oneCell">
    <xdr:from>
      <xdr:col>22</xdr:col>
      <xdr:colOff>316879</xdr:colOff>
      <xdr:row>42</xdr:row>
      <xdr:rowOff>69927</xdr:rowOff>
    </xdr:from>
    <xdr:to>
      <xdr:col>23</xdr:col>
      <xdr:colOff>326405</xdr:colOff>
      <xdr:row>43</xdr:row>
      <xdr:rowOff>174702</xdr:rowOff>
    </xdr:to>
    <xdr:pic>
      <xdr:nvPicPr>
        <xdr:cNvPr id="18" name="図 17">
          <a:extLst>
            <a:ext uri="{FF2B5EF4-FFF2-40B4-BE49-F238E27FC236}">
              <a16:creationId xmlns:a16="http://schemas.microsoft.com/office/drawing/2014/main" id="{433ADFEB-0216-41E1-8A1E-08D7EA4060E4}"/>
            </a:ext>
          </a:extLst>
        </xdr:cNvPr>
        <xdr:cNvPicPr>
          <a:picLocks noChangeAspect="1"/>
        </xdr:cNvPicPr>
      </xdr:nvPicPr>
      <xdr:blipFill>
        <a:blip xmlns:r="http://schemas.openxmlformats.org/officeDocument/2006/relationships" r:embed="rId3"/>
        <a:stretch>
          <a:fillRect/>
        </a:stretch>
      </xdr:blipFill>
      <xdr:spPr>
        <a:xfrm>
          <a:off x="11200227" y="16055362"/>
          <a:ext cx="524290" cy="520148"/>
        </a:xfrm>
        <a:prstGeom prst="rect">
          <a:avLst/>
        </a:prstGeom>
      </xdr:spPr>
    </xdr:pic>
    <xdr:clientData/>
  </xdr:twoCellAnchor>
  <xdr:twoCellAnchor>
    <xdr:from>
      <xdr:col>14</xdr:col>
      <xdr:colOff>6267</xdr:colOff>
      <xdr:row>13</xdr:row>
      <xdr:rowOff>12532</xdr:rowOff>
    </xdr:from>
    <xdr:to>
      <xdr:col>15</xdr:col>
      <xdr:colOff>375987</xdr:colOff>
      <xdr:row>17</xdr:row>
      <xdr:rowOff>338388</xdr:rowOff>
    </xdr:to>
    <xdr:cxnSp macro="">
      <xdr:nvCxnSpPr>
        <xdr:cNvPr id="19" name="直線矢印コネクタ 18">
          <a:extLst>
            <a:ext uri="{FF2B5EF4-FFF2-40B4-BE49-F238E27FC236}">
              <a16:creationId xmlns:a16="http://schemas.microsoft.com/office/drawing/2014/main" id="{A2E1F2BE-CCCD-4540-85A2-33ED56131E9A}"/>
            </a:ext>
          </a:extLst>
        </xdr:cNvPr>
        <xdr:cNvCxnSpPr>
          <a:stCxn id="5" idx="0"/>
        </xdr:cNvCxnSpPr>
      </xdr:nvCxnSpPr>
      <xdr:spPr>
        <a:xfrm flipV="1">
          <a:off x="6847702" y="4816445"/>
          <a:ext cx="874959" cy="1916117"/>
        </a:xfrm>
        <a:prstGeom prst="straightConnector1">
          <a:avLst/>
        </a:prstGeom>
        <a:ln w="28575">
          <a:solidFill>
            <a:srgbClr val="FF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170941</xdr:colOff>
      <xdr:row>19</xdr:row>
      <xdr:rowOff>80941</xdr:rowOff>
    </xdr:from>
    <xdr:to>
      <xdr:col>15</xdr:col>
      <xdr:colOff>157371</xdr:colOff>
      <xdr:row>19</xdr:row>
      <xdr:rowOff>273327</xdr:rowOff>
    </xdr:to>
    <xdr:sp macro="" textlink="">
      <xdr:nvSpPr>
        <xdr:cNvPr id="37" name="テキスト ボックス 36">
          <a:extLst>
            <a:ext uri="{FF2B5EF4-FFF2-40B4-BE49-F238E27FC236}">
              <a16:creationId xmlns:a16="http://schemas.microsoft.com/office/drawing/2014/main" id="{DC0BE4C6-FF78-0EEE-8436-5A03B622EC76}"/>
            </a:ext>
          </a:extLst>
        </xdr:cNvPr>
        <xdr:cNvSpPr txBox="1"/>
      </xdr:nvSpPr>
      <xdr:spPr>
        <a:xfrm>
          <a:off x="6507137" y="7270245"/>
          <a:ext cx="996908"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BIZ UDゴシック" panose="020B0400000000000000" pitchFamily="49" charset="-128"/>
              <a:ea typeface="BIZ UDゴシック" panose="020B0400000000000000" pitchFamily="49" charset="-128"/>
            </a:rPr>
            <a:t>県ホームページ</a:t>
          </a:r>
          <a:endParaRPr kumimoji="1" lang="en-US" altLang="ja-JP" sz="8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22</xdr:col>
      <xdr:colOff>157370</xdr:colOff>
      <xdr:row>43</xdr:row>
      <xdr:rowOff>107674</xdr:rowOff>
    </xdr:from>
    <xdr:to>
      <xdr:col>24</xdr:col>
      <xdr:colOff>143800</xdr:colOff>
      <xdr:row>43</xdr:row>
      <xdr:rowOff>300060</xdr:rowOff>
    </xdr:to>
    <xdr:sp macro="" textlink="">
      <xdr:nvSpPr>
        <xdr:cNvPr id="38" name="テキスト ボックス 37">
          <a:extLst>
            <a:ext uri="{FF2B5EF4-FFF2-40B4-BE49-F238E27FC236}">
              <a16:creationId xmlns:a16="http://schemas.microsoft.com/office/drawing/2014/main" id="{638BCF52-A57F-4757-88BA-282ABD2FEA94}"/>
            </a:ext>
          </a:extLst>
        </xdr:cNvPr>
        <xdr:cNvSpPr txBox="1"/>
      </xdr:nvSpPr>
      <xdr:spPr>
        <a:xfrm>
          <a:off x="11040718" y="16498957"/>
          <a:ext cx="996908"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BIZ UDゴシック" panose="020B0400000000000000" pitchFamily="49" charset="-128"/>
              <a:ea typeface="BIZ UDゴシック" panose="020B0400000000000000" pitchFamily="49" charset="-128"/>
            </a:rPr>
            <a:t>県ホームページ</a:t>
          </a:r>
          <a:endParaRPr kumimoji="1" lang="en-US" altLang="ja-JP" sz="8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24</xdr:col>
      <xdr:colOff>57978</xdr:colOff>
      <xdr:row>49</xdr:row>
      <xdr:rowOff>207064</xdr:rowOff>
    </xdr:from>
    <xdr:to>
      <xdr:col>26</xdr:col>
      <xdr:colOff>44408</xdr:colOff>
      <xdr:row>49</xdr:row>
      <xdr:rowOff>399450</xdr:rowOff>
    </xdr:to>
    <xdr:sp macro="" textlink="">
      <xdr:nvSpPr>
        <xdr:cNvPr id="39" name="テキスト ボックス 38">
          <a:extLst>
            <a:ext uri="{FF2B5EF4-FFF2-40B4-BE49-F238E27FC236}">
              <a16:creationId xmlns:a16="http://schemas.microsoft.com/office/drawing/2014/main" id="{6F117E31-7FE9-469D-B03D-113326124AF0}"/>
            </a:ext>
          </a:extLst>
        </xdr:cNvPr>
        <xdr:cNvSpPr txBox="1"/>
      </xdr:nvSpPr>
      <xdr:spPr>
        <a:xfrm>
          <a:off x="11951804" y="19033434"/>
          <a:ext cx="996908"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BIZ UDゴシック" panose="020B0400000000000000" pitchFamily="49" charset="-128"/>
              <a:ea typeface="BIZ UDゴシック" panose="020B0400000000000000" pitchFamily="49" charset="-128"/>
            </a:rPr>
            <a:t>県ホームページ</a:t>
          </a:r>
          <a:endParaRPr kumimoji="1" lang="en-US" altLang="ja-JP" sz="8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24</xdr:col>
      <xdr:colOff>130969</xdr:colOff>
      <xdr:row>3</xdr:row>
      <xdr:rowOff>303610</xdr:rowOff>
    </xdr:from>
    <xdr:to>
      <xdr:col>26</xdr:col>
      <xdr:colOff>118235</xdr:colOff>
      <xdr:row>4</xdr:row>
      <xdr:rowOff>180480</xdr:rowOff>
    </xdr:to>
    <xdr:sp macro="" textlink="">
      <xdr:nvSpPr>
        <xdr:cNvPr id="40" name="テキスト ボックス 39">
          <a:extLst>
            <a:ext uri="{FF2B5EF4-FFF2-40B4-BE49-F238E27FC236}">
              <a16:creationId xmlns:a16="http://schemas.microsoft.com/office/drawing/2014/main" id="{D6649700-BC3F-4A62-B34B-34D52FD155BB}"/>
            </a:ext>
          </a:extLst>
        </xdr:cNvPr>
        <xdr:cNvSpPr txBox="1"/>
      </xdr:nvSpPr>
      <xdr:spPr>
        <a:xfrm>
          <a:off x="12037219" y="1315641"/>
          <a:ext cx="999297" cy="19238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solidFill>
                <a:schemeClr val="tx1"/>
              </a:solidFill>
              <a:latin typeface="UD デジタル 教科書体 NP-R" panose="02020400000000000000" pitchFamily="18" charset="-128"/>
              <a:ea typeface="UD デジタル 教科書体 NP-R" panose="02020400000000000000" pitchFamily="18" charset="-128"/>
            </a:rPr>
            <a:t>県ホームページ</a:t>
          </a:r>
          <a:endParaRPr kumimoji="1" lang="en-US" altLang="ja-JP" sz="800">
            <a:solidFill>
              <a:schemeClr val="tx1"/>
            </a:solidFill>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hibaishi@mz.pref.chiba.lg.jp" TargetMode="External"/><Relationship Id="rId1" Type="http://schemas.openxmlformats.org/officeDocument/2006/relationships/hyperlink" Target="https://www.pref.chiba.lg.jp/iryou/ishi/ishikakuho/gakusei/career.htm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hibaishi@mz.pref.chiba.lg.jp"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chibaishi@mz.pref.chiba.lg.jp"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pref.chiba.lg.jp/iryou/ishi/ishikakuho/gakusei/career.html" TargetMode="External"/><Relationship Id="rId1" Type="http://schemas.openxmlformats.org/officeDocument/2006/relationships/hyperlink" Target="mailto:chibaishi@mz.pref.chiba.lg.jp"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chibaishi@mz.pref.chiba.lg.jp" TargetMode="External"/><Relationship Id="rId1" Type="http://schemas.openxmlformats.org/officeDocument/2006/relationships/hyperlink" Target="https://www.pref.chiba.lg.jp/iryou/ishi/ishikakuho/gakusei/career.html"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I39"/>
  <sheetViews>
    <sheetView tabSelected="1" view="pageBreakPreview" zoomScaleNormal="100" zoomScaleSheetLayoutView="100" workbookViewId="0">
      <selection sqref="A1:G1"/>
    </sheetView>
  </sheetViews>
  <sheetFormatPr defaultColWidth="9" defaultRowHeight="18.75" x14ac:dyDescent="0.4"/>
  <cols>
    <col min="1" max="1" width="5.875" style="5" customWidth="1"/>
    <col min="2" max="2" width="18.625" style="5" customWidth="1"/>
    <col min="3" max="3" width="12.625" style="5" customWidth="1"/>
    <col min="4" max="4" width="5.625" style="5" bestFit="1" customWidth="1"/>
    <col min="5" max="5" width="7.5" style="5" bestFit="1" customWidth="1"/>
    <col min="6" max="7" width="60.625" style="5" customWidth="1"/>
    <col min="8" max="8" width="9" style="5" customWidth="1"/>
    <col min="9" max="16384" width="9" style="5"/>
  </cols>
  <sheetData>
    <row r="1" spans="1:9" s="4" customFormat="1" ht="30" x14ac:dyDescent="0.4">
      <c r="A1" s="343" t="s">
        <v>389</v>
      </c>
      <c r="B1" s="343"/>
      <c r="C1" s="343"/>
      <c r="D1" s="343"/>
      <c r="E1" s="343"/>
      <c r="F1" s="343"/>
      <c r="G1" s="343"/>
      <c r="H1" s="3"/>
      <c r="I1" s="3"/>
    </row>
    <row r="2" spans="1:9" s="177" customFormat="1" ht="24" customHeight="1" x14ac:dyDescent="0.4">
      <c r="A2" s="179" t="s">
        <v>343</v>
      </c>
      <c r="C2" s="179"/>
      <c r="D2" s="179"/>
      <c r="E2" s="179"/>
      <c r="F2" s="179"/>
      <c r="G2" s="179"/>
    </row>
    <row r="3" spans="1:9" s="176" customFormat="1" ht="50.1" customHeight="1" x14ac:dyDescent="0.4">
      <c r="A3" s="334" t="s">
        <v>390</v>
      </c>
      <c r="B3" s="334"/>
      <c r="C3" s="334"/>
      <c r="D3" s="334"/>
      <c r="E3" s="334"/>
      <c r="F3" s="334"/>
      <c r="G3" s="334"/>
    </row>
    <row r="4" spans="1:9" s="176" customFormat="1" ht="15" customHeight="1" x14ac:dyDescent="0.4">
      <c r="A4" s="181"/>
      <c r="B4" s="337"/>
      <c r="C4" s="337"/>
      <c r="D4" s="337"/>
      <c r="E4" s="337"/>
      <c r="F4" s="337"/>
      <c r="G4" s="337"/>
    </row>
    <row r="5" spans="1:9" s="177" customFormat="1" ht="24" customHeight="1" x14ac:dyDescent="0.4">
      <c r="A5" s="179" t="s">
        <v>344</v>
      </c>
      <c r="C5" s="179"/>
      <c r="D5" s="179"/>
      <c r="E5" s="179"/>
      <c r="F5" s="179"/>
      <c r="G5" s="179"/>
    </row>
    <row r="6" spans="1:9" s="176" customFormat="1" ht="50.1" customHeight="1" x14ac:dyDescent="0.4">
      <c r="A6" s="331" t="s">
        <v>352</v>
      </c>
      <c r="B6" s="331"/>
      <c r="C6" s="331"/>
      <c r="D6" s="331"/>
      <c r="E6" s="331"/>
      <c r="F6" s="331"/>
      <c r="G6" s="331"/>
    </row>
    <row r="7" spans="1:9" s="176" customFormat="1" x14ac:dyDescent="0.4">
      <c r="A7" s="336" t="s">
        <v>353</v>
      </c>
      <c r="B7" s="336"/>
      <c r="C7" s="336"/>
      <c r="D7" s="336"/>
      <c r="E7" s="336"/>
      <c r="F7" s="336"/>
      <c r="G7" s="193"/>
    </row>
    <row r="8" spans="1:9" s="176" customFormat="1" x14ac:dyDescent="0.4">
      <c r="A8" s="335" t="s">
        <v>354</v>
      </c>
      <c r="B8" s="335"/>
      <c r="C8" s="335"/>
      <c r="D8" s="335"/>
      <c r="E8" s="335"/>
      <c r="F8" s="335"/>
      <c r="G8" s="193"/>
    </row>
    <row r="9" spans="1:9" s="176" customFormat="1" x14ac:dyDescent="0.4">
      <c r="A9" s="194"/>
      <c r="B9" s="332" t="s">
        <v>355</v>
      </c>
      <c r="C9" s="333"/>
      <c r="D9" s="333"/>
      <c r="E9" s="333"/>
      <c r="F9" s="333"/>
      <c r="G9" s="1"/>
    </row>
    <row r="10" spans="1:9" s="176" customFormat="1" ht="15" customHeight="1" x14ac:dyDescent="0.4">
      <c r="A10" s="195"/>
      <c r="B10" s="330"/>
      <c r="C10" s="330"/>
      <c r="D10" s="330"/>
      <c r="E10" s="330"/>
      <c r="F10" s="330"/>
      <c r="G10" s="330"/>
    </row>
    <row r="11" spans="1:9" s="177" customFormat="1" ht="24" customHeight="1" x14ac:dyDescent="0.4">
      <c r="A11" s="196" t="s">
        <v>345</v>
      </c>
      <c r="B11" s="197"/>
      <c r="C11" s="196"/>
      <c r="D11" s="196"/>
      <c r="E11" s="196"/>
      <c r="F11" s="196"/>
      <c r="G11" s="196"/>
    </row>
    <row r="12" spans="1:9" s="176" customFormat="1" ht="83.25" customHeight="1" x14ac:dyDescent="0.4">
      <c r="A12" s="331" t="s">
        <v>391</v>
      </c>
      <c r="B12" s="331"/>
      <c r="C12" s="331"/>
      <c r="D12" s="331"/>
      <c r="E12" s="331"/>
      <c r="F12" s="331"/>
      <c r="G12" s="331"/>
    </row>
    <row r="13" spans="1:9" s="176" customFormat="1" ht="15" customHeight="1" x14ac:dyDescent="0.4">
      <c r="A13" s="198"/>
      <c r="B13" s="330"/>
      <c r="C13" s="330"/>
      <c r="D13" s="330"/>
      <c r="E13" s="330"/>
      <c r="F13" s="330"/>
      <c r="G13" s="330"/>
    </row>
    <row r="14" spans="1:9" s="177" customFormat="1" ht="24" customHeight="1" x14ac:dyDescent="0.4">
      <c r="A14" s="196" t="s">
        <v>356</v>
      </c>
      <c r="B14" s="197"/>
      <c r="C14" s="196"/>
      <c r="D14" s="196"/>
      <c r="E14" s="196"/>
      <c r="F14" s="196"/>
      <c r="G14" s="196"/>
    </row>
    <row r="15" spans="1:9" s="176" customFormat="1" ht="50.1" customHeight="1" x14ac:dyDescent="0.4">
      <c r="A15" s="331" t="s">
        <v>382</v>
      </c>
      <c r="B15" s="331"/>
      <c r="C15" s="331"/>
      <c r="D15" s="331"/>
      <c r="E15" s="331"/>
      <c r="F15" s="331"/>
      <c r="G15" s="331"/>
    </row>
    <row r="16" spans="1:9" s="176" customFormat="1" ht="15" customHeight="1" x14ac:dyDescent="0.4">
      <c r="B16" s="337"/>
      <c r="C16" s="337"/>
      <c r="D16" s="337"/>
      <c r="E16" s="337"/>
      <c r="F16" s="337"/>
      <c r="G16" s="337"/>
    </row>
    <row r="17" spans="1:7" s="177" customFormat="1" ht="24" customHeight="1" x14ac:dyDescent="0.4">
      <c r="A17" s="179" t="s">
        <v>346</v>
      </c>
      <c r="C17" s="179"/>
      <c r="D17" s="179"/>
      <c r="E17" s="179"/>
      <c r="F17" s="179"/>
      <c r="G17" s="179"/>
    </row>
    <row r="18" spans="1:7" s="176" customFormat="1" ht="30" customHeight="1" x14ac:dyDescent="0.4">
      <c r="A18" s="334" t="s">
        <v>347</v>
      </c>
      <c r="B18" s="334"/>
      <c r="C18" s="334"/>
      <c r="D18" s="334"/>
      <c r="E18" s="334"/>
      <c r="F18" s="334"/>
      <c r="G18" s="334"/>
    </row>
    <row r="19" spans="1:7" s="176" customFormat="1" ht="5.0999999999999996" customHeight="1" thickBot="1" x14ac:dyDescent="0.45">
      <c r="A19" s="160"/>
      <c r="B19" s="160"/>
      <c r="C19" s="160"/>
      <c r="D19" s="160"/>
      <c r="E19" s="160"/>
      <c r="F19" s="160"/>
      <c r="G19" s="160"/>
    </row>
    <row r="20" spans="1:7" s="176" customFormat="1" ht="24.95" customHeight="1" x14ac:dyDescent="0.4">
      <c r="A20" s="160"/>
      <c r="B20" s="199" t="s">
        <v>360</v>
      </c>
      <c r="C20" s="340" t="s">
        <v>357</v>
      </c>
      <c r="D20" s="340"/>
      <c r="E20" s="340"/>
      <c r="F20" s="341"/>
      <c r="G20" s="160"/>
    </row>
    <row r="21" spans="1:7" s="176" customFormat="1" ht="24.95" customHeight="1" x14ac:dyDescent="0.4">
      <c r="A21" s="160"/>
      <c r="B21" s="200" t="s">
        <v>361</v>
      </c>
      <c r="C21" s="338" t="s">
        <v>363</v>
      </c>
      <c r="D21" s="338"/>
      <c r="E21" s="338"/>
      <c r="F21" s="339"/>
      <c r="G21" s="160"/>
    </row>
    <row r="22" spans="1:7" s="176" customFormat="1" ht="24.95" customHeight="1" x14ac:dyDescent="0.4">
      <c r="A22" s="160"/>
      <c r="B22" s="200" t="s">
        <v>362</v>
      </c>
      <c r="C22" s="364" t="s">
        <v>358</v>
      </c>
      <c r="D22" s="364"/>
      <c r="E22" s="364"/>
      <c r="F22" s="365"/>
      <c r="G22" s="160"/>
    </row>
    <row r="23" spans="1:7" s="176" customFormat="1" ht="24.95" customHeight="1" thickBot="1" x14ac:dyDescent="0.45">
      <c r="A23" s="160"/>
      <c r="B23" s="203" t="s">
        <v>359</v>
      </c>
      <c r="C23" s="201"/>
      <c r="D23" s="201"/>
      <c r="E23" s="201"/>
      <c r="F23" s="202"/>
      <c r="G23" s="160"/>
    </row>
    <row r="24" spans="1:7" s="176" customFormat="1" ht="5.0999999999999996" customHeight="1" x14ac:dyDescent="0.4">
      <c r="A24" s="160"/>
      <c r="B24" s="160"/>
      <c r="C24" s="160"/>
      <c r="D24" s="160"/>
      <c r="E24" s="160"/>
      <c r="F24" s="160"/>
      <c r="G24" s="160"/>
    </row>
    <row r="25" spans="1:7" s="178" customFormat="1" ht="30" customHeight="1" thickBot="1" x14ac:dyDescent="0.45">
      <c r="A25" s="180" t="s">
        <v>364</v>
      </c>
      <c r="B25" s="180"/>
      <c r="C25" s="180"/>
      <c r="D25" s="180"/>
      <c r="E25" s="180"/>
      <c r="F25" s="180"/>
      <c r="G25" s="180"/>
    </row>
    <row r="26" spans="1:7" s="178" customFormat="1" ht="30" customHeight="1" thickBot="1" x14ac:dyDescent="0.45">
      <c r="A26" s="355" t="s">
        <v>39</v>
      </c>
      <c r="B26" s="356"/>
      <c r="C26" s="356"/>
      <c r="D26" s="357"/>
      <c r="E26" s="190" t="s">
        <v>366</v>
      </c>
      <c r="F26" s="191" t="s">
        <v>348</v>
      </c>
      <c r="G26" s="192" t="s">
        <v>349</v>
      </c>
    </row>
    <row r="27" spans="1:7" s="178" customFormat="1" ht="45" customHeight="1" thickTop="1" x14ac:dyDescent="0.4">
      <c r="A27" s="352" t="s">
        <v>47</v>
      </c>
      <c r="B27" s="204" t="s">
        <v>350</v>
      </c>
      <c r="C27" s="344" t="s">
        <v>36</v>
      </c>
      <c r="D27" s="344"/>
      <c r="E27" s="182" t="s">
        <v>368</v>
      </c>
      <c r="F27" s="213" t="s">
        <v>367</v>
      </c>
      <c r="G27" s="214" t="s">
        <v>373</v>
      </c>
    </row>
    <row r="28" spans="1:7" s="178" customFormat="1" ht="30" customHeight="1" x14ac:dyDescent="0.4">
      <c r="A28" s="353"/>
      <c r="B28" s="347" t="s">
        <v>351</v>
      </c>
      <c r="C28" s="345" t="s">
        <v>36</v>
      </c>
      <c r="D28" s="346"/>
      <c r="E28" s="183" t="s">
        <v>369</v>
      </c>
      <c r="F28" s="215" t="s">
        <v>367</v>
      </c>
      <c r="G28" s="216" t="s">
        <v>373</v>
      </c>
    </row>
    <row r="29" spans="1:7" s="178" customFormat="1" ht="50.1" customHeight="1" thickBot="1" x14ac:dyDescent="0.45">
      <c r="A29" s="354"/>
      <c r="B29" s="348"/>
      <c r="C29" s="205" t="s">
        <v>35</v>
      </c>
      <c r="D29" s="205" t="s">
        <v>37</v>
      </c>
      <c r="E29" s="184" t="s">
        <v>371</v>
      </c>
      <c r="F29" s="217" t="s">
        <v>385</v>
      </c>
      <c r="G29" s="218" t="s">
        <v>374</v>
      </c>
    </row>
    <row r="30" spans="1:7" s="178" customFormat="1" ht="50.1" customHeight="1" x14ac:dyDescent="0.4">
      <c r="A30" s="358" t="s">
        <v>48</v>
      </c>
      <c r="B30" s="349" t="s">
        <v>40</v>
      </c>
      <c r="C30" s="360" t="s">
        <v>36</v>
      </c>
      <c r="D30" s="361"/>
      <c r="E30" s="185" t="s">
        <v>372</v>
      </c>
      <c r="F30" s="219" t="s">
        <v>384</v>
      </c>
      <c r="G30" s="220" t="s">
        <v>377</v>
      </c>
    </row>
    <row r="31" spans="1:7" s="178" customFormat="1" ht="30" customHeight="1" x14ac:dyDescent="0.4">
      <c r="A31" s="358"/>
      <c r="B31" s="350"/>
      <c r="C31" s="206" t="s">
        <v>42</v>
      </c>
      <c r="D31" s="207" t="s">
        <v>37</v>
      </c>
      <c r="E31" s="186" t="s">
        <v>370</v>
      </c>
      <c r="F31" s="221"/>
      <c r="G31" s="222" t="s">
        <v>375</v>
      </c>
    </row>
    <row r="32" spans="1:7" s="178" customFormat="1" ht="50.1" customHeight="1" thickBot="1" x14ac:dyDescent="0.45">
      <c r="A32" s="358"/>
      <c r="B32" s="350"/>
      <c r="C32" s="208" t="s">
        <v>43</v>
      </c>
      <c r="D32" s="209" t="s">
        <v>37</v>
      </c>
      <c r="E32" s="187" t="s">
        <v>370</v>
      </c>
      <c r="F32" s="223" t="s">
        <v>383</v>
      </c>
      <c r="G32" s="224" t="s">
        <v>376</v>
      </c>
    </row>
    <row r="33" spans="1:7" s="178" customFormat="1" ht="50.1" customHeight="1" x14ac:dyDescent="0.4">
      <c r="A33" s="358"/>
      <c r="B33" s="349" t="s">
        <v>365</v>
      </c>
      <c r="C33" s="360" t="s">
        <v>36</v>
      </c>
      <c r="D33" s="361"/>
      <c r="E33" s="185" t="s">
        <v>370</v>
      </c>
      <c r="F33" s="219" t="s">
        <v>384</v>
      </c>
      <c r="G33" s="220" t="s">
        <v>377</v>
      </c>
    </row>
    <row r="34" spans="1:7" s="178" customFormat="1" ht="30" x14ac:dyDescent="0.4">
      <c r="A34" s="358"/>
      <c r="B34" s="350"/>
      <c r="C34" s="206" t="s">
        <v>42</v>
      </c>
      <c r="D34" s="207" t="s">
        <v>37</v>
      </c>
      <c r="E34" s="186" t="s">
        <v>370</v>
      </c>
      <c r="F34" s="221"/>
      <c r="G34" s="222" t="s">
        <v>386</v>
      </c>
    </row>
    <row r="35" spans="1:7" s="178" customFormat="1" ht="99.95" customHeight="1" thickBot="1" x14ac:dyDescent="0.45">
      <c r="A35" s="358"/>
      <c r="B35" s="351"/>
      <c r="C35" s="210" t="s">
        <v>43</v>
      </c>
      <c r="D35" s="211" t="s">
        <v>37</v>
      </c>
      <c r="E35" s="188" t="s">
        <v>370</v>
      </c>
      <c r="F35" s="225" t="s">
        <v>387</v>
      </c>
      <c r="G35" s="226" t="s">
        <v>378</v>
      </c>
    </row>
    <row r="36" spans="1:7" s="178" customFormat="1" ht="50.1" customHeight="1" x14ac:dyDescent="0.4">
      <c r="A36" s="358"/>
      <c r="B36" s="350" t="s">
        <v>38</v>
      </c>
      <c r="C36" s="362" t="s">
        <v>36</v>
      </c>
      <c r="D36" s="363"/>
      <c r="E36" s="189" t="s">
        <v>370</v>
      </c>
      <c r="F36" s="219" t="s">
        <v>384</v>
      </c>
      <c r="G36" s="220" t="s">
        <v>379</v>
      </c>
    </row>
    <row r="37" spans="1:7" s="178" customFormat="1" ht="30" customHeight="1" x14ac:dyDescent="0.4">
      <c r="A37" s="358"/>
      <c r="B37" s="350"/>
      <c r="C37" s="206" t="s">
        <v>42</v>
      </c>
      <c r="D37" s="207" t="s">
        <v>37</v>
      </c>
      <c r="E37" s="186" t="s">
        <v>370</v>
      </c>
      <c r="F37" s="227"/>
      <c r="G37" s="228" t="s">
        <v>386</v>
      </c>
    </row>
    <row r="38" spans="1:7" s="178" customFormat="1" ht="84.95" customHeight="1" thickBot="1" x14ac:dyDescent="0.45">
      <c r="A38" s="359"/>
      <c r="B38" s="351"/>
      <c r="C38" s="212" t="s">
        <v>44</v>
      </c>
      <c r="D38" s="211" t="s">
        <v>37</v>
      </c>
      <c r="E38" s="188" t="s">
        <v>370</v>
      </c>
      <c r="F38" s="223" t="s">
        <v>388</v>
      </c>
      <c r="G38" s="226" t="s">
        <v>380</v>
      </c>
    </row>
    <row r="39" spans="1:7" s="178" customFormat="1" ht="30" customHeight="1" x14ac:dyDescent="0.4">
      <c r="A39" s="342" t="s">
        <v>381</v>
      </c>
      <c r="B39" s="342"/>
      <c r="C39" s="342"/>
      <c r="D39" s="342"/>
      <c r="E39" s="342"/>
      <c r="F39" s="342"/>
      <c r="G39" s="342"/>
    </row>
  </sheetData>
  <mergeCells count="29">
    <mergeCell ref="B30:B32"/>
    <mergeCell ref="C30:D30"/>
    <mergeCell ref="C33:D33"/>
    <mergeCell ref="C36:D36"/>
    <mergeCell ref="C22:F22"/>
    <mergeCell ref="C21:F21"/>
    <mergeCell ref="C20:F20"/>
    <mergeCell ref="A39:G39"/>
    <mergeCell ref="A1:G1"/>
    <mergeCell ref="C27:D27"/>
    <mergeCell ref="C28:D28"/>
    <mergeCell ref="B28:B29"/>
    <mergeCell ref="B33:B35"/>
    <mergeCell ref="A27:A29"/>
    <mergeCell ref="A26:D26"/>
    <mergeCell ref="B10:G10"/>
    <mergeCell ref="B16:G16"/>
    <mergeCell ref="A12:G12"/>
    <mergeCell ref="A18:G18"/>
    <mergeCell ref="B36:B38"/>
    <mergeCell ref="A30:A38"/>
    <mergeCell ref="B13:G13"/>
    <mergeCell ref="A15:G15"/>
    <mergeCell ref="B9:F9"/>
    <mergeCell ref="A3:G3"/>
    <mergeCell ref="A6:G6"/>
    <mergeCell ref="A8:F8"/>
    <mergeCell ref="A7:F7"/>
    <mergeCell ref="B4:G4"/>
  </mergeCells>
  <phoneticPr fontId="1"/>
  <hyperlinks>
    <hyperlink ref="B9" r:id="rId1" location="plan" xr:uid="{5A9457F4-26D6-4BC5-B8E5-732A1FFC4444}"/>
    <hyperlink ref="C22" r:id="rId2" xr:uid="{C183A005-5F4C-4448-9338-D1E3A37A1EDD}"/>
  </hyperlinks>
  <printOptions horizontalCentered="1" verticalCentered="1"/>
  <pageMargins left="0.23622047244094491" right="0.23622047244094491" top="0.6" bottom="0.41" header="0.31496062992125984" footer="0.31496062992125984"/>
  <pageSetup paperSize="9" scale="77" fitToHeight="0" orientation="landscape" r:id="rId3"/>
  <rowBreaks count="1" manualBreakCount="1">
    <brk id="24" min="5" max="6"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D6DC-FD1C-4B0E-9C1A-3D47824A8B11}">
  <sheetPr>
    <tabColor rgb="FF0070C0"/>
    <pageSetUpPr fitToPage="1"/>
  </sheetPr>
  <dimension ref="B1:AY41"/>
  <sheetViews>
    <sheetView showGridLines="0" showZeros="0" view="pageBreakPreview" zoomScale="85" zoomScaleNormal="76" zoomScaleSheetLayoutView="85" workbookViewId="0">
      <selection activeCell="AG1" sqref="AG1:AJ1"/>
    </sheetView>
  </sheetViews>
  <sheetFormatPr defaultColWidth="6.625" defaultRowHeight="30" customHeight="1" x14ac:dyDescent="0.4"/>
  <cols>
    <col min="1" max="1" width="8.625" style="10" customWidth="1"/>
    <col min="2" max="34" width="6.625" style="10" customWidth="1"/>
    <col min="35" max="35" width="6.625" style="9" customWidth="1"/>
    <col min="36" max="36" width="6.625" style="10" customWidth="1"/>
    <col min="37" max="16384" width="6.625" style="10"/>
  </cols>
  <sheetData>
    <row r="1" spans="2:51" ht="29.45" customHeight="1" x14ac:dyDescent="0.4">
      <c r="B1" s="421" t="s">
        <v>308</v>
      </c>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2" t="s">
        <v>82</v>
      </c>
      <c r="AE1" s="422"/>
      <c r="AF1" s="422"/>
      <c r="AG1" s="699"/>
      <c r="AH1" s="699"/>
      <c r="AI1" s="699"/>
      <c r="AJ1" s="699"/>
      <c r="AK1" s="11"/>
    </row>
    <row r="2" spans="2:51" ht="22.15" customHeight="1" x14ac:dyDescent="0.4">
      <c r="B2" s="397" t="s">
        <v>309</v>
      </c>
      <c r="C2" s="397"/>
      <c r="D2" s="397"/>
      <c r="E2" s="397"/>
      <c r="F2" s="397"/>
      <c r="G2" s="397"/>
      <c r="H2" s="397"/>
      <c r="I2" s="397"/>
      <c r="J2" s="397"/>
      <c r="K2" s="397"/>
      <c r="L2" s="397"/>
      <c r="M2" s="397"/>
      <c r="N2" s="397"/>
      <c r="O2" s="397"/>
      <c r="P2" s="398" t="s">
        <v>158</v>
      </c>
      <c r="Q2" s="398"/>
      <c r="R2" s="398"/>
      <c r="S2" s="398"/>
      <c r="T2" s="398"/>
      <c r="U2" s="399"/>
      <c r="V2" s="400" t="s">
        <v>195</v>
      </c>
      <c r="W2" s="400"/>
      <c r="X2" s="400"/>
      <c r="Y2" s="400"/>
      <c r="AJ2" s="22"/>
      <c r="AK2" s="11"/>
    </row>
    <row r="3" spans="2:51" ht="22.15" customHeight="1" x14ac:dyDescent="0.4">
      <c r="B3" s="401" t="s">
        <v>310</v>
      </c>
      <c r="C3" s="401"/>
      <c r="D3" s="401"/>
      <c r="E3" s="401"/>
      <c r="F3" s="401"/>
      <c r="G3" s="401"/>
      <c r="H3" s="401"/>
      <c r="I3" s="401"/>
      <c r="J3" s="401"/>
      <c r="K3" s="401"/>
      <c r="L3" s="401"/>
      <c r="M3" s="401"/>
      <c r="N3" s="401"/>
      <c r="O3" s="401"/>
      <c r="P3" s="401"/>
      <c r="U3"/>
      <c r="V3"/>
      <c r="W3"/>
      <c r="X3" s="157"/>
      <c r="Y3" s="158"/>
      <c r="AJ3" s="22"/>
      <c r="AK3" s="11"/>
    </row>
    <row r="4" spans="2:51" ht="30" customHeight="1" x14ac:dyDescent="0.4">
      <c r="B4" s="418" t="s">
        <v>99</v>
      </c>
      <c r="C4" s="418"/>
      <c r="D4" s="418"/>
      <c r="E4" s="36"/>
      <c r="F4" s="36"/>
      <c r="G4" s="36"/>
      <c r="H4" s="36"/>
      <c r="I4" s="36"/>
      <c r="J4" s="36"/>
      <c r="K4" s="36"/>
      <c r="L4" s="36"/>
      <c r="M4" s="36"/>
      <c r="N4" s="36"/>
      <c r="O4" s="36"/>
      <c r="P4" s="43"/>
      <c r="R4" s="36"/>
      <c r="S4" s="37"/>
      <c r="T4" s="419" t="s">
        <v>73</v>
      </c>
      <c r="U4" s="419"/>
      <c r="V4" s="419"/>
      <c r="W4" s="420"/>
      <c r="X4" s="420"/>
      <c r="Y4" s="420"/>
      <c r="Z4" s="420"/>
      <c r="AA4" s="420"/>
      <c r="AB4" s="420"/>
      <c r="AC4" s="420"/>
      <c r="AD4" s="420"/>
      <c r="AE4" s="420"/>
      <c r="AF4" s="420"/>
      <c r="AG4" s="420"/>
      <c r="AH4" s="420"/>
      <c r="AI4" s="420"/>
      <c r="AJ4" s="420"/>
      <c r="AK4" s="11"/>
      <c r="AL4" s="11"/>
      <c r="AM4" s="11"/>
      <c r="AN4" s="11"/>
      <c r="AO4" s="11"/>
    </row>
    <row r="5" spans="2:51" ht="28.9" customHeight="1" x14ac:dyDescent="0.15">
      <c r="B5" s="428" t="s">
        <v>10</v>
      </c>
      <c r="C5" s="428"/>
      <c r="D5" s="406"/>
      <c r="E5" s="429"/>
      <c r="F5" s="429"/>
      <c r="G5" s="429"/>
      <c r="H5" s="407"/>
      <c r="I5" s="402" t="s">
        <v>218</v>
      </c>
      <c r="J5" s="403"/>
      <c r="K5" s="406"/>
      <c r="L5" s="407"/>
      <c r="M5" s="408" t="s">
        <v>196</v>
      </c>
      <c r="N5" s="409"/>
      <c r="O5" s="430"/>
      <c r="P5" s="430"/>
      <c r="Q5" s="430"/>
      <c r="R5" s="430"/>
      <c r="S5" s="431"/>
      <c r="T5" s="419" t="s">
        <v>4</v>
      </c>
      <c r="U5" s="419"/>
      <c r="V5" s="419"/>
      <c r="W5" s="379"/>
      <c r="X5" s="379"/>
      <c r="Y5" s="419" t="s">
        <v>118</v>
      </c>
      <c r="Z5" s="419"/>
      <c r="AA5" s="424"/>
      <c r="AB5" s="424"/>
      <c r="AC5" s="424"/>
      <c r="AD5" s="424"/>
      <c r="AE5" s="424"/>
      <c r="AF5" s="419" t="s">
        <v>96</v>
      </c>
      <c r="AG5" s="419" t="s">
        <v>96</v>
      </c>
      <c r="AH5" s="419" t="s">
        <v>96</v>
      </c>
      <c r="AI5" s="425"/>
      <c r="AJ5" s="425"/>
      <c r="AK5" s="11"/>
      <c r="AL5" s="1"/>
      <c r="AM5" s="11"/>
      <c r="AN5" s="11"/>
      <c r="AO5" s="11"/>
    </row>
    <row r="6" spans="2:51" ht="28.9" customHeight="1" x14ac:dyDescent="0.4">
      <c r="B6" s="434" t="s">
        <v>0</v>
      </c>
      <c r="C6" s="434"/>
      <c r="D6" s="406"/>
      <c r="E6" s="429"/>
      <c r="F6" s="429"/>
      <c r="G6" s="429"/>
      <c r="H6" s="407"/>
      <c r="I6" s="404"/>
      <c r="J6" s="405"/>
      <c r="K6" s="406"/>
      <c r="L6" s="407"/>
      <c r="M6" s="410"/>
      <c r="N6" s="411"/>
      <c r="O6" s="432"/>
      <c r="P6" s="432"/>
      <c r="Q6" s="432"/>
      <c r="R6" s="432"/>
      <c r="S6" s="433"/>
      <c r="T6" s="426" t="s">
        <v>197</v>
      </c>
      <c r="U6" s="426"/>
      <c r="V6" s="426"/>
      <c r="W6" s="379"/>
      <c r="X6" s="379"/>
      <c r="Y6" s="419"/>
      <c r="Z6" s="419"/>
      <c r="AA6" s="424"/>
      <c r="AB6" s="424"/>
      <c r="AC6" s="424"/>
      <c r="AD6" s="424"/>
      <c r="AE6" s="424"/>
      <c r="AF6" s="426" t="s">
        <v>97</v>
      </c>
      <c r="AG6" s="426" t="s">
        <v>97</v>
      </c>
      <c r="AH6" s="426" t="s">
        <v>97</v>
      </c>
      <c r="AI6" s="427" t="str">
        <f>IF(AI5=6,"9年",IF(AI5=5,"7.5年",IF(AI5=4,"6年","")))</f>
        <v/>
      </c>
      <c r="AJ6" s="427"/>
      <c r="AK6" s="11"/>
      <c r="AL6" s="11"/>
      <c r="AM6" s="11"/>
      <c r="AN6" s="11"/>
      <c r="AO6" s="11"/>
    </row>
    <row r="7" spans="2:51" s="11" customFormat="1" ht="32.1" customHeight="1" x14ac:dyDescent="0.4">
      <c r="B7" s="159" t="s">
        <v>311</v>
      </c>
      <c r="C7" s="159"/>
      <c r="D7" s="159"/>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9"/>
      <c r="AR7" s="10"/>
      <c r="AS7" s="10"/>
      <c r="AT7" s="10"/>
      <c r="AU7" s="10"/>
      <c r="AV7" s="10"/>
      <c r="AW7" s="10"/>
      <c r="AX7" s="10"/>
      <c r="AY7" s="10"/>
    </row>
    <row r="8" spans="2:51" ht="28.15" customHeight="1" x14ac:dyDescent="0.4">
      <c r="B8" s="412" t="s">
        <v>312</v>
      </c>
      <c r="C8" s="412" t="s">
        <v>119</v>
      </c>
      <c r="D8" s="412"/>
      <c r="E8" s="412"/>
      <c r="F8" s="412"/>
      <c r="G8" s="412" t="s">
        <v>8</v>
      </c>
      <c r="H8" s="412"/>
      <c r="I8" s="372" t="s">
        <v>17</v>
      </c>
      <c r="J8" s="373"/>
      <c r="K8" s="373"/>
      <c r="L8" s="373"/>
      <c r="M8" s="373"/>
      <c r="N8" s="373"/>
      <c r="O8" s="373"/>
      <c r="P8" s="373"/>
      <c r="Q8" s="373"/>
      <c r="R8" s="373"/>
      <c r="S8" s="374"/>
      <c r="T8" s="372" t="s">
        <v>313</v>
      </c>
      <c r="U8" s="373"/>
      <c r="V8" s="373"/>
      <c r="W8" s="373"/>
      <c r="X8" s="373"/>
      <c r="Y8" s="373"/>
      <c r="Z8" s="373"/>
      <c r="AA8" s="373"/>
      <c r="AB8" s="373"/>
      <c r="AC8" s="373"/>
      <c r="AD8" s="373"/>
      <c r="AE8" s="374"/>
      <c r="AF8" s="412" t="s">
        <v>9</v>
      </c>
      <c r="AG8" s="412"/>
      <c r="AH8" s="412"/>
      <c r="AI8" s="412"/>
      <c r="AJ8" s="412"/>
    </row>
    <row r="9" spans="2:51" ht="28.15" customHeight="1" thickBot="1" x14ac:dyDescent="0.45">
      <c r="B9" s="413"/>
      <c r="C9" s="415" t="s">
        <v>112</v>
      </c>
      <c r="D9" s="416"/>
      <c r="E9" s="416" t="s">
        <v>113</v>
      </c>
      <c r="F9" s="417"/>
      <c r="G9" s="413"/>
      <c r="H9" s="413"/>
      <c r="I9" s="375"/>
      <c r="J9" s="376"/>
      <c r="K9" s="376"/>
      <c r="L9" s="376"/>
      <c r="M9" s="376"/>
      <c r="N9" s="376"/>
      <c r="O9" s="376"/>
      <c r="P9" s="376"/>
      <c r="Q9" s="376"/>
      <c r="R9" s="376"/>
      <c r="S9" s="377"/>
      <c r="T9" s="375"/>
      <c r="U9" s="376"/>
      <c r="V9" s="376"/>
      <c r="W9" s="376"/>
      <c r="X9" s="376"/>
      <c r="Y9" s="376"/>
      <c r="Z9" s="376"/>
      <c r="AA9" s="376"/>
      <c r="AB9" s="376"/>
      <c r="AC9" s="376"/>
      <c r="AD9" s="376"/>
      <c r="AE9" s="377"/>
      <c r="AF9" s="413"/>
      <c r="AG9" s="413"/>
      <c r="AH9" s="413"/>
      <c r="AI9" s="413"/>
      <c r="AJ9" s="413"/>
    </row>
    <row r="10" spans="2:51" ht="32.1" customHeight="1" thickTop="1" x14ac:dyDescent="0.4">
      <c r="B10" s="323">
        <v>1</v>
      </c>
      <c r="C10" s="389"/>
      <c r="D10" s="390"/>
      <c r="E10" s="391" t="str">
        <f>IF(C10="","",VLOOKUP(C10,リスト!$T$3:$U$62,2,0))</f>
        <v/>
      </c>
      <c r="F10" s="392" t="str">
        <f>IF(E10="","",VLOOKUP(E10,リスト!$T$3:$U$62,2,0))</f>
        <v/>
      </c>
      <c r="G10" s="393"/>
      <c r="H10" s="393"/>
      <c r="I10" s="394"/>
      <c r="J10" s="395"/>
      <c r="K10" s="395"/>
      <c r="L10" s="395"/>
      <c r="M10" s="395"/>
      <c r="N10" s="395"/>
      <c r="O10" s="395"/>
      <c r="P10" s="395"/>
      <c r="Q10" s="395"/>
      <c r="R10" s="395"/>
      <c r="S10" s="396"/>
      <c r="T10" s="369"/>
      <c r="U10" s="370"/>
      <c r="V10" s="370"/>
      <c r="W10" s="370"/>
      <c r="X10" s="370"/>
      <c r="Y10" s="370"/>
      <c r="Z10" s="370"/>
      <c r="AA10" s="370"/>
      <c r="AB10" s="370"/>
      <c r="AC10" s="370"/>
      <c r="AD10" s="370"/>
      <c r="AE10" s="371"/>
      <c r="AF10" s="378"/>
      <c r="AG10" s="378"/>
      <c r="AH10" s="378"/>
      <c r="AI10" s="378"/>
      <c r="AJ10" s="378"/>
    </row>
    <row r="11" spans="2:51" ht="32.1" customHeight="1" x14ac:dyDescent="0.4">
      <c r="B11" s="229">
        <v>2</v>
      </c>
      <c r="C11" s="385"/>
      <c r="D11" s="386"/>
      <c r="E11" s="387" t="str">
        <f>IF(C11="","",VLOOKUP(C11,リスト!$T$3:$U$62,2,0))</f>
        <v/>
      </c>
      <c r="F11" s="388" t="str">
        <f>IF(E11="","",VLOOKUP(E11,リスト!$T$3:$U$62,2,0))</f>
        <v/>
      </c>
      <c r="G11" s="379"/>
      <c r="H11" s="379"/>
      <c r="I11" s="382"/>
      <c r="J11" s="383"/>
      <c r="K11" s="383"/>
      <c r="L11" s="383"/>
      <c r="M11" s="383"/>
      <c r="N11" s="383"/>
      <c r="O11" s="383"/>
      <c r="P11" s="383"/>
      <c r="Q11" s="383"/>
      <c r="R11" s="383"/>
      <c r="S11" s="384"/>
      <c r="T11" s="366"/>
      <c r="U11" s="367"/>
      <c r="V11" s="367"/>
      <c r="W11" s="367"/>
      <c r="X11" s="367"/>
      <c r="Y11" s="367"/>
      <c r="Z11" s="367"/>
      <c r="AA11" s="367"/>
      <c r="AB11" s="367"/>
      <c r="AC11" s="367"/>
      <c r="AD11" s="367"/>
      <c r="AE11" s="368"/>
      <c r="AF11" s="381"/>
      <c r="AG11" s="381"/>
      <c r="AH11" s="381"/>
      <c r="AI11" s="381"/>
      <c r="AJ11" s="381"/>
    </row>
    <row r="12" spans="2:51" ht="32.1" customHeight="1" x14ac:dyDescent="0.4">
      <c r="B12" s="229">
        <v>3</v>
      </c>
      <c r="C12" s="385"/>
      <c r="D12" s="386"/>
      <c r="E12" s="387" t="str">
        <f>IF(C12="","",VLOOKUP(C12,リスト!$T$3:$U$62,2,0))</f>
        <v/>
      </c>
      <c r="F12" s="388" t="str">
        <f>IF(E12="","",VLOOKUP(E12,リスト!$T$3:$U$62,2,0))</f>
        <v/>
      </c>
      <c r="G12" s="379"/>
      <c r="H12" s="379"/>
      <c r="I12" s="382"/>
      <c r="J12" s="383"/>
      <c r="K12" s="383"/>
      <c r="L12" s="383"/>
      <c r="M12" s="383"/>
      <c r="N12" s="383"/>
      <c r="O12" s="383"/>
      <c r="P12" s="383"/>
      <c r="Q12" s="383"/>
      <c r="R12" s="383"/>
      <c r="S12" s="384"/>
      <c r="T12" s="366"/>
      <c r="U12" s="367"/>
      <c r="V12" s="367"/>
      <c r="W12" s="367"/>
      <c r="X12" s="367"/>
      <c r="Y12" s="367"/>
      <c r="Z12" s="367"/>
      <c r="AA12" s="367"/>
      <c r="AB12" s="367"/>
      <c r="AC12" s="367"/>
      <c r="AD12" s="367"/>
      <c r="AE12" s="368"/>
      <c r="AF12" s="381"/>
      <c r="AG12" s="381"/>
      <c r="AH12" s="381"/>
      <c r="AI12" s="381"/>
      <c r="AJ12" s="381"/>
    </row>
    <row r="13" spans="2:51" ht="32.1" customHeight="1" x14ac:dyDescent="0.4">
      <c r="B13" s="229">
        <v>4</v>
      </c>
      <c r="C13" s="385"/>
      <c r="D13" s="386"/>
      <c r="E13" s="387" t="str">
        <f>IF(C13="","",VLOOKUP(C13,リスト!$T$3:$U$62,2,0))</f>
        <v/>
      </c>
      <c r="F13" s="388" t="str">
        <f>IF(E13="","",VLOOKUP(E13,リスト!$T$3:$U$62,2,0))</f>
        <v/>
      </c>
      <c r="G13" s="379"/>
      <c r="H13" s="379"/>
      <c r="I13" s="382"/>
      <c r="J13" s="383"/>
      <c r="K13" s="383"/>
      <c r="L13" s="383"/>
      <c r="M13" s="383"/>
      <c r="N13" s="383"/>
      <c r="O13" s="383"/>
      <c r="P13" s="383"/>
      <c r="Q13" s="383"/>
      <c r="R13" s="383"/>
      <c r="S13" s="384"/>
      <c r="T13" s="366"/>
      <c r="U13" s="367"/>
      <c r="V13" s="367"/>
      <c r="W13" s="367"/>
      <c r="X13" s="367"/>
      <c r="Y13" s="367"/>
      <c r="Z13" s="367"/>
      <c r="AA13" s="367"/>
      <c r="AB13" s="367"/>
      <c r="AC13" s="367"/>
      <c r="AD13" s="367"/>
      <c r="AE13" s="368"/>
      <c r="AF13" s="381"/>
      <c r="AG13" s="381"/>
      <c r="AH13" s="381"/>
      <c r="AI13" s="381"/>
      <c r="AJ13" s="381"/>
    </row>
    <row r="14" spans="2:51" ht="32.1" customHeight="1" x14ac:dyDescent="0.4">
      <c r="B14" s="229">
        <v>5</v>
      </c>
      <c r="C14" s="385"/>
      <c r="D14" s="386"/>
      <c r="E14" s="387" t="str">
        <f>IF(C14="","",VLOOKUP(C14,リスト!$T$3:$U$62,2,0))</f>
        <v/>
      </c>
      <c r="F14" s="388" t="str">
        <f>IF(E14="","",VLOOKUP(E14,リスト!$T$3:$U$62,2,0))</f>
        <v/>
      </c>
      <c r="G14" s="379"/>
      <c r="H14" s="379"/>
      <c r="I14" s="382"/>
      <c r="J14" s="383"/>
      <c r="K14" s="383"/>
      <c r="L14" s="383"/>
      <c r="M14" s="383"/>
      <c r="N14" s="383"/>
      <c r="O14" s="383"/>
      <c r="P14" s="383"/>
      <c r="Q14" s="383"/>
      <c r="R14" s="383"/>
      <c r="S14" s="384"/>
      <c r="T14" s="366"/>
      <c r="U14" s="367"/>
      <c r="V14" s="367"/>
      <c r="W14" s="367"/>
      <c r="X14" s="367"/>
      <c r="Y14" s="367"/>
      <c r="Z14" s="367"/>
      <c r="AA14" s="367"/>
      <c r="AB14" s="367"/>
      <c r="AC14" s="367"/>
      <c r="AD14" s="367"/>
      <c r="AE14" s="368"/>
      <c r="AF14" s="381"/>
      <c r="AG14" s="381"/>
      <c r="AH14" s="381"/>
      <c r="AI14" s="381"/>
      <c r="AJ14" s="381"/>
    </row>
    <row r="15" spans="2:51" ht="32.1" customHeight="1" x14ac:dyDescent="0.4">
      <c r="B15" s="229">
        <v>6</v>
      </c>
      <c r="C15" s="385"/>
      <c r="D15" s="386"/>
      <c r="E15" s="387" t="str">
        <f>IF(C15="","",VLOOKUP(C15,リスト!$T$3:$U$62,2,0))</f>
        <v/>
      </c>
      <c r="F15" s="388" t="str">
        <f>IF(E15="","",VLOOKUP(E15,リスト!$T$3:$U$62,2,0))</f>
        <v/>
      </c>
      <c r="G15" s="379"/>
      <c r="H15" s="379"/>
      <c r="I15" s="382"/>
      <c r="J15" s="383"/>
      <c r="K15" s="383"/>
      <c r="L15" s="383"/>
      <c r="M15" s="383"/>
      <c r="N15" s="383"/>
      <c r="O15" s="383"/>
      <c r="P15" s="383"/>
      <c r="Q15" s="383"/>
      <c r="R15" s="383"/>
      <c r="S15" s="384"/>
      <c r="T15" s="366"/>
      <c r="U15" s="367"/>
      <c r="V15" s="367"/>
      <c r="W15" s="367"/>
      <c r="X15" s="367"/>
      <c r="Y15" s="367"/>
      <c r="Z15" s="367"/>
      <c r="AA15" s="367"/>
      <c r="AB15" s="367"/>
      <c r="AC15" s="367"/>
      <c r="AD15" s="367"/>
      <c r="AE15" s="368"/>
      <c r="AF15" s="381"/>
      <c r="AG15" s="381"/>
      <c r="AH15" s="381"/>
      <c r="AI15" s="381"/>
      <c r="AJ15" s="381"/>
    </row>
    <row r="16" spans="2:51" ht="32.1" customHeight="1" x14ac:dyDescent="0.4">
      <c r="B16" s="229">
        <v>7</v>
      </c>
      <c r="C16" s="385"/>
      <c r="D16" s="386"/>
      <c r="E16" s="387" t="str">
        <f>IF(C16="","",VLOOKUP(C16,リスト!$T$3:$U$62,2,0))</f>
        <v/>
      </c>
      <c r="F16" s="388" t="str">
        <f>IF(E16="","",VLOOKUP(E16,リスト!$T$3:$U$62,2,0))</f>
        <v/>
      </c>
      <c r="G16" s="379"/>
      <c r="H16" s="379"/>
      <c r="I16" s="382"/>
      <c r="J16" s="383"/>
      <c r="K16" s="383"/>
      <c r="L16" s="383"/>
      <c r="M16" s="383"/>
      <c r="N16" s="383"/>
      <c r="O16" s="383"/>
      <c r="P16" s="383"/>
      <c r="Q16" s="383"/>
      <c r="R16" s="383"/>
      <c r="S16" s="384"/>
      <c r="T16" s="366"/>
      <c r="U16" s="367"/>
      <c r="V16" s="367"/>
      <c r="W16" s="367"/>
      <c r="X16" s="367"/>
      <c r="Y16" s="367"/>
      <c r="Z16" s="367"/>
      <c r="AA16" s="367"/>
      <c r="AB16" s="367"/>
      <c r="AC16" s="367"/>
      <c r="AD16" s="367"/>
      <c r="AE16" s="368"/>
      <c r="AF16" s="381"/>
      <c r="AG16" s="381"/>
      <c r="AH16" s="381"/>
      <c r="AI16" s="381"/>
      <c r="AJ16" s="381"/>
    </row>
    <row r="17" spans="2:36" ht="32.1" customHeight="1" x14ac:dyDescent="0.4">
      <c r="B17" s="229">
        <v>8</v>
      </c>
      <c r="C17" s="385"/>
      <c r="D17" s="386"/>
      <c r="E17" s="387" t="str">
        <f>IF(C17="","",VLOOKUP(C17,リスト!$T$3:$U$62,2,0))</f>
        <v/>
      </c>
      <c r="F17" s="388" t="str">
        <f>IF(E17="","",VLOOKUP(E17,リスト!$T$3:$U$62,2,0))</f>
        <v/>
      </c>
      <c r="G17" s="379"/>
      <c r="H17" s="379"/>
      <c r="I17" s="382"/>
      <c r="J17" s="383"/>
      <c r="K17" s="383"/>
      <c r="L17" s="383"/>
      <c r="M17" s="383"/>
      <c r="N17" s="383"/>
      <c r="O17" s="383"/>
      <c r="P17" s="383"/>
      <c r="Q17" s="383"/>
      <c r="R17" s="383"/>
      <c r="S17" s="384"/>
      <c r="T17" s="366"/>
      <c r="U17" s="367"/>
      <c r="V17" s="367"/>
      <c r="W17" s="367"/>
      <c r="X17" s="367"/>
      <c r="Y17" s="367"/>
      <c r="Z17" s="367"/>
      <c r="AA17" s="367"/>
      <c r="AB17" s="367"/>
      <c r="AC17" s="367"/>
      <c r="AD17" s="367"/>
      <c r="AE17" s="368"/>
      <c r="AF17" s="381"/>
      <c r="AG17" s="381"/>
      <c r="AH17" s="381"/>
      <c r="AI17" s="381"/>
      <c r="AJ17" s="381"/>
    </row>
    <row r="18" spans="2:36" ht="32.1" customHeight="1" x14ac:dyDescent="0.4">
      <c r="B18" s="229">
        <v>9</v>
      </c>
      <c r="C18" s="385"/>
      <c r="D18" s="386"/>
      <c r="E18" s="387" t="str">
        <f>IF(C18="","",VLOOKUP(C18,リスト!$T$3:$U$62,2,0))</f>
        <v/>
      </c>
      <c r="F18" s="388" t="str">
        <f>IF(E18="","",VLOOKUP(E18,リスト!$T$3:$U$62,2,0))</f>
        <v/>
      </c>
      <c r="G18" s="379"/>
      <c r="H18" s="379"/>
      <c r="I18" s="382"/>
      <c r="J18" s="383"/>
      <c r="K18" s="383"/>
      <c r="L18" s="383"/>
      <c r="M18" s="383"/>
      <c r="N18" s="383"/>
      <c r="O18" s="383"/>
      <c r="P18" s="383"/>
      <c r="Q18" s="383"/>
      <c r="R18" s="383"/>
      <c r="S18" s="384"/>
      <c r="T18" s="366"/>
      <c r="U18" s="367"/>
      <c r="V18" s="367"/>
      <c r="W18" s="367"/>
      <c r="X18" s="367"/>
      <c r="Y18" s="367"/>
      <c r="Z18" s="367"/>
      <c r="AA18" s="367"/>
      <c r="AB18" s="367"/>
      <c r="AC18" s="367"/>
      <c r="AD18" s="367"/>
      <c r="AE18" s="368"/>
      <c r="AF18" s="381"/>
      <c r="AG18" s="381"/>
      <c r="AH18" s="381"/>
      <c r="AI18" s="381"/>
      <c r="AJ18" s="381"/>
    </row>
    <row r="19" spans="2:36" ht="32.1" customHeight="1" x14ac:dyDescent="0.4">
      <c r="B19" s="229">
        <v>10</v>
      </c>
      <c r="C19" s="385"/>
      <c r="D19" s="386"/>
      <c r="E19" s="387" t="str">
        <f>IF(C19="","",VLOOKUP(C19,リスト!$T$3:$U$62,2,0))</f>
        <v/>
      </c>
      <c r="F19" s="388" t="str">
        <f>IF(E19="","",VLOOKUP(E19,リスト!$T$3:$U$62,2,0))</f>
        <v/>
      </c>
      <c r="G19" s="379"/>
      <c r="H19" s="379"/>
      <c r="I19" s="382"/>
      <c r="J19" s="383"/>
      <c r="K19" s="383"/>
      <c r="L19" s="383"/>
      <c r="M19" s="383"/>
      <c r="N19" s="383"/>
      <c r="O19" s="383"/>
      <c r="P19" s="383"/>
      <c r="Q19" s="383"/>
      <c r="R19" s="383"/>
      <c r="S19" s="384"/>
      <c r="T19" s="366"/>
      <c r="U19" s="367"/>
      <c r="V19" s="367"/>
      <c r="W19" s="367"/>
      <c r="X19" s="367"/>
      <c r="Y19" s="367"/>
      <c r="Z19" s="367"/>
      <c r="AA19" s="367"/>
      <c r="AB19" s="367"/>
      <c r="AC19" s="367"/>
      <c r="AD19" s="367"/>
      <c r="AE19" s="368"/>
      <c r="AF19" s="381"/>
      <c r="AG19" s="381"/>
      <c r="AH19" s="381"/>
      <c r="AI19" s="381"/>
      <c r="AJ19" s="381"/>
    </row>
    <row r="20" spans="2:36" ht="30" customHeight="1" x14ac:dyDescent="0.4">
      <c r="B20" s="159" t="s">
        <v>314</v>
      </c>
    </row>
    <row r="21" spans="2:36" ht="29.45" customHeight="1" thickBot="1" x14ac:dyDescent="0.45">
      <c r="B21" s="413" t="s">
        <v>315</v>
      </c>
      <c r="C21" s="413"/>
      <c r="D21" s="413"/>
      <c r="E21" s="413"/>
      <c r="F21" s="413"/>
      <c r="G21" s="413" t="s">
        <v>8</v>
      </c>
      <c r="H21" s="413"/>
      <c r="I21" s="413" t="s">
        <v>316</v>
      </c>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row>
    <row r="22" spans="2:36" ht="31.15" customHeight="1" thickTop="1" x14ac:dyDescent="0.4">
      <c r="B22" s="378"/>
      <c r="C22" s="378"/>
      <c r="D22" s="378"/>
      <c r="E22" s="378"/>
      <c r="F22" s="378"/>
      <c r="G22" s="393"/>
      <c r="H22" s="393"/>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s="414"/>
      <c r="AG22" s="414"/>
      <c r="AH22" s="414"/>
      <c r="AI22" s="414"/>
      <c r="AJ22" s="414"/>
    </row>
    <row r="23" spans="2:36" ht="31.15" customHeight="1" x14ac:dyDescent="0.4">
      <c r="B23" s="378"/>
      <c r="C23" s="378"/>
      <c r="D23" s="378"/>
      <c r="E23" s="378"/>
      <c r="F23" s="378"/>
      <c r="G23" s="379"/>
      <c r="H23" s="379"/>
      <c r="I23" s="380"/>
      <c r="J23" s="380"/>
      <c r="K23" s="380"/>
      <c r="L23" s="380"/>
      <c r="M23" s="380"/>
      <c r="N23" s="380"/>
      <c r="O23" s="380"/>
      <c r="P23" s="380"/>
      <c r="Q23" s="380"/>
      <c r="R23" s="380"/>
      <c r="S23" s="380"/>
      <c r="T23" s="380"/>
      <c r="U23" s="380"/>
      <c r="V23" s="380"/>
      <c r="W23" s="380"/>
      <c r="X23" s="380"/>
      <c r="Y23" s="380"/>
      <c r="Z23" s="380"/>
      <c r="AA23" s="380"/>
      <c r="AB23" s="380"/>
      <c r="AC23" s="380"/>
      <c r="AD23" s="380"/>
      <c r="AE23" s="380"/>
      <c r="AF23" s="380"/>
      <c r="AG23" s="380"/>
      <c r="AH23" s="380"/>
      <c r="AI23" s="380"/>
      <c r="AJ23" s="380"/>
    </row>
    <row r="24" spans="2:36" ht="31.15" customHeight="1" x14ac:dyDescent="0.4">
      <c r="B24" s="378"/>
      <c r="C24" s="378"/>
      <c r="D24" s="378"/>
      <c r="E24" s="378"/>
      <c r="F24" s="378"/>
      <c r="G24" s="379"/>
      <c r="H24" s="379"/>
      <c r="I24" s="380"/>
      <c r="J24" s="380"/>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c r="AH24" s="380"/>
      <c r="AI24" s="380"/>
      <c r="AJ24" s="380"/>
    </row>
    <row r="25" spans="2:36" ht="31.15" customHeight="1" x14ac:dyDescent="0.4">
      <c r="B25" s="378"/>
      <c r="C25" s="378"/>
      <c r="D25" s="378"/>
      <c r="E25" s="378"/>
      <c r="F25" s="378"/>
      <c r="G25" s="379"/>
      <c r="H25" s="379"/>
      <c r="I25" s="380"/>
      <c r="J25" s="380"/>
      <c r="K25" s="380"/>
      <c r="L25" s="380"/>
      <c r="M25" s="380"/>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row>
    <row r="26" spans="2:36" ht="31.15" customHeight="1" x14ac:dyDescent="0.4">
      <c r="B26" s="378"/>
      <c r="C26" s="378"/>
      <c r="D26" s="378"/>
      <c r="E26" s="378"/>
      <c r="F26" s="378"/>
      <c r="G26" s="379"/>
      <c r="H26" s="379"/>
      <c r="I26" s="380"/>
      <c r="J26" s="380"/>
      <c r="K26" s="380"/>
      <c r="L26" s="380"/>
      <c r="M26" s="380"/>
      <c r="N26" s="380"/>
      <c r="O26" s="380"/>
      <c r="P26" s="380"/>
      <c r="Q26" s="380"/>
      <c r="R26" s="380"/>
      <c r="S26" s="380"/>
      <c r="T26" s="380"/>
      <c r="U26" s="380"/>
      <c r="V26" s="380"/>
      <c r="W26" s="380"/>
      <c r="X26" s="380"/>
      <c r="Y26" s="380"/>
      <c r="Z26" s="380"/>
      <c r="AA26" s="380"/>
      <c r="AB26" s="380"/>
      <c r="AC26" s="380"/>
      <c r="AD26" s="380"/>
      <c r="AE26" s="380"/>
      <c r="AF26" s="380"/>
      <c r="AG26" s="380"/>
      <c r="AH26" s="380"/>
      <c r="AI26" s="380"/>
      <c r="AJ26" s="380"/>
    </row>
    <row r="27" spans="2:36" ht="31.15" customHeight="1" x14ac:dyDescent="0.4">
      <c r="B27" s="378"/>
      <c r="C27" s="378"/>
      <c r="D27" s="378"/>
      <c r="E27" s="378"/>
      <c r="F27" s="378"/>
      <c r="G27" s="379"/>
      <c r="H27" s="379"/>
      <c r="I27" s="380"/>
      <c r="J27" s="380"/>
      <c r="K27" s="380"/>
      <c r="L27" s="380"/>
      <c r="M27" s="380"/>
      <c r="N27" s="380"/>
      <c r="O27" s="380"/>
      <c r="P27" s="380"/>
      <c r="Q27" s="380"/>
      <c r="R27" s="380"/>
      <c r="S27" s="380"/>
      <c r="T27" s="380"/>
      <c r="U27" s="380"/>
      <c r="V27" s="380"/>
      <c r="W27" s="380"/>
      <c r="X27" s="380"/>
      <c r="Y27" s="380"/>
      <c r="Z27" s="380"/>
      <c r="AA27" s="380"/>
      <c r="AB27" s="380"/>
      <c r="AC27" s="380"/>
      <c r="AD27" s="380"/>
      <c r="AE27" s="380"/>
      <c r="AF27" s="380"/>
      <c r="AG27" s="380"/>
      <c r="AH27" s="380"/>
      <c r="AI27" s="380"/>
      <c r="AJ27" s="380"/>
    </row>
    <row r="28" spans="2:36" ht="31.15" customHeight="1" x14ac:dyDescent="0.4">
      <c r="B28" s="378"/>
      <c r="C28" s="378"/>
      <c r="D28" s="378"/>
      <c r="E28" s="378"/>
      <c r="F28" s="378"/>
      <c r="G28" s="379"/>
      <c r="H28" s="379"/>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row>
    <row r="29" spans="2:36" ht="32.1" customHeight="1" x14ac:dyDescent="0.4"/>
    <row r="30" spans="2:36" ht="32.1" customHeight="1" x14ac:dyDescent="0.4"/>
    <row r="31" spans="2:36" ht="32.1" customHeight="1" x14ac:dyDescent="0.4"/>
    <row r="32" spans="2:36" ht="32.1" customHeight="1" x14ac:dyDescent="0.4"/>
    <row r="33" ht="32.1" customHeight="1" x14ac:dyDescent="0.4"/>
    <row r="34" ht="32.1" customHeight="1" x14ac:dyDescent="0.4"/>
    <row r="35" ht="32.1" customHeight="1" x14ac:dyDescent="0.4"/>
    <row r="36" ht="32.1" customHeight="1" x14ac:dyDescent="0.4"/>
    <row r="37" ht="32.1" customHeight="1" x14ac:dyDescent="0.4"/>
    <row r="38" ht="32.1" customHeight="1" x14ac:dyDescent="0.4"/>
    <row r="39" ht="32.1" customHeight="1" x14ac:dyDescent="0.4"/>
    <row r="40" ht="32.1" customHeight="1" x14ac:dyDescent="0.4"/>
    <row r="41" ht="32.1" customHeight="1" x14ac:dyDescent="0.4"/>
  </sheetData>
  <sheetProtection formatCells="0" insertRows="0" deleteRows="0"/>
  <mergeCells count="121">
    <mergeCell ref="B4:D4"/>
    <mergeCell ref="T4:V4"/>
    <mergeCell ref="W4:AJ4"/>
    <mergeCell ref="B1:AC1"/>
    <mergeCell ref="AD1:AF1"/>
    <mergeCell ref="AG1:AJ1"/>
    <mergeCell ref="B8:B9"/>
    <mergeCell ref="G8:H9"/>
    <mergeCell ref="T5:V5"/>
    <mergeCell ref="W5:X5"/>
    <mergeCell ref="Y5:Z6"/>
    <mergeCell ref="AA5:AE6"/>
    <mergeCell ref="AF5:AH5"/>
    <mergeCell ref="AI5:AJ5"/>
    <mergeCell ref="T6:V6"/>
    <mergeCell ref="W6:X6"/>
    <mergeCell ref="AF6:AH6"/>
    <mergeCell ref="AI6:AJ6"/>
    <mergeCell ref="B5:C5"/>
    <mergeCell ref="D5:H5"/>
    <mergeCell ref="C8:F8"/>
    <mergeCell ref="O5:S6"/>
    <mergeCell ref="B6:C6"/>
    <mergeCell ref="D6:H6"/>
    <mergeCell ref="K6:L6"/>
    <mergeCell ref="G22:H22"/>
    <mergeCell ref="I22:AJ22"/>
    <mergeCell ref="B21:F21"/>
    <mergeCell ref="G21:H21"/>
    <mergeCell ref="I21:AJ21"/>
    <mergeCell ref="C18:D18"/>
    <mergeCell ref="E18:F18"/>
    <mergeCell ref="G18:H18"/>
    <mergeCell ref="C16:D16"/>
    <mergeCell ref="E16:F16"/>
    <mergeCell ref="G16:H16"/>
    <mergeCell ref="I16:S16"/>
    <mergeCell ref="T16:AE16"/>
    <mergeCell ref="C14:D14"/>
    <mergeCell ref="E14:F14"/>
    <mergeCell ref="G14:H14"/>
    <mergeCell ref="I14:S14"/>
    <mergeCell ref="C12:D12"/>
    <mergeCell ref="E12:F12"/>
    <mergeCell ref="G12:H12"/>
    <mergeCell ref="I11:S11"/>
    <mergeCell ref="C9:D9"/>
    <mergeCell ref="E9:F9"/>
    <mergeCell ref="B2:O2"/>
    <mergeCell ref="P2:U2"/>
    <mergeCell ref="V2:Y2"/>
    <mergeCell ref="B3:P3"/>
    <mergeCell ref="I5:J6"/>
    <mergeCell ref="K5:L5"/>
    <mergeCell ref="M5:N6"/>
    <mergeCell ref="B22:F22"/>
    <mergeCell ref="AF12:AJ12"/>
    <mergeCell ref="AF13:AJ13"/>
    <mergeCell ref="AF14:AJ14"/>
    <mergeCell ref="AF15:AJ15"/>
    <mergeCell ref="AF8:AJ9"/>
    <mergeCell ref="AF10:AJ10"/>
    <mergeCell ref="AF11:AJ11"/>
    <mergeCell ref="C15:D15"/>
    <mergeCell ref="E15:F15"/>
    <mergeCell ref="G15:H15"/>
    <mergeCell ref="I15:S15"/>
    <mergeCell ref="I12:S12"/>
    <mergeCell ref="C13:D13"/>
    <mergeCell ref="E13:F13"/>
    <mergeCell ref="G13:H13"/>
    <mergeCell ref="I13:S13"/>
    <mergeCell ref="C19:D19"/>
    <mergeCell ref="E19:F19"/>
    <mergeCell ref="G19:H19"/>
    <mergeCell ref="I19:S19"/>
    <mergeCell ref="C17:D17"/>
    <mergeCell ref="E17:F17"/>
    <mergeCell ref="G17:H17"/>
    <mergeCell ref="I17:S17"/>
    <mergeCell ref="I8:S9"/>
    <mergeCell ref="C10:D10"/>
    <mergeCell ref="E10:F10"/>
    <mergeCell ref="G10:H10"/>
    <mergeCell ref="I10:S10"/>
    <mergeCell ref="C11:D11"/>
    <mergeCell ref="E11:F11"/>
    <mergeCell ref="G11:H11"/>
    <mergeCell ref="B28:F28"/>
    <mergeCell ref="G28:H28"/>
    <mergeCell ref="I28:AJ28"/>
    <mergeCell ref="B25:F25"/>
    <mergeCell ref="G25:H25"/>
    <mergeCell ref="I25:AJ25"/>
    <mergeCell ref="B26:F26"/>
    <mergeCell ref="G26:H26"/>
    <mergeCell ref="I26:AJ26"/>
    <mergeCell ref="T12:AE12"/>
    <mergeCell ref="T11:AE11"/>
    <mergeCell ref="T10:AE10"/>
    <mergeCell ref="T8:AE9"/>
    <mergeCell ref="T15:AE15"/>
    <mergeCell ref="T14:AE14"/>
    <mergeCell ref="T13:AE13"/>
    <mergeCell ref="B27:F27"/>
    <mergeCell ref="G27:H27"/>
    <mergeCell ref="I27:AJ27"/>
    <mergeCell ref="B23:F23"/>
    <mergeCell ref="G23:H23"/>
    <mergeCell ref="I23:AJ23"/>
    <mergeCell ref="B24:F24"/>
    <mergeCell ref="G24:H24"/>
    <mergeCell ref="I24:AJ24"/>
    <mergeCell ref="AF16:AJ16"/>
    <mergeCell ref="T17:AE17"/>
    <mergeCell ref="AF17:AJ17"/>
    <mergeCell ref="T18:AE18"/>
    <mergeCell ref="AF18:AJ18"/>
    <mergeCell ref="T19:AE19"/>
    <mergeCell ref="AF19:AJ19"/>
    <mergeCell ref="I18:S18"/>
  </mergeCells>
  <phoneticPr fontId="1"/>
  <conditionalFormatting sqref="W5:X5">
    <cfRule type="containsText" dxfId="14" priority="3" operator="containsText" text="H29">
      <formula>NOT(ISERROR(SEARCH("H29",W5)))</formula>
    </cfRule>
  </conditionalFormatting>
  <conditionalFormatting sqref="AI6:AJ6">
    <cfRule type="containsText" dxfId="13" priority="1" operator="containsText" text="7.5年">
      <formula>NOT(ISERROR(SEARCH("7.5年",AI6)))</formula>
    </cfRule>
    <cfRule type="containsText" dxfId="12" priority="2" operator="containsText" text="6年">
      <formula>NOT(ISERROR(SEARCH("6年",AI6)))</formula>
    </cfRule>
  </conditionalFormatting>
  <dataValidations count="1">
    <dataValidation allowBlank="1" showInputMessage="1" showErrorMessage="1" promptTitle="この項目は自動的に入力されます" prompt="「貸与年数」の項目に入力してください" sqref="AI6:AJ6" xr:uid="{E5127771-E3CF-4867-9AAC-78C2395A0529}"/>
  </dataValidations>
  <hyperlinks>
    <hyperlink ref="P2" r:id="rId1" xr:uid="{4F9AE3CC-D178-4A43-A292-A45B2E7BAADD}"/>
  </hyperlinks>
  <pageMargins left="0.23622047244094491" right="0.23622047244094491" top="0.74803149606299213" bottom="0.74803149606299213" header="0.31496062992125984" footer="0.31496062992125984"/>
  <pageSetup paperSize="9" scale="57" fitToHeight="0" orientation="landscape" cellComments="asDisplayed" r:id="rId2"/>
  <headerFooter>
    <oddHeader>&amp;R&amp;F</oddHeader>
  </headerFooter>
  <drawing r:id="rId3"/>
  <extLst>
    <ext xmlns:x14="http://schemas.microsoft.com/office/spreadsheetml/2009/9/main" uri="{CCE6A557-97BC-4b89-ADB6-D9C93CAAB3DF}">
      <x14:dataValidations xmlns:xm="http://schemas.microsoft.com/office/excel/2006/main" count="6">
        <x14:dataValidation type="list" allowBlank="1" showInputMessage="1" showErrorMessage="1" xr:uid="{EDE47D46-0ADE-4E39-BB33-5A15182ABE12}">
          <x14:formula1>
            <xm:f>リスト!$X$3:$X$19</xm:f>
          </x14:formula1>
          <xm:sqref>O5:S6</xm:sqref>
        </x14:dataValidation>
        <x14:dataValidation type="list" allowBlank="1" showInputMessage="1" showErrorMessage="1" xr:uid="{39513A85-15A2-4104-ADF9-DC84ACCCBA94}">
          <x14:formula1>
            <xm:f>リスト!$A$3:$A$4</xm:f>
          </x14:formula1>
          <xm:sqref>W6:X6</xm:sqref>
        </x14:dataValidation>
        <x14:dataValidation type="list" allowBlank="1" showInputMessage="1" showErrorMessage="1" xr:uid="{D05DD92B-E0DC-40E4-9874-2DF32FD3C5C9}">
          <x14:formula1>
            <xm:f>リスト!$B$3:$B$5</xm:f>
          </x14:formula1>
          <xm:sqref>AI5:AJ5</xm:sqref>
        </x14:dataValidation>
        <x14:dataValidation type="list" allowBlank="1" showInputMessage="1" showErrorMessage="1" xr:uid="{40898102-55C0-470C-A5E1-93680201EEAE}">
          <x14:formula1>
            <xm:f>リスト!$U$3:$U$37</xm:f>
          </x14:formula1>
          <xm:sqref>W5:X5</xm:sqref>
        </x14:dataValidation>
        <x14:dataValidation type="list" allowBlank="1" showInputMessage="1" showErrorMessage="1" xr:uid="{B12C34F4-A72D-4B1D-B89D-40D4EF73D272}">
          <x14:formula1>
            <xm:f>リスト!$Z$3:$Z$8</xm:f>
          </x14:formula1>
          <xm:sqref>G10:H19 G22:H28</xm:sqref>
        </x14:dataValidation>
        <x14:dataValidation type="list" allowBlank="1" showInputMessage="1" showErrorMessage="1" xr:uid="{5429467F-8D91-46AC-A8A7-5F1BC0C004BA}">
          <x14:formula1>
            <xm:f>リスト!$AA$3:$AA$6</xm:f>
          </x14:formula1>
          <xm:sqref>I10:S19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9558D-CFB5-4201-9EEB-403881DE4A03}">
  <sheetPr>
    <tabColor rgb="FF0070C0"/>
    <pageSetUpPr fitToPage="1"/>
  </sheetPr>
  <dimension ref="C1:AZ41"/>
  <sheetViews>
    <sheetView showGridLines="0" showZeros="0" view="pageBreakPreview" zoomScale="85" zoomScaleNormal="76" zoomScaleSheetLayoutView="85" workbookViewId="0">
      <selection activeCell="C1" sqref="C1:AD1"/>
    </sheetView>
  </sheetViews>
  <sheetFormatPr defaultColWidth="6.625" defaultRowHeight="30" customHeight="1" x14ac:dyDescent="0.4"/>
  <cols>
    <col min="1" max="1" width="8.625" style="10" customWidth="1"/>
    <col min="2" max="2" width="0.875" style="10" customWidth="1"/>
    <col min="3" max="35" width="6.625" style="10" customWidth="1"/>
    <col min="36" max="36" width="6.625" style="9" customWidth="1"/>
    <col min="37" max="37" width="6.625" style="10" customWidth="1"/>
    <col min="38" max="38" width="0.875" style="10" customWidth="1"/>
    <col min="39" max="16384" width="6.625" style="10"/>
  </cols>
  <sheetData>
    <row r="1" spans="3:52" ht="30" customHeight="1" x14ac:dyDescent="0.4">
      <c r="C1" s="421" t="s">
        <v>308</v>
      </c>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2" t="s">
        <v>82</v>
      </c>
      <c r="AF1" s="422"/>
      <c r="AG1" s="422"/>
      <c r="AH1" s="423">
        <v>45536</v>
      </c>
      <c r="AI1" s="423"/>
      <c r="AJ1" s="423"/>
      <c r="AK1" s="423"/>
      <c r="AL1" s="11"/>
    </row>
    <row r="2" spans="3:52" ht="24.95" customHeight="1" x14ac:dyDescent="0.4">
      <c r="C2" s="397" t="s">
        <v>309</v>
      </c>
      <c r="D2" s="397"/>
      <c r="E2" s="397"/>
      <c r="F2" s="397"/>
      <c r="G2" s="397"/>
      <c r="H2" s="397"/>
      <c r="I2" s="397"/>
      <c r="J2" s="397"/>
      <c r="K2" s="397"/>
      <c r="L2" s="397"/>
      <c r="M2" s="397"/>
      <c r="N2" s="397"/>
      <c r="O2" s="397"/>
      <c r="P2" s="397"/>
      <c r="Q2" s="398" t="s">
        <v>158</v>
      </c>
      <c r="R2" s="398"/>
      <c r="S2" s="398"/>
      <c r="T2" s="398"/>
      <c r="U2" s="398"/>
      <c r="V2" s="399"/>
      <c r="W2" s="400" t="s">
        <v>195</v>
      </c>
      <c r="X2" s="400"/>
      <c r="Y2" s="400"/>
      <c r="Z2" s="400"/>
      <c r="AK2" s="22"/>
      <c r="AL2" s="11"/>
    </row>
    <row r="3" spans="3:52" ht="24.95" customHeight="1" thickBot="1" x14ac:dyDescent="0.45">
      <c r="C3" s="401" t="s">
        <v>310</v>
      </c>
      <c r="D3" s="401"/>
      <c r="E3" s="401"/>
      <c r="F3" s="401"/>
      <c r="G3" s="401"/>
      <c r="H3" s="401"/>
      <c r="I3" s="401"/>
      <c r="J3" s="401"/>
      <c r="K3" s="401"/>
      <c r="L3" s="401"/>
      <c r="M3" s="401"/>
      <c r="N3" s="401"/>
      <c r="O3" s="401"/>
      <c r="P3" s="401"/>
      <c r="Q3" s="401"/>
      <c r="V3"/>
      <c r="W3"/>
      <c r="X3"/>
      <c r="Y3" s="157"/>
      <c r="Z3" s="158"/>
      <c r="AK3" s="22"/>
      <c r="AL3" s="11"/>
    </row>
    <row r="4" spans="3:52" ht="30" customHeight="1" thickTop="1" thickBot="1" x14ac:dyDescent="0.45">
      <c r="C4" s="418" t="s">
        <v>99</v>
      </c>
      <c r="D4" s="418"/>
      <c r="E4" s="418"/>
      <c r="F4" s="36"/>
      <c r="G4" s="36"/>
      <c r="H4" s="36"/>
      <c r="I4" s="36"/>
      <c r="J4" s="36"/>
      <c r="K4" s="36"/>
      <c r="L4" s="36"/>
      <c r="M4" s="36"/>
      <c r="N4" s="36"/>
      <c r="O4" s="36"/>
      <c r="P4" s="36"/>
      <c r="Q4" s="43"/>
      <c r="S4" s="36"/>
      <c r="T4" s="36"/>
      <c r="U4" s="496" t="s">
        <v>73</v>
      </c>
      <c r="V4" s="497"/>
      <c r="W4" s="497"/>
      <c r="X4" s="498" t="s">
        <v>270</v>
      </c>
      <c r="Y4" s="498"/>
      <c r="Z4" s="498"/>
      <c r="AA4" s="498"/>
      <c r="AB4" s="498"/>
      <c r="AC4" s="498"/>
      <c r="AD4" s="498"/>
      <c r="AE4" s="498"/>
      <c r="AF4" s="498"/>
      <c r="AG4" s="498"/>
      <c r="AH4" s="498"/>
      <c r="AI4" s="498"/>
      <c r="AJ4" s="498"/>
      <c r="AK4" s="499"/>
      <c r="AL4" s="11"/>
      <c r="AM4" s="11"/>
      <c r="AN4" s="11"/>
      <c r="AO4" s="11"/>
      <c r="AP4" s="11"/>
    </row>
    <row r="5" spans="3:52" ht="32.1" customHeight="1" thickTop="1" x14ac:dyDescent="0.15">
      <c r="C5" s="428" t="s">
        <v>10</v>
      </c>
      <c r="D5" s="428"/>
      <c r="E5" s="488" t="s">
        <v>41</v>
      </c>
      <c r="F5" s="489"/>
      <c r="G5" s="489"/>
      <c r="H5" s="489"/>
      <c r="I5" s="490"/>
      <c r="J5" s="402" t="s">
        <v>218</v>
      </c>
      <c r="K5" s="403"/>
      <c r="L5" s="488" t="s">
        <v>322</v>
      </c>
      <c r="M5" s="490"/>
      <c r="N5" s="408" t="s">
        <v>196</v>
      </c>
      <c r="O5" s="409"/>
      <c r="P5" s="500" t="s">
        <v>220</v>
      </c>
      <c r="Q5" s="500"/>
      <c r="R5" s="500"/>
      <c r="S5" s="500"/>
      <c r="T5" s="501"/>
      <c r="U5" s="491" t="s">
        <v>4</v>
      </c>
      <c r="V5" s="491"/>
      <c r="W5" s="491"/>
      <c r="X5" s="438" t="s">
        <v>123</v>
      </c>
      <c r="Y5" s="438"/>
      <c r="Z5" s="491" t="s">
        <v>118</v>
      </c>
      <c r="AA5" s="491"/>
      <c r="AB5" s="492" t="s">
        <v>269</v>
      </c>
      <c r="AC5" s="492"/>
      <c r="AD5" s="492"/>
      <c r="AE5" s="492"/>
      <c r="AF5" s="492"/>
      <c r="AG5" s="491" t="s">
        <v>96</v>
      </c>
      <c r="AH5" s="491" t="s">
        <v>96</v>
      </c>
      <c r="AI5" s="491" t="s">
        <v>96</v>
      </c>
      <c r="AJ5" s="494">
        <v>6</v>
      </c>
      <c r="AK5" s="494"/>
      <c r="AL5" s="11"/>
      <c r="AM5" s="1"/>
      <c r="AN5" s="11"/>
      <c r="AO5" s="11"/>
      <c r="AP5" s="11"/>
    </row>
    <row r="6" spans="3:52" ht="32.1" customHeight="1" x14ac:dyDescent="0.4">
      <c r="C6" s="434" t="s">
        <v>0</v>
      </c>
      <c r="D6" s="434"/>
      <c r="E6" s="488" t="s">
        <v>268</v>
      </c>
      <c r="F6" s="489"/>
      <c r="G6" s="489"/>
      <c r="H6" s="489"/>
      <c r="I6" s="490"/>
      <c r="J6" s="404"/>
      <c r="K6" s="405"/>
      <c r="L6" s="488" t="s">
        <v>323</v>
      </c>
      <c r="M6" s="490"/>
      <c r="N6" s="410"/>
      <c r="O6" s="411"/>
      <c r="P6" s="502"/>
      <c r="Q6" s="502"/>
      <c r="R6" s="502"/>
      <c r="S6" s="502"/>
      <c r="T6" s="503"/>
      <c r="U6" s="426" t="s">
        <v>197</v>
      </c>
      <c r="V6" s="426"/>
      <c r="W6" s="426"/>
      <c r="X6" s="436"/>
      <c r="Y6" s="436"/>
      <c r="Z6" s="419"/>
      <c r="AA6" s="419"/>
      <c r="AB6" s="493"/>
      <c r="AC6" s="493"/>
      <c r="AD6" s="493"/>
      <c r="AE6" s="493"/>
      <c r="AF6" s="493"/>
      <c r="AG6" s="426" t="s">
        <v>97</v>
      </c>
      <c r="AH6" s="426" t="s">
        <v>97</v>
      </c>
      <c r="AI6" s="426" t="s">
        <v>97</v>
      </c>
      <c r="AJ6" s="495" t="s">
        <v>320</v>
      </c>
      <c r="AK6" s="495"/>
      <c r="AL6" s="11"/>
      <c r="AM6" s="11"/>
      <c r="AN6" s="11"/>
      <c r="AO6" s="11"/>
      <c r="AP6" s="11"/>
    </row>
    <row r="7" spans="3:52" s="11" customFormat="1" ht="32.1" customHeight="1" x14ac:dyDescent="0.4">
      <c r="C7" s="159" t="s">
        <v>311</v>
      </c>
      <c r="D7" s="159"/>
      <c r="E7" s="159"/>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9"/>
      <c r="AS7" s="10"/>
      <c r="AT7" s="10"/>
      <c r="AU7" s="10"/>
      <c r="AV7" s="10"/>
      <c r="AW7" s="10"/>
      <c r="AX7" s="10"/>
      <c r="AY7" s="10"/>
      <c r="AZ7" s="10"/>
    </row>
    <row r="8" spans="3:52" ht="32.1" customHeight="1" x14ac:dyDescent="0.4">
      <c r="C8" s="412" t="s">
        <v>312</v>
      </c>
      <c r="D8" s="412" t="s">
        <v>119</v>
      </c>
      <c r="E8" s="412"/>
      <c r="F8" s="412"/>
      <c r="G8" s="412"/>
      <c r="H8" s="412" t="s">
        <v>8</v>
      </c>
      <c r="I8" s="412"/>
      <c r="J8" s="372" t="s">
        <v>17</v>
      </c>
      <c r="K8" s="373"/>
      <c r="L8" s="373"/>
      <c r="M8" s="373"/>
      <c r="N8" s="373"/>
      <c r="O8" s="373"/>
      <c r="P8" s="373"/>
      <c r="Q8" s="373"/>
      <c r="R8" s="373"/>
      <c r="S8" s="373"/>
      <c r="T8" s="374"/>
      <c r="U8" s="372" t="s">
        <v>313</v>
      </c>
      <c r="V8" s="373"/>
      <c r="W8" s="373"/>
      <c r="X8" s="373"/>
      <c r="Y8" s="373"/>
      <c r="Z8" s="373"/>
      <c r="AA8" s="373"/>
      <c r="AB8" s="373"/>
      <c r="AC8" s="373"/>
      <c r="AD8" s="373"/>
      <c r="AE8" s="373"/>
      <c r="AF8" s="374"/>
      <c r="AG8" s="412" t="s">
        <v>9</v>
      </c>
      <c r="AH8" s="412"/>
      <c r="AI8" s="412"/>
      <c r="AJ8" s="412"/>
      <c r="AK8" s="412"/>
    </row>
    <row r="9" spans="3:52" ht="32.1" customHeight="1" thickBot="1" x14ac:dyDescent="0.45">
      <c r="C9" s="413"/>
      <c r="D9" s="486" t="s">
        <v>112</v>
      </c>
      <c r="E9" s="487"/>
      <c r="F9" s="416" t="s">
        <v>113</v>
      </c>
      <c r="G9" s="417"/>
      <c r="H9" s="413"/>
      <c r="I9" s="413"/>
      <c r="J9" s="375"/>
      <c r="K9" s="376"/>
      <c r="L9" s="376"/>
      <c r="M9" s="376"/>
      <c r="N9" s="376"/>
      <c r="O9" s="376"/>
      <c r="P9" s="376"/>
      <c r="Q9" s="376"/>
      <c r="R9" s="376"/>
      <c r="S9" s="376"/>
      <c r="T9" s="377"/>
      <c r="U9" s="375"/>
      <c r="V9" s="376"/>
      <c r="W9" s="376"/>
      <c r="X9" s="376"/>
      <c r="Y9" s="376"/>
      <c r="Z9" s="376"/>
      <c r="AA9" s="376"/>
      <c r="AB9" s="376"/>
      <c r="AC9" s="376"/>
      <c r="AD9" s="376"/>
      <c r="AE9" s="376"/>
      <c r="AF9" s="377"/>
      <c r="AG9" s="413"/>
      <c r="AH9" s="413"/>
      <c r="AI9" s="413"/>
      <c r="AJ9" s="413"/>
      <c r="AK9" s="413"/>
    </row>
    <row r="10" spans="3:52" ht="32.1" customHeight="1" thickTop="1" thickBot="1" x14ac:dyDescent="0.45">
      <c r="C10" s="175">
        <v>1</v>
      </c>
      <c r="D10" s="476">
        <v>2023</v>
      </c>
      <c r="E10" s="477"/>
      <c r="F10" s="478" t="s">
        <v>320</v>
      </c>
      <c r="G10" s="479" t="e">
        <f>IF(F10="","",VLOOKUP(F10,リスト!$T$3:$U$62,2,0))</f>
        <v>#N/A</v>
      </c>
      <c r="H10" s="438"/>
      <c r="I10" s="438"/>
      <c r="J10" s="480" t="s">
        <v>335</v>
      </c>
      <c r="K10" s="481"/>
      <c r="L10" s="481"/>
      <c r="M10" s="481"/>
      <c r="N10" s="481"/>
      <c r="O10" s="481"/>
      <c r="P10" s="481"/>
      <c r="Q10" s="481"/>
      <c r="R10" s="481"/>
      <c r="S10" s="481"/>
      <c r="T10" s="482"/>
      <c r="U10" s="483" t="s">
        <v>337</v>
      </c>
      <c r="V10" s="484"/>
      <c r="W10" s="484"/>
      <c r="X10" s="484"/>
      <c r="Y10" s="484"/>
      <c r="Z10" s="484"/>
      <c r="AA10" s="484"/>
      <c r="AB10" s="484"/>
      <c r="AC10" s="484"/>
      <c r="AD10" s="484"/>
      <c r="AE10" s="484"/>
      <c r="AF10" s="485"/>
      <c r="AG10" s="435">
        <v>45071</v>
      </c>
      <c r="AH10" s="435"/>
      <c r="AI10" s="435"/>
      <c r="AJ10" s="435"/>
      <c r="AK10" s="435"/>
    </row>
    <row r="11" spans="3:52" ht="32.1" customHeight="1" thickTop="1" x14ac:dyDescent="0.4">
      <c r="C11" s="57">
        <v>2</v>
      </c>
      <c r="D11" s="471">
        <v>2023</v>
      </c>
      <c r="E11" s="472"/>
      <c r="F11" s="442" t="s">
        <v>320</v>
      </c>
      <c r="G11" s="443" t="e">
        <f>IF(F11="","",VLOOKUP(F11,リスト!$T$3:$U$62,2,0))</f>
        <v>#N/A</v>
      </c>
      <c r="H11" s="436"/>
      <c r="I11" s="447"/>
      <c r="J11" s="473" t="s">
        <v>332</v>
      </c>
      <c r="K11" s="474"/>
      <c r="L11" s="474"/>
      <c r="M11" s="474"/>
      <c r="N11" s="474"/>
      <c r="O11" s="474"/>
      <c r="P11" s="474"/>
      <c r="Q11" s="474"/>
      <c r="R11" s="474"/>
      <c r="S11" s="474"/>
      <c r="T11" s="475"/>
      <c r="U11" s="448" t="s">
        <v>338</v>
      </c>
      <c r="V11" s="448"/>
      <c r="W11" s="448"/>
      <c r="X11" s="448"/>
      <c r="Y11" s="448"/>
      <c r="Z11" s="448"/>
      <c r="AA11" s="448"/>
      <c r="AB11" s="448"/>
      <c r="AC11" s="448"/>
      <c r="AD11" s="448"/>
      <c r="AE11" s="448"/>
      <c r="AF11" s="449"/>
      <c r="AG11" s="450">
        <v>45107</v>
      </c>
      <c r="AH11" s="450"/>
      <c r="AI11" s="450"/>
      <c r="AJ11" s="450"/>
      <c r="AK11" s="450"/>
    </row>
    <row r="12" spans="3:52" ht="32.1" customHeight="1" thickBot="1" x14ac:dyDescent="0.45">
      <c r="C12" s="57">
        <v>3</v>
      </c>
      <c r="D12" s="440">
        <v>2024</v>
      </c>
      <c r="E12" s="441"/>
      <c r="F12" s="442" t="s">
        <v>320</v>
      </c>
      <c r="G12" s="443" t="e">
        <f>IF(F12="","",VLOOKUP(F12,リスト!$T$3:$U$62,2,0))</f>
        <v>#N/A</v>
      </c>
      <c r="H12" s="436"/>
      <c r="I12" s="436"/>
      <c r="J12" s="468" t="s">
        <v>335</v>
      </c>
      <c r="K12" s="469"/>
      <c r="L12" s="469"/>
      <c r="M12" s="469"/>
      <c r="N12" s="469"/>
      <c r="O12" s="469"/>
      <c r="P12" s="469"/>
      <c r="Q12" s="469"/>
      <c r="R12" s="469"/>
      <c r="S12" s="469"/>
      <c r="T12" s="470"/>
      <c r="U12" s="447" t="s">
        <v>339</v>
      </c>
      <c r="V12" s="448"/>
      <c r="W12" s="448"/>
      <c r="X12" s="448"/>
      <c r="Y12" s="448"/>
      <c r="Z12" s="448"/>
      <c r="AA12" s="448"/>
      <c r="AB12" s="448"/>
      <c r="AC12" s="448"/>
      <c r="AD12" s="448"/>
      <c r="AE12" s="448"/>
      <c r="AF12" s="449"/>
      <c r="AG12" s="450">
        <v>45489</v>
      </c>
      <c r="AH12" s="450"/>
      <c r="AI12" s="450"/>
      <c r="AJ12" s="450"/>
      <c r="AK12" s="450"/>
    </row>
    <row r="13" spans="3:52" ht="32.1" customHeight="1" thickTop="1" thickBot="1" x14ac:dyDescent="0.45">
      <c r="C13" s="57">
        <v>4</v>
      </c>
      <c r="D13" s="440">
        <v>2024</v>
      </c>
      <c r="E13" s="441"/>
      <c r="F13" s="442" t="s">
        <v>320</v>
      </c>
      <c r="G13" s="443" t="e">
        <f>IF(F13="","",VLOOKUP(F13,リスト!$T$3:$U$62,2,0))</f>
        <v>#N/A</v>
      </c>
      <c r="H13" s="436"/>
      <c r="I13" s="447"/>
      <c r="J13" s="463" t="s">
        <v>330</v>
      </c>
      <c r="K13" s="464"/>
      <c r="L13" s="464"/>
      <c r="M13" s="464"/>
      <c r="N13" s="464"/>
      <c r="O13" s="464"/>
      <c r="P13" s="464"/>
      <c r="Q13" s="464"/>
      <c r="R13" s="464"/>
      <c r="S13" s="464"/>
      <c r="T13" s="465"/>
      <c r="U13" s="466" t="s">
        <v>340</v>
      </c>
      <c r="V13" s="466"/>
      <c r="W13" s="466"/>
      <c r="X13" s="466"/>
      <c r="Y13" s="466"/>
      <c r="Z13" s="466"/>
      <c r="AA13" s="466"/>
      <c r="AB13" s="466"/>
      <c r="AC13" s="466"/>
      <c r="AD13" s="466"/>
      <c r="AE13" s="466"/>
      <c r="AF13" s="467"/>
      <c r="AG13" s="450">
        <v>45505</v>
      </c>
      <c r="AH13" s="450"/>
      <c r="AI13" s="450"/>
      <c r="AJ13" s="450"/>
      <c r="AK13" s="450"/>
    </row>
    <row r="14" spans="3:52" ht="32.1" customHeight="1" thickTop="1" thickBot="1" x14ac:dyDescent="0.45">
      <c r="C14" s="57">
        <v>5</v>
      </c>
      <c r="D14" s="440">
        <v>2024</v>
      </c>
      <c r="E14" s="441"/>
      <c r="F14" s="442" t="s">
        <v>320</v>
      </c>
      <c r="G14" s="443" t="e">
        <f>IF(F14="","",VLOOKUP(F14,リスト!$T$3:$U$62,2,0))</f>
        <v>#N/A</v>
      </c>
      <c r="H14" s="436"/>
      <c r="I14" s="447"/>
      <c r="J14" s="457" t="s">
        <v>335</v>
      </c>
      <c r="K14" s="458"/>
      <c r="L14" s="458"/>
      <c r="M14" s="458"/>
      <c r="N14" s="458"/>
      <c r="O14" s="458"/>
      <c r="P14" s="458"/>
      <c r="Q14" s="458"/>
      <c r="R14" s="458"/>
      <c r="S14" s="458"/>
      <c r="T14" s="458"/>
      <c r="U14" s="459" t="s">
        <v>341</v>
      </c>
      <c r="V14" s="460"/>
      <c r="W14" s="460"/>
      <c r="X14" s="460"/>
      <c r="Y14" s="460"/>
      <c r="Z14" s="460"/>
      <c r="AA14" s="460"/>
      <c r="AB14" s="460"/>
      <c r="AC14" s="460"/>
      <c r="AD14" s="460"/>
      <c r="AE14" s="460"/>
      <c r="AF14" s="461"/>
      <c r="AG14" s="462">
        <v>45534</v>
      </c>
      <c r="AH14" s="450"/>
      <c r="AI14" s="450"/>
      <c r="AJ14" s="450"/>
      <c r="AK14" s="450"/>
    </row>
    <row r="15" spans="3:52" ht="32.1" customHeight="1" thickTop="1" x14ac:dyDescent="0.4">
      <c r="C15" s="57">
        <v>6</v>
      </c>
      <c r="D15" s="440"/>
      <c r="E15" s="441"/>
      <c r="F15" s="442" t="s">
        <v>320</v>
      </c>
      <c r="G15" s="443" t="e">
        <f>IF(F15="","",VLOOKUP(F15,リスト!$T$3:$U$62,2,0))</f>
        <v>#N/A</v>
      </c>
      <c r="H15" s="436"/>
      <c r="I15" s="436"/>
      <c r="J15" s="451"/>
      <c r="K15" s="452"/>
      <c r="L15" s="452"/>
      <c r="M15" s="452"/>
      <c r="N15" s="452"/>
      <c r="O15" s="452"/>
      <c r="P15" s="452"/>
      <c r="Q15" s="452"/>
      <c r="R15" s="452"/>
      <c r="S15" s="452"/>
      <c r="T15" s="453"/>
      <c r="U15" s="454"/>
      <c r="V15" s="455"/>
      <c r="W15" s="455"/>
      <c r="X15" s="455"/>
      <c r="Y15" s="455"/>
      <c r="Z15" s="455"/>
      <c r="AA15" s="455"/>
      <c r="AB15" s="455"/>
      <c r="AC15" s="455"/>
      <c r="AD15" s="455"/>
      <c r="AE15" s="455"/>
      <c r="AF15" s="456"/>
      <c r="AG15" s="450"/>
      <c r="AH15" s="450"/>
      <c r="AI15" s="450"/>
      <c r="AJ15" s="450"/>
      <c r="AK15" s="450"/>
    </row>
    <row r="16" spans="3:52" ht="32.1" customHeight="1" x14ac:dyDescent="0.4">
      <c r="C16" s="57">
        <v>7</v>
      </c>
      <c r="D16" s="440"/>
      <c r="E16" s="441"/>
      <c r="F16" s="442" t="s">
        <v>320</v>
      </c>
      <c r="G16" s="443" t="e">
        <f>IF(F16="","",VLOOKUP(F16,リスト!$T$3:$U$62,2,0))</f>
        <v>#N/A</v>
      </c>
      <c r="H16" s="436"/>
      <c r="I16" s="436"/>
      <c r="J16" s="444"/>
      <c r="K16" s="445"/>
      <c r="L16" s="445"/>
      <c r="M16" s="445"/>
      <c r="N16" s="445"/>
      <c r="O16" s="445"/>
      <c r="P16" s="445"/>
      <c r="Q16" s="445"/>
      <c r="R16" s="445"/>
      <c r="S16" s="445"/>
      <c r="T16" s="446"/>
      <c r="U16" s="447"/>
      <c r="V16" s="448"/>
      <c r="W16" s="448"/>
      <c r="X16" s="448"/>
      <c r="Y16" s="448"/>
      <c r="Z16" s="448"/>
      <c r="AA16" s="448"/>
      <c r="AB16" s="448"/>
      <c r="AC16" s="448"/>
      <c r="AD16" s="448"/>
      <c r="AE16" s="448"/>
      <c r="AF16" s="449"/>
      <c r="AG16" s="450"/>
      <c r="AH16" s="450"/>
      <c r="AI16" s="450"/>
      <c r="AJ16" s="450"/>
      <c r="AK16" s="450"/>
    </row>
    <row r="17" spans="3:37" ht="32.1" customHeight="1" x14ac:dyDescent="0.4">
      <c r="C17" s="57">
        <v>8</v>
      </c>
      <c r="D17" s="440"/>
      <c r="E17" s="441"/>
      <c r="F17" s="442" t="s">
        <v>320</v>
      </c>
      <c r="G17" s="443" t="e">
        <f>IF(F17="","",VLOOKUP(F17,リスト!$T$3:$U$62,2,0))</f>
        <v>#N/A</v>
      </c>
      <c r="H17" s="436"/>
      <c r="I17" s="436"/>
      <c r="J17" s="444"/>
      <c r="K17" s="445"/>
      <c r="L17" s="445"/>
      <c r="M17" s="445"/>
      <c r="N17" s="445"/>
      <c r="O17" s="445"/>
      <c r="P17" s="445"/>
      <c r="Q17" s="445"/>
      <c r="R17" s="445"/>
      <c r="S17" s="445"/>
      <c r="T17" s="446"/>
      <c r="U17" s="447"/>
      <c r="V17" s="448"/>
      <c r="W17" s="448"/>
      <c r="X17" s="448"/>
      <c r="Y17" s="448"/>
      <c r="Z17" s="448"/>
      <c r="AA17" s="448"/>
      <c r="AB17" s="448"/>
      <c r="AC17" s="448"/>
      <c r="AD17" s="448"/>
      <c r="AE17" s="448"/>
      <c r="AF17" s="449"/>
      <c r="AG17" s="450"/>
      <c r="AH17" s="450"/>
      <c r="AI17" s="450"/>
      <c r="AJ17" s="450"/>
      <c r="AK17" s="450"/>
    </row>
    <row r="18" spans="3:37" ht="32.1" customHeight="1" x14ac:dyDescent="0.4">
      <c r="C18" s="57">
        <v>9</v>
      </c>
      <c r="D18" s="440"/>
      <c r="E18" s="441"/>
      <c r="F18" s="442" t="s">
        <v>320</v>
      </c>
      <c r="G18" s="443" t="e">
        <f>IF(F18="","",VLOOKUP(F18,リスト!$T$3:$U$62,2,0))</f>
        <v>#N/A</v>
      </c>
      <c r="H18" s="436"/>
      <c r="I18" s="436"/>
      <c r="J18" s="444"/>
      <c r="K18" s="445"/>
      <c r="L18" s="445"/>
      <c r="M18" s="445"/>
      <c r="N18" s="445"/>
      <c r="O18" s="445"/>
      <c r="P18" s="445"/>
      <c r="Q18" s="445"/>
      <c r="R18" s="445"/>
      <c r="S18" s="445"/>
      <c r="T18" s="446"/>
      <c r="U18" s="447"/>
      <c r="V18" s="448"/>
      <c r="W18" s="448"/>
      <c r="X18" s="448"/>
      <c r="Y18" s="448"/>
      <c r="Z18" s="448"/>
      <c r="AA18" s="448"/>
      <c r="AB18" s="448"/>
      <c r="AC18" s="448"/>
      <c r="AD18" s="448"/>
      <c r="AE18" s="448"/>
      <c r="AF18" s="449"/>
      <c r="AG18" s="450"/>
      <c r="AH18" s="450"/>
      <c r="AI18" s="450"/>
      <c r="AJ18" s="450"/>
      <c r="AK18" s="450"/>
    </row>
    <row r="19" spans="3:37" ht="32.1" customHeight="1" x14ac:dyDescent="0.4">
      <c r="C19" s="57">
        <v>10</v>
      </c>
      <c r="D19" s="440"/>
      <c r="E19" s="441"/>
      <c r="F19" s="442" t="s">
        <v>320</v>
      </c>
      <c r="G19" s="443" t="e">
        <f>IF(F19="","",VLOOKUP(F19,リスト!$T$3:$U$62,2,0))</f>
        <v>#N/A</v>
      </c>
      <c r="H19" s="436"/>
      <c r="I19" s="436"/>
      <c r="J19" s="444"/>
      <c r="K19" s="445"/>
      <c r="L19" s="445"/>
      <c r="M19" s="445"/>
      <c r="N19" s="445"/>
      <c r="O19" s="445"/>
      <c r="P19" s="445"/>
      <c r="Q19" s="445"/>
      <c r="R19" s="445"/>
      <c r="S19" s="445"/>
      <c r="T19" s="446"/>
      <c r="U19" s="447"/>
      <c r="V19" s="448"/>
      <c r="W19" s="448"/>
      <c r="X19" s="448"/>
      <c r="Y19" s="448"/>
      <c r="Z19" s="448"/>
      <c r="AA19" s="448"/>
      <c r="AB19" s="448"/>
      <c r="AC19" s="448"/>
      <c r="AD19" s="448"/>
      <c r="AE19" s="448"/>
      <c r="AF19" s="449"/>
      <c r="AG19" s="450"/>
      <c r="AH19" s="450"/>
      <c r="AI19" s="450"/>
      <c r="AJ19" s="450"/>
      <c r="AK19" s="450"/>
    </row>
    <row r="20" spans="3:37" ht="32.1" customHeight="1" x14ac:dyDescent="0.4">
      <c r="C20" s="159" t="s">
        <v>314</v>
      </c>
    </row>
    <row r="21" spans="3:37" ht="32.1" customHeight="1" thickBot="1" x14ac:dyDescent="0.45">
      <c r="C21" s="413" t="s">
        <v>315</v>
      </c>
      <c r="D21" s="413"/>
      <c r="E21" s="413"/>
      <c r="F21" s="413"/>
      <c r="G21" s="413"/>
      <c r="H21" s="413" t="s">
        <v>8</v>
      </c>
      <c r="I21" s="413"/>
      <c r="J21" s="413" t="s">
        <v>316</v>
      </c>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row>
    <row r="22" spans="3:37" ht="28.9" customHeight="1" thickTop="1" x14ac:dyDescent="0.4">
      <c r="C22" s="435">
        <v>45505</v>
      </c>
      <c r="D22" s="435"/>
      <c r="E22" s="435"/>
      <c r="F22" s="435"/>
      <c r="G22" s="435"/>
      <c r="H22" s="438" t="s">
        <v>325</v>
      </c>
      <c r="I22" s="438"/>
      <c r="J22" s="439" t="s">
        <v>342</v>
      </c>
      <c r="K22" s="439"/>
      <c r="L22" s="439"/>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row>
    <row r="23" spans="3:37" ht="28.9" customHeight="1" x14ac:dyDescent="0.4">
      <c r="C23" s="435"/>
      <c r="D23" s="435"/>
      <c r="E23" s="435"/>
      <c r="F23" s="435"/>
      <c r="G23" s="435"/>
      <c r="H23" s="436"/>
      <c r="I23" s="436"/>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row>
    <row r="24" spans="3:37" ht="28.9" customHeight="1" x14ac:dyDescent="0.4">
      <c r="C24" s="435"/>
      <c r="D24" s="435"/>
      <c r="E24" s="435"/>
      <c r="F24" s="435"/>
      <c r="G24" s="435"/>
      <c r="H24" s="436"/>
      <c r="I24" s="436"/>
      <c r="J24" s="437"/>
      <c r="K24" s="437"/>
      <c r="L24" s="437"/>
      <c r="M24" s="437"/>
      <c r="N24" s="437"/>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37"/>
    </row>
    <row r="25" spans="3:37" ht="28.9" customHeight="1" x14ac:dyDescent="0.4">
      <c r="C25" s="435"/>
      <c r="D25" s="435"/>
      <c r="E25" s="435"/>
      <c r="F25" s="435"/>
      <c r="G25" s="435"/>
      <c r="H25" s="436"/>
      <c r="I25" s="436"/>
      <c r="J25" s="437"/>
      <c r="K25" s="437"/>
      <c r="L25" s="437"/>
      <c r="M25" s="437"/>
      <c r="N25" s="437"/>
      <c r="O25" s="437"/>
      <c r="P25" s="437"/>
      <c r="Q25" s="437"/>
      <c r="R25" s="437"/>
      <c r="S25" s="437"/>
      <c r="T25" s="437"/>
      <c r="U25" s="437"/>
      <c r="V25" s="437"/>
      <c r="W25" s="437"/>
      <c r="X25" s="437"/>
      <c r="Y25" s="437"/>
      <c r="Z25" s="437"/>
      <c r="AA25" s="437"/>
      <c r="AB25" s="437"/>
      <c r="AC25" s="437"/>
      <c r="AD25" s="437"/>
      <c r="AE25" s="437"/>
      <c r="AF25" s="437"/>
      <c r="AG25" s="437"/>
      <c r="AH25" s="437"/>
      <c r="AI25" s="437"/>
      <c r="AJ25" s="437"/>
      <c r="AK25" s="437"/>
    </row>
    <row r="26" spans="3:37" ht="28.9" customHeight="1" x14ac:dyDescent="0.4">
      <c r="C26" s="435"/>
      <c r="D26" s="435"/>
      <c r="E26" s="435"/>
      <c r="F26" s="435"/>
      <c r="G26" s="435"/>
      <c r="H26" s="436"/>
      <c r="I26" s="436"/>
      <c r="J26" s="437"/>
      <c r="K26" s="437"/>
      <c r="L26" s="437"/>
      <c r="M26" s="437"/>
      <c r="N26" s="437"/>
      <c r="O26" s="437"/>
      <c r="P26" s="437"/>
      <c r="Q26" s="437"/>
      <c r="R26" s="437"/>
      <c r="S26" s="437"/>
      <c r="T26" s="437"/>
      <c r="U26" s="437"/>
      <c r="V26" s="437"/>
      <c r="W26" s="437"/>
      <c r="X26" s="437"/>
      <c r="Y26" s="437"/>
      <c r="Z26" s="437"/>
      <c r="AA26" s="437"/>
      <c r="AB26" s="437"/>
      <c r="AC26" s="437"/>
      <c r="AD26" s="437"/>
      <c r="AE26" s="437"/>
      <c r="AF26" s="437"/>
      <c r="AG26" s="437"/>
      <c r="AH26" s="437"/>
      <c r="AI26" s="437"/>
      <c r="AJ26" s="437"/>
      <c r="AK26" s="437"/>
    </row>
    <row r="27" spans="3:37" ht="28.9" customHeight="1" x14ac:dyDescent="0.4">
      <c r="C27" s="435"/>
      <c r="D27" s="435"/>
      <c r="E27" s="435"/>
      <c r="F27" s="435"/>
      <c r="G27" s="435"/>
      <c r="H27" s="436"/>
      <c r="I27" s="436"/>
      <c r="J27" s="437"/>
      <c r="K27" s="437"/>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37"/>
      <c r="AK27" s="437"/>
    </row>
    <row r="28" spans="3:37" ht="28.9" customHeight="1" x14ac:dyDescent="0.4">
      <c r="C28" s="435"/>
      <c r="D28" s="435"/>
      <c r="E28" s="435"/>
      <c r="F28" s="435"/>
      <c r="G28" s="435"/>
      <c r="H28" s="436"/>
      <c r="I28" s="436"/>
      <c r="J28" s="437"/>
      <c r="K28" s="437"/>
      <c r="L28" s="437"/>
      <c r="M28" s="437"/>
      <c r="N28" s="437"/>
      <c r="O28" s="437"/>
      <c r="P28" s="437"/>
      <c r="Q28" s="437"/>
      <c r="R28" s="437"/>
      <c r="S28" s="437"/>
      <c r="T28" s="437"/>
      <c r="U28" s="437"/>
      <c r="V28" s="437"/>
      <c r="W28" s="437"/>
      <c r="X28" s="437"/>
      <c r="Y28" s="437"/>
      <c r="Z28" s="437"/>
      <c r="AA28" s="437"/>
      <c r="AB28" s="437"/>
      <c r="AC28" s="437"/>
      <c r="AD28" s="437"/>
      <c r="AE28" s="437"/>
      <c r="AF28" s="437"/>
      <c r="AG28" s="437"/>
      <c r="AH28" s="437"/>
      <c r="AI28" s="437"/>
      <c r="AJ28" s="437"/>
      <c r="AK28" s="437"/>
    </row>
    <row r="29" spans="3:37" ht="32.1" customHeight="1" x14ac:dyDescent="0.4"/>
    <row r="30" spans="3:37" ht="32.1" customHeight="1" x14ac:dyDescent="0.4"/>
    <row r="31" spans="3:37" ht="32.1" customHeight="1" x14ac:dyDescent="0.4"/>
    <row r="32" spans="3:37" ht="32.1" customHeight="1" x14ac:dyDescent="0.4"/>
    <row r="33" ht="32.1" customHeight="1" x14ac:dyDescent="0.4"/>
    <row r="34" ht="32.1" customHeight="1" x14ac:dyDescent="0.4"/>
    <row r="35" ht="32.1" customHeight="1" x14ac:dyDescent="0.4"/>
    <row r="36" ht="32.1" customHeight="1" x14ac:dyDescent="0.4"/>
    <row r="37" ht="32.1" customHeight="1" x14ac:dyDescent="0.4"/>
    <row r="38" ht="32.1" customHeight="1" x14ac:dyDescent="0.4"/>
    <row r="39" ht="32.1" customHeight="1" x14ac:dyDescent="0.4"/>
    <row r="40" ht="32.1" customHeight="1" x14ac:dyDescent="0.4"/>
    <row r="41" ht="32.1" customHeight="1" x14ac:dyDescent="0.4"/>
  </sheetData>
  <sheetProtection formatCells="0" insertRows="0" deleteRows="0"/>
  <mergeCells count="121">
    <mergeCell ref="C1:AD1"/>
    <mergeCell ref="AE1:AG1"/>
    <mergeCell ref="AH1:AK1"/>
    <mergeCell ref="C2:P2"/>
    <mergeCell ref="Q2:V2"/>
    <mergeCell ref="W2:Z2"/>
    <mergeCell ref="U5:W5"/>
    <mergeCell ref="X5:Y5"/>
    <mergeCell ref="Z5:AA6"/>
    <mergeCell ref="AB5:AF6"/>
    <mergeCell ref="AG5:AI5"/>
    <mergeCell ref="AJ5:AK5"/>
    <mergeCell ref="AJ6:AK6"/>
    <mergeCell ref="C3:Q3"/>
    <mergeCell ref="C4:E4"/>
    <mergeCell ref="U4:W4"/>
    <mergeCell ref="X4:AK4"/>
    <mergeCell ref="C5:D5"/>
    <mergeCell ref="E5:I5"/>
    <mergeCell ref="J5:K6"/>
    <mergeCell ref="L5:M5"/>
    <mergeCell ref="N5:O6"/>
    <mergeCell ref="P5:T6"/>
    <mergeCell ref="C8:C9"/>
    <mergeCell ref="D8:G8"/>
    <mergeCell ref="H8:I9"/>
    <mergeCell ref="J8:T9"/>
    <mergeCell ref="U8:AF9"/>
    <mergeCell ref="AG8:AK9"/>
    <mergeCell ref="D9:E9"/>
    <mergeCell ref="F9:G9"/>
    <mergeCell ref="C6:D6"/>
    <mergeCell ref="E6:I6"/>
    <mergeCell ref="L6:M6"/>
    <mergeCell ref="U6:W6"/>
    <mergeCell ref="X6:Y6"/>
    <mergeCell ref="AG6:AI6"/>
    <mergeCell ref="D11:E11"/>
    <mergeCell ref="F11:G11"/>
    <mergeCell ref="H11:I11"/>
    <mergeCell ref="J11:T11"/>
    <mergeCell ref="U11:AF11"/>
    <mergeCell ref="AG11:AK11"/>
    <mergeCell ref="D10:E10"/>
    <mergeCell ref="F10:G10"/>
    <mergeCell ref="H10:I10"/>
    <mergeCell ref="J10:T10"/>
    <mergeCell ref="U10:AF10"/>
    <mergeCell ref="AG10:AK10"/>
    <mergeCell ref="D13:E13"/>
    <mergeCell ref="F13:G13"/>
    <mergeCell ref="H13:I13"/>
    <mergeCell ref="J13:T13"/>
    <mergeCell ref="U13:AF13"/>
    <mergeCell ref="AG13:AK13"/>
    <mergeCell ref="D12:E12"/>
    <mergeCell ref="F12:G12"/>
    <mergeCell ref="H12:I12"/>
    <mergeCell ref="J12:T12"/>
    <mergeCell ref="U12:AF12"/>
    <mergeCell ref="AG12:AK12"/>
    <mergeCell ref="D15:E15"/>
    <mergeCell ref="F15:G15"/>
    <mergeCell ref="H15:I15"/>
    <mergeCell ref="J15:T15"/>
    <mergeCell ref="U15:AF15"/>
    <mergeCell ref="AG15:AK15"/>
    <mergeCell ref="D14:E14"/>
    <mergeCell ref="F14:G14"/>
    <mergeCell ref="H14:I14"/>
    <mergeCell ref="J14:T14"/>
    <mergeCell ref="U14:AF14"/>
    <mergeCell ref="AG14:AK14"/>
    <mergeCell ref="D17:E17"/>
    <mergeCell ref="F17:G17"/>
    <mergeCell ref="H17:I17"/>
    <mergeCell ref="J17:T17"/>
    <mergeCell ref="U17:AF17"/>
    <mergeCell ref="AG17:AK17"/>
    <mergeCell ref="D16:E16"/>
    <mergeCell ref="F16:G16"/>
    <mergeCell ref="H16:I16"/>
    <mergeCell ref="J16:T16"/>
    <mergeCell ref="U16:AF16"/>
    <mergeCell ref="AG16:AK16"/>
    <mergeCell ref="D19:E19"/>
    <mergeCell ref="F19:G19"/>
    <mergeCell ref="H19:I19"/>
    <mergeCell ref="J19:T19"/>
    <mergeCell ref="U19:AF19"/>
    <mergeCell ref="AG19:AK19"/>
    <mergeCell ref="D18:E18"/>
    <mergeCell ref="F18:G18"/>
    <mergeCell ref="H18:I18"/>
    <mergeCell ref="J18:T18"/>
    <mergeCell ref="U18:AF18"/>
    <mergeCell ref="AG18:AK18"/>
    <mergeCell ref="C23:G23"/>
    <mergeCell ref="H23:I23"/>
    <mergeCell ref="J23:AK23"/>
    <mergeCell ref="C24:G24"/>
    <mergeCell ref="H24:I24"/>
    <mergeCell ref="J24:AK24"/>
    <mergeCell ref="C21:G21"/>
    <mergeCell ref="H21:I21"/>
    <mergeCell ref="J21:AK21"/>
    <mergeCell ref="C22:G22"/>
    <mergeCell ref="H22:I22"/>
    <mergeCell ref="J22:AK22"/>
    <mergeCell ref="C27:G27"/>
    <mergeCell ref="H27:I27"/>
    <mergeCell ref="J27:AK27"/>
    <mergeCell ref="C28:G28"/>
    <mergeCell ref="H28:I28"/>
    <mergeCell ref="J28:AK28"/>
    <mergeCell ref="C25:G25"/>
    <mergeCell ref="H25:I25"/>
    <mergeCell ref="J25:AK25"/>
    <mergeCell ref="C26:G26"/>
    <mergeCell ref="H26:I26"/>
    <mergeCell ref="J26:AK26"/>
  </mergeCells>
  <phoneticPr fontId="1"/>
  <conditionalFormatting sqref="X5:Y5">
    <cfRule type="containsText" dxfId="11" priority="3" operator="containsText" text="H29">
      <formula>NOT(ISERROR(SEARCH("H29",X5)))</formula>
    </cfRule>
  </conditionalFormatting>
  <conditionalFormatting sqref="AJ6:AK6">
    <cfRule type="containsText" dxfId="10" priority="1" operator="containsText" text="7.5年">
      <formula>NOT(ISERROR(SEARCH("7.5年",AJ6)))</formula>
    </cfRule>
    <cfRule type="containsText" dxfId="9" priority="2" operator="containsText" text="6年">
      <formula>NOT(ISERROR(SEARCH("6年",AJ6)))</formula>
    </cfRule>
  </conditionalFormatting>
  <dataValidations count="1">
    <dataValidation allowBlank="1" showInputMessage="1" showErrorMessage="1" promptTitle="この項目は自動的に入力されます" prompt="「貸与年数」の項目に入力してください" sqref="AJ6:AK6" xr:uid="{34707C59-7298-4EB1-BE7A-6D656099BE51}"/>
  </dataValidations>
  <hyperlinks>
    <hyperlink ref="Q2" r:id="rId1" xr:uid="{B5C7E23B-34F9-4672-8C69-4A352815C537}"/>
  </hyperlinks>
  <pageMargins left="0.23622047244094491" right="0.23622047244094491" top="0.74803149606299213" bottom="0.74803149606299213" header="0.31496062992125984" footer="0.31496062992125984"/>
  <pageSetup paperSize="9" scale="56" fitToHeight="0" orientation="landscape" cellComments="asDisplayed" r:id="rId2"/>
  <headerFooter>
    <oddHeader>&amp;R&amp;F</oddHeader>
  </headerFooter>
  <drawing r:id="rId3"/>
  <extLst>
    <ext xmlns:x14="http://schemas.microsoft.com/office/spreadsheetml/2009/9/main" uri="{CCE6A557-97BC-4b89-ADB6-D9C93CAAB3DF}">
      <x14:dataValidations xmlns:xm="http://schemas.microsoft.com/office/excel/2006/main" count="6">
        <x14:dataValidation type="list" allowBlank="1" showInputMessage="1" showErrorMessage="1" xr:uid="{1F093597-E0AA-43AD-97F5-BE401E502D32}">
          <x14:formula1>
            <xm:f>リスト!$AA$3:$AA$6</xm:f>
          </x14:formula1>
          <xm:sqref>J10:T19</xm:sqref>
        </x14:dataValidation>
        <x14:dataValidation type="list" allowBlank="1" showInputMessage="1" showErrorMessage="1" xr:uid="{C68CE509-CD54-45F6-9F5F-5F535DC62F81}">
          <x14:formula1>
            <xm:f>リスト!$Z$3:$Z$8</xm:f>
          </x14:formula1>
          <xm:sqref>H10:I19 H22:I28</xm:sqref>
        </x14:dataValidation>
        <x14:dataValidation type="list" allowBlank="1" showInputMessage="1" showErrorMessage="1" xr:uid="{E4C6C7CB-6393-44F0-9A2E-57296B31A6EA}">
          <x14:formula1>
            <xm:f>リスト!$U$3:$U$37</xm:f>
          </x14:formula1>
          <xm:sqref>X5:Y5</xm:sqref>
        </x14:dataValidation>
        <x14:dataValidation type="list" allowBlank="1" showInputMessage="1" showErrorMessage="1" xr:uid="{E056084F-BF12-46F8-8768-62A841C94CE6}">
          <x14:formula1>
            <xm:f>リスト!$B$3:$B$5</xm:f>
          </x14:formula1>
          <xm:sqref>AJ5:AK5</xm:sqref>
        </x14:dataValidation>
        <x14:dataValidation type="list" allowBlank="1" showInputMessage="1" showErrorMessage="1" xr:uid="{33C2AB70-4B22-45DD-AAAE-877EE4ED0E05}">
          <x14:formula1>
            <xm:f>リスト!$A$3:$A$4</xm:f>
          </x14:formula1>
          <xm:sqref>X6:Y6</xm:sqref>
        </x14:dataValidation>
        <x14:dataValidation type="list" allowBlank="1" showInputMessage="1" showErrorMessage="1" xr:uid="{245D5372-4B8A-4714-92AC-28A4F7F8833E}">
          <x14:formula1>
            <xm:f>リスト!$X$3:$X$19</xm:f>
          </x14:formula1>
          <xm:sqref>P5:T6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8F09C-9C95-4BDD-936B-6C58D28AC92F}">
  <sheetPr>
    <tabColor rgb="FF00B050"/>
    <pageSetUpPr fitToPage="1"/>
  </sheetPr>
  <dimension ref="A1:BD70"/>
  <sheetViews>
    <sheetView showGridLines="0" showZeros="0" zoomScale="80" zoomScaleNormal="80" zoomScaleSheetLayoutView="85" workbookViewId="0">
      <selection activeCell="X61" sqref="X61"/>
    </sheetView>
  </sheetViews>
  <sheetFormatPr defaultColWidth="6.625" defaultRowHeight="30" customHeight="1" x14ac:dyDescent="0.4"/>
  <cols>
    <col min="1" max="1" width="8.625" style="10" customWidth="1"/>
    <col min="2" max="2" width="7.375" style="10" customWidth="1"/>
    <col min="3" max="4" width="6.625" style="10" customWidth="1"/>
    <col min="5" max="8" width="7.625" style="10" customWidth="1"/>
    <col min="9" max="14" width="6.625" style="10" customWidth="1"/>
    <col min="15" max="15" width="7.625" style="10" customWidth="1"/>
    <col min="16" max="18" width="6.625" style="10" customWidth="1"/>
    <col min="19" max="26" width="8.625" style="10" customWidth="1"/>
    <col min="27" max="34" width="6.625" style="10" customWidth="1"/>
    <col min="35" max="35" width="6.625" style="9" customWidth="1"/>
    <col min="36" max="36" width="6.625" style="10" customWidth="1"/>
    <col min="37" max="16384" width="6.625" style="10"/>
  </cols>
  <sheetData>
    <row r="1" spans="2:56" ht="30" customHeight="1" x14ac:dyDescent="0.4">
      <c r="B1" s="421" t="s">
        <v>45</v>
      </c>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2" t="s">
        <v>82</v>
      </c>
      <c r="AE1" s="422"/>
      <c r="AF1" s="422"/>
      <c r="AG1" s="699"/>
      <c r="AH1" s="699"/>
      <c r="AI1" s="699"/>
      <c r="AJ1" s="699"/>
    </row>
    <row r="2" spans="2:56" ht="24.95" customHeight="1" x14ac:dyDescent="0.4">
      <c r="B2" s="700" t="s">
        <v>393</v>
      </c>
      <c r="C2" s="701"/>
      <c r="D2" s="701"/>
      <c r="E2" s="701"/>
      <c r="F2" s="701"/>
      <c r="G2" s="701"/>
      <c r="H2" s="701"/>
      <c r="I2" s="701"/>
      <c r="J2" s="701"/>
      <c r="K2" s="701"/>
      <c r="L2" s="701"/>
      <c r="M2" s="701"/>
      <c r="N2" s="701"/>
      <c r="O2" s="398" t="s">
        <v>158</v>
      </c>
      <c r="P2" s="398"/>
      <c r="Q2" s="398"/>
      <c r="R2" s="398"/>
      <c r="S2" s="398"/>
      <c r="T2" s="398"/>
      <c r="U2" s="319" t="s">
        <v>195</v>
      </c>
      <c r="V2" s="319"/>
      <c r="W2" s="319"/>
      <c r="X2" s="319"/>
      <c r="Y2" s="27"/>
      <c r="AI2" s="10"/>
    </row>
    <row r="3" spans="2:56" ht="24.95" customHeight="1" x14ac:dyDescent="0.4">
      <c r="B3" s="319" t="s">
        <v>18</v>
      </c>
      <c r="C3" s="319"/>
      <c r="D3" s="319"/>
      <c r="E3" s="319"/>
      <c r="F3" s="319"/>
      <c r="G3" s="319"/>
      <c r="H3" s="319"/>
      <c r="I3" s="319"/>
      <c r="J3" s="319"/>
      <c r="K3" s="319"/>
      <c r="L3" s="319"/>
      <c r="M3" s="319"/>
      <c r="N3" s="319"/>
      <c r="O3" s="319"/>
      <c r="P3" s="319"/>
      <c r="Q3" s="319"/>
      <c r="R3" s="319"/>
      <c r="S3" s="319"/>
      <c r="T3" s="319"/>
      <c r="U3"/>
      <c r="V3"/>
      <c r="W3"/>
      <c r="X3" s="52"/>
      <c r="Y3" s="27"/>
      <c r="Z3" s="703" t="s">
        <v>392</v>
      </c>
      <c r="AA3" s="703"/>
      <c r="AB3" s="703"/>
      <c r="AC3" s="703"/>
      <c r="AD3" s="703"/>
      <c r="AE3" s="703"/>
      <c r="AF3" s="703"/>
      <c r="AG3" s="703"/>
      <c r="AH3" s="703"/>
      <c r="AI3" s="703"/>
      <c r="AJ3" s="22"/>
    </row>
    <row r="4" spans="2:56" ht="24.95" customHeight="1" x14ac:dyDescent="0.4">
      <c r="B4" s="319" t="s">
        <v>115</v>
      </c>
      <c r="C4" s="319"/>
      <c r="D4" s="319"/>
      <c r="E4" s="319"/>
      <c r="F4" s="319"/>
      <c r="G4" s="319"/>
      <c r="H4" s="319"/>
      <c r="I4" s="319"/>
      <c r="J4" s="319"/>
      <c r="K4" s="319"/>
      <c r="L4" s="319"/>
      <c r="M4" s="319"/>
      <c r="N4" s="319"/>
      <c r="O4" s="319"/>
      <c r="P4" s="320"/>
      <c r="Q4" s="320"/>
      <c r="R4" s="320"/>
      <c r="S4" s="320"/>
      <c r="T4" s="320"/>
      <c r="U4"/>
      <c r="V4"/>
      <c r="W4"/>
      <c r="X4" s="27"/>
      <c r="Y4" s="27"/>
      <c r="Z4" s="703"/>
      <c r="AA4" s="703"/>
      <c r="AB4" s="703"/>
      <c r="AC4" s="703"/>
      <c r="AD4" s="703"/>
      <c r="AE4" s="703"/>
      <c r="AF4" s="703"/>
      <c r="AG4" s="703"/>
      <c r="AH4" s="703"/>
      <c r="AI4" s="703"/>
      <c r="AJ4" s="22"/>
    </row>
    <row r="5" spans="2:56" ht="24.95" customHeight="1" x14ac:dyDescent="0.4">
      <c r="B5" s="397" t="s">
        <v>198</v>
      </c>
      <c r="C5" s="397"/>
      <c r="D5" s="397"/>
      <c r="E5" s="321"/>
      <c r="F5" s="319" t="s">
        <v>192</v>
      </c>
      <c r="G5" s="319"/>
      <c r="H5" s="319"/>
      <c r="I5" s="319"/>
      <c r="J5" s="319"/>
      <c r="K5" s="319"/>
      <c r="L5" s="320"/>
      <c r="M5" s="320"/>
      <c r="N5" s="320"/>
      <c r="O5" s="320"/>
      <c r="P5" s="320"/>
      <c r="Q5" s="320"/>
      <c r="R5" s="319"/>
      <c r="S5" s="319"/>
      <c r="T5" s="319"/>
      <c r="W5"/>
      <c r="Z5" s="702" t="s">
        <v>162</v>
      </c>
      <c r="AA5" s="702"/>
      <c r="AB5" s="702"/>
      <c r="AC5" s="702"/>
      <c r="AD5" s="702"/>
      <c r="AE5" s="702"/>
      <c r="AF5" s="702"/>
      <c r="AG5" s="702"/>
      <c r="AH5" s="702"/>
      <c r="AI5" s="702"/>
      <c r="AJ5" s="22"/>
    </row>
    <row r="6" spans="2:56" ht="30" customHeight="1" x14ac:dyDescent="0.4">
      <c r="B6" s="418" t="s">
        <v>99</v>
      </c>
      <c r="C6" s="418"/>
      <c r="D6" s="418"/>
      <c r="E6" s="36"/>
      <c r="F6" s="36"/>
      <c r="G6" s="36"/>
      <c r="H6" s="36"/>
      <c r="I6" s="36"/>
      <c r="J6" s="36"/>
      <c r="K6" s="36"/>
      <c r="L6" s="36"/>
      <c r="M6" s="36"/>
      <c r="N6" s="36"/>
      <c r="O6" s="36"/>
      <c r="P6" s="43"/>
      <c r="R6" s="36"/>
      <c r="S6" s="37"/>
      <c r="T6" s="419" t="s">
        <v>73</v>
      </c>
      <c r="U6" s="419"/>
      <c r="V6" s="419"/>
      <c r="W6" s="420"/>
      <c r="X6" s="420"/>
      <c r="Y6" s="420"/>
      <c r="Z6" s="420"/>
      <c r="AA6" s="420"/>
      <c r="AB6" s="420"/>
      <c r="AC6" s="420"/>
      <c r="AD6" s="420"/>
      <c r="AE6" s="420"/>
      <c r="AF6" s="420"/>
      <c r="AG6" s="420"/>
      <c r="AH6" s="420"/>
      <c r="AI6" s="420"/>
      <c r="AJ6" s="420"/>
      <c r="AL6" s="11"/>
      <c r="AM6" s="11"/>
      <c r="AN6" s="11"/>
      <c r="AO6" s="11"/>
    </row>
    <row r="7" spans="2:56" ht="32.1" customHeight="1" x14ac:dyDescent="0.15">
      <c r="B7" s="428" t="s">
        <v>10</v>
      </c>
      <c r="C7" s="428"/>
      <c r="D7" s="406"/>
      <c r="E7" s="429"/>
      <c r="F7" s="429"/>
      <c r="G7" s="429"/>
      <c r="H7" s="407"/>
      <c r="I7" s="402" t="s">
        <v>218</v>
      </c>
      <c r="J7" s="403"/>
      <c r="K7" s="697"/>
      <c r="L7" s="698"/>
      <c r="M7" s="408" t="s">
        <v>196</v>
      </c>
      <c r="N7" s="409"/>
      <c r="O7" s="430"/>
      <c r="P7" s="430"/>
      <c r="Q7" s="430"/>
      <c r="R7" s="430"/>
      <c r="S7" s="431"/>
      <c r="T7" s="419" t="s">
        <v>4</v>
      </c>
      <c r="U7" s="419"/>
      <c r="V7" s="419"/>
      <c r="W7" s="379"/>
      <c r="X7" s="379"/>
      <c r="Y7" s="419" t="s">
        <v>118</v>
      </c>
      <c r="Z7" s="419"/>
      <c r="AA7" s="424"/>
      <c r="AB7" s="424"/>
      <c r="AC7" s="424"/>
      <c r="AD7" s="424"/>
      <c r="AE7" s="424"/>
      <c r="AF7" s="419" t="s">
        <v>96</v>
      </c>
      <c r="AG7" s="419" t="s">
        <v>96</v>
      </c>
      <c r="AH7" s="419" t="s">
        <v>96</v>
      </c>
      <c r="AI7" s="425"/>
      <c r="AJ7" s="425"/>
      <c r="AL7" s="1"/>
      <c r="AM7" s="11"/>
      <c r="AN7" s="11"/>
      <c r="AO7" s="11"/>
    </row>
    <row r="8" spans="2:56" ht="32.1" customHeight="1" x14ac:dyDescent="0.4">
      <c r="B8" s="434" t="s">
        <v>0</v>
      </c>
      <c r="C8" s="434"/>
      <c r="D8" s="406"/>
      <c r="E8" s="429"/>
      <c r="F8" s="429"/>
      <c r="G8" s="429"/>
      <c r="H8" s="407"/>
      <c r="I8" s="404"/>
      <c r="J8" s="405"/>
      <c r="K8" s="697"/>
      <c r="L8" s="698"/>
      <c r="M8" s="410"/>
      <c r="N8" s="411"/>
      <c r="O8" s="432"/>
      <c r="P8" s="432"/>
      <c r="Q8" s="432"/>
      <c r="R8" s="432"/>
      <c r="S8" s="433"/>
      <c r="T8" s="426" t="s">
        <v>197</v>
      </c>
      <c r="U8" s="426"/>
      <c r="V8" s="426"/>
      <c r="W8" s="379"/>
      <c r="X8" s="379"/>
      <c r="Y8" s="419"/>
      <c r="Z8" s="419"/>
      <c r="AA8" s="424"/>
      <c r="AB8" s="424"/>
      <c r="AC8" s="424"/>
      <c r="AD8" s="424"/>
      <c r="AE8" s="424"/>
      <c r="AF8" s="426" t="s">
        <v>97</v>
      </c>
      <c r="AG8" s="426" t="s">
        <v>97</v>
      </c>
      <c r="AH8" s="426" t="s">
        <v>97</v>
      </c>
      <c r="AI8" s="427" t="str">
        <f>IF(AI7=6,"9年",IF(AI7=5,"7.5年",IF(AI7=4,"6年","")))</f>
        <v/>
      </c>
      <c r="AJ8" s="427"/>
      <c r="AL8" s="11"/>
      <c r="AM8" s="11"/>
      <c r="AN8" s="11"/>
      <c r="AO8" s="11"/>
    </row>
    <row r="9" spans="2:56" s="11" customFormat="1" ht="31.9" customHeight="1" x14ac:dyDescent="0.4">
      <c r="B9" s="56" t="s">
        <v>98</v>
      </c>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9"/>
      <c r="AK9" s="10"/>
      <c r="AR9" s="10"/>
      <c r="AS9" s="10"/>
      <c r="AT9" s="10"/>
      <c r="AU9" s="10"/>
      <c r="AV9" s="10"/>
      <c r="AW9" s="10"/>
      <c r="AX9" s="10"/>
      <c r="AY9" s="10"/>
    </row>
    <row r="10" spans="2:56" s="11" customFormat="1" ht="32.1" customHeight="1" x14ac:dyDescent="0.4">
      <c r="B10" s="419" t="s">
        <v>5</v>
      </c>
      <c r="C10" s="419"/>
      <c r="D10" s="419"/>
      <c r="E10" s="419"/>
      <c r="F10" s="419"/>
      <c r="G10" s="419"/>
      <c r="H10" s="707"/>
      <c r="I10" s="707"/>
      <c r="J10" s="707"/>
      <c r="K10" s="707"/>
      <c r="L10" s="707"/>
      <c r="M10" s="419" t="s">
        <v>1</v>
      </c>
      <c r="N10" s="419"/>
      <c r="O10" s="419"/>
      <c r="P10" s="419"/>
      <c r="Q10" s="704" t="str">
        <f>AI8</f>
        <v/>
      </c>
      <c r="R10" s="705"/>
      <c r="S10" s="419" t="str" cm="1">
        <f t="array" aca="1" ref="S10" ca="1">IF(H10="","&lt;キャリア形成プログラムを選択&gt;",_xlfn.XLOOKUP(H10,INDIRECT("リスト!J3:J6"),INDIRECT("リスト!K3:K6")))</f>
        <v>&lt;キャリア形成プログラムを選択&gt;</v>
      </c>
      <c r="T10" s="419"/>
      <c r="U10" s="419"/>
      <c r="V10" s="419"/>
      <c r="W10" s="419"/>
      <c r="X10" s="419"/>
      <c r="Y10" s="419"/>
      <c r="Z10" s="706" t="str" cm="1">
        <f t="array" aca="1" ref="Z10" ca="1">IF(H10="","",_xlfn.XLOOKUP($H$10&amp;$Q$10,INDIRECT("リスト!$E$3:$E$14"),INDIRECT("リスト!$H3:$H14")))</f>
        <v/>
      </c>
      <c r="AA10" s="706"/>
      <c r="AB10" s="419" t="str" cm="1">
        <f t="array" aca="1" ref="AB10" ca="1">IF(H10="","&lt;キャリア形成プログラムを選択&gt;",_xlfn.XLOOKUP($H$10,INDIRECT("リスト!J7:j10"),INDIRECT("リスト!K7:K10")))</f>
        <v>&lt;キャリア形成プログラムを選択&gt;</v>
      </c>
      <c r="AC10" s="419"/>
      <c r="AD10" s="419"/>
      <c r="AE10" s="419"/>
      <c r="AF10" s="419"/>
      <c r="AG10" s="419"/>
      <c r="AH10" s="419"/>
      <c r="AI10" s="706" t="str" cm="1">
        <f t="array" aca="1" ref="AI10" ca="1">IF(H10="","",_xlfn.XLOOKUP($H$10&amp;$Q$10,INDIRECT("リスト!$E$3:$E$14"),INDIRECT("リスト!I3:I14")))</f>
        <v/>
      </c>
      <c r="AJ10" s="706"/>
      <c r="AK10" s="10"/>
      <c r="AL10" s="10"/>
      <c r="AM10" s="10"/>
      <c r="AN10" s="10"/>
      <c r="AO10" s="10"/>
      <c r="AP10" s="10"/>
      <c r="AQ10" s="10"/>
      <c r="AR10" s="10"/>
      <c r="AS10" s="10"/>
      <c r="AT10" s="10"/>
      <c r="AU10" s="10"/>
      <c r="AV10" s="10"/>
      <c r="AW10" s="10"/>
      <c r="AX10" s="10"/>
      <c r="AY10" s="10"/>
      <c r="AZ10" s="10"/>
      <c r="BA10" s="10"/>
      <c r="BB10" s="10"/>
      <c r="BC10" s="10"/>
      <c r="BD10" s="10"/>
    </row>
    <row r="11" spans="2:56" s="11" customFormat="1" ht="32.1" customHeight="1" x14ac:dyDescent="0.4">
      <c r="B11" s="601" t="s">
        <v>15</v>
      </c>
      <c r="C11" s="601"/>
      <c r="D11" s="601"/>
      <c r="E11" s="601"/>
      <c r="F11" s="670"/>
      <c r="G11" s="670"/>
      <c r="H11" s="601" t="s">
        <v>14</v>
      </c>
      <c r="I11" s="601"/>
      <c r="J11" s="601"/>
      <c r="K11" s="601"/>
      <c r="L11" s="424"/>
      <c r="M11" s="424"/>
      <c r="N11" s="424"/>
      <c r="O11" s="424"/>
      <c r="P11" s="424"/>
      <c r="Q11" s="424"/>
      <c r="R11" s="424"/>
      <c r="S11" s="419" t="s">
        <v>7</v>
      </c>
      <c r="T11" s="419"/>
      <c r="U11" s="419"/>
      <c r="V11" s="379"/>
      <c r="W11" s="379"/>
      <c r="X11" s="379"/>
      <c r="Y11" s="379"/>
      <c r="Z11" s="379"/>
      <c r="AA11" s="379"/>
      <c r="AB11" s="379"/>
      <c r="AC11" s="419" t="s">
        <v>2</v>
      </c>
      <c r="AD11" s="696"/>
      <c r="AE11" s="696"/>
      <c r="AF11" s="696"/>
      <c r="AG11" s="696"/>
      <c r="AH11" s="696"/>
      <c r="AI11" s="696"/>
      <c r="AJ11" s="696"/>
      <c r="AK11" s="10"/>
      <c r="AL11" s="10"/>
      <c r="AM11" s="10"/>
      <c r="AN11" s="10"/>
      <c r="AO11" s="10"/>
      <c r="AP11" s="10"/>
      <c r="AQ11" s="10"/>
      <c r="AR11" s="10"/>
      <c r="AS11" s="10"/>
      <c r="AT11" s="10"/>
      <c r="AU11" s="10"/>
      <c r="AV11" s="10"/>
      <c r="AW11" s="10"/>
      <c r="AX11" s="10"/>
      <c r="AY11" s="10"/>
      <c r="AZ11" s="10"/>
      <c r="BA11" s="10"/>
      <c r="BB11" s="10"/>
      <c r="BC11" s="10"/>
      <c r="BD11" s="10"/>
    </row>
    <row r="12" spans="2:56" s="11" customFormat="1" ht="32.1" customHeight="1" x14ac:dyDescent="0.4">
      <c r="B12" s="601"/>
      <c r="C12" s="601"/>
      <c r="D12" s="601"/>
      <c r="E12" s="601"/>
      <c r="F12" s="670"/>
      <c r="G12" s="670"/>
      <c r="H12" s="601" t="s">
        <v>214</v>
      </c>
      <c r="I12" s="601"/>
      <c r="J12" s="601"/>
      <c r="K12" s="601"/>
      <c r="L12" s="692"/>
      <c r="M12" s="692"/>
      <c r="N12" s="692"/>
      <c r="O12" s="692"/>
      <c r="P12" s="692"/>
      <c r="Q12" s="692"/>
      <c r="R12" s="692"/>
      <c r="S12" s="426" t="s">
        <v>215</v>
      </c>
      <c r="T12" s="426"/>
      <c r="U12" s="426"/>
      <c r="V12" s="695"/>
      <c r="W12" s="695"/>
      <c r="X12" s="695"/>
      <c r="Y12" s="695"/>
      <c r="Z12" s="695"/>
      <c r="AA12" s="695"/>
      <c r="AB12" s="695"/>
      <c r="AC12" s="419"/>
      <c r="AD12" s="696"/>
      <c r="AE12" s="696"/>
      <c r="AF12" s="696"/>
      <c r="AG12" s="696"/>
      <c r="AH12" s="696"/>
      <c r="AI12" s="696"/>
      <c r="AJ12" s="696"/>
      <c r="AK12" s="10"/>
      <c r="AL12" s="10"/>
      <c r="AM12" s="10"/>
      <c r="AN12" s="10"/>
      <c r="AO12" s="10"/>
      <c r="AP12" s="10"/>
      <c r="AQ12" s="10"/>
      <c r="AR12" s="10"/>
      <c r="AS12" s="10"/>
      <c r="AT12" s="10"/>
      <c r="AU12" s="10"/>
      <c r="AV12" s="10"/>
      <c r="AW12" s="10"/>
      <c r="AX12" s="10"/>
      <c r="AY12" s="10"/>
      <c r="AZ12" s="10"/>
      <c r="BA12" s="10"/>
      <c r="BB12" s="10"/>
      <c r="BC12" s="10"/>
      <c r="BD12" s="10"/>
    </row>
    <row r="13" spans="2:56" s="11" customFormat="1" ht="32.1" customHeight="1" x14ac:dyDescent="0.4">
      <c r="B13" s="601"/>
      <c r="C13" s="601"/>
      <c r="D13" s="601"/>
      <c r="E13" s="601"/>
      <c r="F13" s="670"/>
      <c r="G13" s="670"/>
      <c r="H13" s="601"/>
      <c r="I13" s="601"/>
      <c r="J13" s="601"/>
      <c r="K13" s="601"/>
      <c r="L13" s="693"/>
      <c r="M13" s="693"/>
      <c r="N13" s="693"/>
      <c r="O13" s="693"/>
      <c r="P13" s="693"/>
      <c r="Q13" s="693"/>
      <c r="R13" s="693"/>
      <c r="S13" s="426"/>
      <c r="T13" s="426"/>
      <c r="U13" s="426"/>
      <c r="V13" s="694"/>
      <c r="W13" s="694"/>
      <c r="X13" s="694"/>
      <c r="Y13" s="694"/>
      <c r="Z13" s="694"/>
      <c r="AA13" s="694"/>
      <c r="AB13" s="694"/>
      <c r="AC13" s="419"/>
      <c r="AD13" s="696"/>
      <c r="AE13" s="696"/>
      <c r="AF13" s="696"/>
      <c r="AG13" s="696"/>
      <c r="AH13" s="696"/>
      <c r="AI13" s="696"/>
      <c r="AJ13" s="696"/>
      <c r="AK13" s="10"/>
      <c r="AL13" s="10"/>
      <c r="AM13" s="10"/>
      <c r="AN13" s="10"/>
      <c r="AO13" s="10"/>
      <c r="AP13" s="10"/>
      <c r="AQ13" s="10"/>
      <c r="AR13" s="10"/>
      <c r="AS13" s="10"/>
      <c r="AT13" s="10"/>
      <c r="AU13" s="10"/>
      <c r="AV13" s="10"/>
      <c r="AW13" s="10"/>
      <c r="AX13" s="10"/>
      <c r="AY13" s="10"/>
      <c r="AZ13" s="10"/>
      <c r="BA13" s="10"/>
      <c r="BB13" s="10"/>
      <c r="BC13" s="10"/>
      <c r="BD13" s="10"/>
    </row>
    <row r="14" spans="2:56" ht="32.1" customHeight="1" x14ac:dyDescent="0.4">
      <c r="B14" s="681" t="s">
        <v>104</v>
      </c>
      <c r="C14" s="681"/>
      <c r="D14" s="681"/>
      <c r="E14" s="681"/>
      <c r="F14" s="681"/>
      <c r="G14" s="681"/>
      <c r="H14" s="681"/>
      <c r="I14" s="681"/>
      <c r="J14" s="681"/>
      <c r="K14" s="681"/>
      <c r="L14" s="681"/>
      <c r="M14" s="681"/>
      <c r="N14" s="681"/>
      <c r="O14" s="681"/>
      <c r="P14" s="681"/>
      <c r="Q14" s="681"/>
      <c r="R14" s="681"/>
      <c r="S14" s="681"/>
      <c r="U14" s="682" t="s">
        <v>238</v>
      </c>
      <c r="V14" s="682"/>
      <c r="W14" s="682"/>
      <c r="X14" s="682"/>
      <c r="Y14" s="682"/>
      <c r="Z14" s="682"/>
      <c r="AA14" s="682"/>
      <c r="AB14" s="682"/>
      <c r="AC14" s="682"/>
      <c r="AD14" s="682"/>
      <c r="AE14" s="682"/>
      <c r="AF14" s="682"/>
      <c r="AG14" s="682"/>
      <c r="AH14" s="682"/>
      <c r="AI14" s="682"/>
      <c r="AJ14" s="682"/>
    </row>
    <row r="15" spans="2:56" ht="32.1" customHeight="1" thickBot="1" x14ac:dyDescent="0.45">
      <c r="B15" s="656" t="s">
        <v>31</v>
      </c>
      <c r="C15" s="657"/>
      <c r="D15" s="657"/>
      <c r="E15" s="657"/>
      <c r="F15" s="657"/>
      <c r="G15" s="657"/>
      <c r="H15" s="657"/>
      <c r="I15" s="657"/>
      <c r="J15" s="657"/>
      <c r="K15" s="657"/>
      <c r="L15" s="657"/>
      <c r="M15" s="657"/>
      <c r="N15" s="657"/>
      <c r="O15" s="657"/>
      <c r="P15" s="657"/>
      <c r="Q15" s="657"/>
      <c r="R15" s="657"/>
      <c r="S15" s="658"/>
      <c r="U15" s="683" t="s">
        <v>79</v>
      </c>
      <c r="V15" s="684"/>
      <c r="W15" s="685"/>
      <c r="X15" s="686" t="s">
        <v>394</v>
      </c>
      <c r="Y15" s="687"/>
      <c r="Z15" s="687"/>
      <c r="AA15" s="687"/>
      <c r="AB15" s="687"/>
      <c r="AC15" s="687"/>
      <c r="AD15" s="687"/>
      <c r="AE15" s="688"/>
      <c r="AF15" s="683" t="s">
        <v>81</v>
      </c>
      <c r="AG15" s="684"/>
      <c r="AH15" s="685"/>
      <c r="AI15" s="683" t="s">
        <v>80</v>
      </c>
      <c r="AJ15" s="685"/>
    </row>
    <row r="16" spans="2:56" ht="32.1" customHeight="1" thickTop="1" x14ac:dyDescent="0.4">
      <c r="B16" s="671" t="s">
        <v>153</v>
      </c>
      <c r="C16" s="672"/>
      <c r="D16" s="672"/>
      <c r="E16" s="689"/>
      <c r="F16" s="690"/>
      <c r="G16" s="690"/>
      <c r="H16" s="690"/>
      <c r="I16" s="690"/>
      <c r="J16" s="690"/>
      <c r="K16" s="690"/>
      <c r="L16" s="690"/>
      <c r="M16" s="690"/>
      <c r="N16" s="690"/>
      <c r="O16" s="690"/>
      <c r="P16" s="690"/>
      <c r="Q16" s="690"/>
      <c r="R16" s="690"/>
      <c r="S16" s="691"/>
      <c r="U16" s="673"/>
      <c r="V16" s="674"/>
      <c r="W16" s="675"/>
      <c r="X16" s="676"/>
      <c r="Y16" s="677"/>
      <c r="Z16" s="677"/>
      <c r="AA16" s="677"/>
      <c r="AB16" s="677"/>
      <c r="AC16" s="677"/>
      <c r="AD16" s="677"/>
      <c r="AE16" s="678"/>
      <c r="AF16" s="673"/>
      <c r="AG16" s="674"/>
      <c r="AH16" s="675"/>
      <c r="AI16" s="679"/>
      <c r="AJ16" s="680"/>
    </row>
    <row r="17" spans="1:37" ht="32.1" customHeight="1" x14ac:dyDescent="0.4">
      <c r="B17" s="648" t="s">
        <v>212</v>
      </c>
      <c r="C17" s="664"/>
      <c r="D17" s="664"/>
      <c r="E17" s="661"/>
      <c r="F17" s="665"/>
      <c r="G17" s="665"/>
      <c r="H17" s="665"/>
      <c r="I17" s="665"/>
      <c r="J17" s="665"/>
      <c r="K17" s="665"/>
      <c r="L17" s="665"/>
      <c r="M17" s="665"/>
      <c r="N17" s="665"/>
      <c r="O17" s="665"/>
      <c r="P17" s="665"/>
      <c r="Q17" s="665"/>
      <c r="R17" s="665"/>
      <c r="S17" s="666"/>
      <c r="U17" s="645"/>
      <c r="V17" s="645"/>
      <c r="W17" s="645"/>
      <c r="X17" s="646"/>
      <c r="Y17" s="646"/>
      <c r="Z17" s="646"/>
      <c r="AA17" s="646"/>
      <c r="AB17" s="646"/>
      <c r="AC17" s="646"/>
      <c r="AD17" s="646"/>
      <c r="AE17" s="646"/>
      <c r="AF17" s="645"/>
      <c r="AG17" s="645"/>
      <c r="AH17" s="645"/>
      <c r="AI17" s="647"/>
      <c r="AJ17" s="647"/>
    </row>
    <row r="18" spans="1:37" ht="32.1" customHeight="1" x14ac:dyDescent="0.4">
      <c r="B18" s="643" t="s">
        <v>154</v>
      </c>
      <c r="C18" s="644"/>
      <c r="D18" s="644"/>
      <c r="E18" s="667"/>
      <c r="F18" s="668"/>
      <c r="G18" s="668"/>
      <c r="H18" s="668"/>
      <c r="I18" s="668"/>
      <c r="J18" s="668"/>
      <c r="K18" s="668"/>
      <c r="L18" s="668"/>
      <c r="M18" s="668"/>
      <c r="N18" s="668"/>
      <c r="O18" s="668"/>
      <c r="P18" s="668"/>
      <c r="Q18" s="668"/>
      <c r="R18" s="668"/>
      <c r="S18" s="669"/>
      <c r="U18" s="645"/>
      <c r="V18" s="645"/>
      <c r="W18" s="645"/>
      <c r="X18" s="646"/>
      <c r="Y18" s="646"/>
      <c r="Z18" s="646"/>
      <c r="AA18" s="646"/>
      <c r="AB18" s="646"/>
      <c r="AC18" s="646"/>
      <c r="AD18" s="646"/>
      <c r="AE18" s="646"/>
      <c r="AF18" s="645"/>
      <c r="AG18" s="645"/>
      <c r="AH18" s="645"/>
      <c r="AI18" s="647"/>
      <c r="AJ18" s="647"/>
    </row>
    <row r="19" spans="1:37" ht="32.1" customHeight="1" thickBot="1" x14ac:dyDescent="0.45">
      <c r="B19" s="656" t="s">
        <v>32</v>
      </c>
      <c r="C19" s="657"/>
      <c r="D19" s="657"/>
      <c r="E19" s="657"/>
      <c r="F19" s="657"/>
      <c r="G19" s="657"/>
      <c r="H19" s="657"/>
      <c r="I19" s="657"/>
      <c r="J19" s="657"/>
      <c r="K19" s="657"/>
      <c r="L19" s="657"/>
      <c r="M19" s="657"/>
      <c r="N19" s="657"/>
      <c r="O19" s="657"/>
      <c r="P19" s="657"/>
      <c r="Q19" s="657"/>
      <c r="R19" s="657"/>
      <c r="S19" s="658"/>
      <c r="U19" s="645"/>
      <c r="V19" s="645"/>
      <c r="W19" s="645"/>
      <c r="X19" s="646"/>
      <c r="Y19" s="646"/>
      <c r="Z19" s="646"/>
      <c r="AA19" s="646"/>
      <c r="AB19" s="646"/>
      <c r="AC19" s="646"/>
      <c r="AD19" s="646"/>
      <c r="AE19" s="646"/>
      <c r="AF19" s="645"/>
      <c r="AG19" s="645"/>
      <c r="AH19" s="645"/>
      <c r="AI19" s="647"/>
      <c r="AJ19" s="647"/>
    </row>
    <row r="20" spans="1:37" ht="32.1" customHeight="1" thickTop="1" x14ac:dyDescent="0.4">
      <c r="B20" s="659" t="s">
        <v>155</v>
      </c>
      <c r="C20" s="660"/>
      <c r="D20" s="660"/>
      <c r="E20" s="661"/>
      <c r="F20" s="662"/>
      <c r="G20" s="662"/>
      <c r="H20" s="662"/>
      <c r="I20" s="662"/>
      <c r="J20" s="662"/>
      <c r="K20" s="662"/>
      <c r="L20" s="662"/>
      <c r="M20" s="662"/>
      <c r="N20" s="662"/>
      <c r="O20" s="662"/>
      <c r="P20" s="662"/>
      <c r="Q20" s="662"/>
      <c r="R20" s="662"/>
      <c r="S20" s="663"/>
      <c r="U20" s="645"/>
      <c r="V20" s="645"/>
      <c r="W20" s="645"/>
      <c r="X20" s="646"/>
      <c r="Y20" s="646"/>
      <c r="Z20" s="646"/>
      <c r="AA20" s="646"/>
      <c r="AB20" s="646"/>
      <c r="AC20" s="646"/>
      <c r="AD20" s="646"/>
      <c r="AE20" s="646"/>
      <c r="AF20" s="645"/>
      <c r="AG20" s="645"/>
      <c r="AH20" s="645"/>
      <c r="AI20" s="647"/>
      <c r="AJ20" s="647"/>
    </row>
    <row r="21" spans="1:37" ht="32.1" customHeight="1" x14ac:dyDescent="0.4">
      <c r="B21" s="648" t="s">
        <v>156</v>
      </c>
      <c r="C21" s="649"/>
      <c r="D21" s="649"/>
      <c r="E21" s="650"/>
      <c r="F21" s="651"/>
      <c r="G21" s="651"/>
      <c r="H21" s="651"/>
      <c r="I21" s="651"/>
      <c r="J21" s="651"/>
      <c r="K21" s="651"/>
      <c r="L21" s="651"/>
      <c r="M21" s="651"/>
      <c r="N21" s="651"/>
      <c r="O21" s="651"/>
      <c r="P21" s="651"/>
      <c r="Q21" s="651"/>
      <c r="R21" s="651"/>
      <c r="S21" s="652"/>
      <c r="U21" s="645"/>
      <c r="V21" s="645"/>
      <c r="W21" s="645"/>
      <c r="X21" s="646"/>
      <c r="Y21" s="646"/>
      <c r="Z21" s="646"/>
      <c r="AA21" s="646"/>
      <c r="AB21" s="646"/>
      <c r="AC21" s="646"/>
      <c r="AD21" s="646"/>
      <c r="AE21" s="646"/>
      <c r="AF21" s="645"/>
      <c r="AG21" s="645"/>
      <c r="AH21" s="645"/>
      <c r="AI21" s="647"/>
      <c r="AJ21" s="647"/>
    </row>
    <row r="22" spans="1:37" ht="32.1" customHeight="1" x14ac:dyDescent="0.4">
      <c r="B22" s="648" t="s">
        <v>157</v>
      </c>
      <c r="C22" s="649"/>
      <c r="D22" s="649"/>
      <c r="E22" s="650"/>
      <c r="F22" s="651"/>
      <c r="G22" s="651"/>
      <c r="H22" s="651"/>
      <c r="I22" s="651"/>
      <c r="J22" s="651"/>
      <c r="K22" s="651"/>
      <c r="L22" s="651"/>
      <c r="M22" s="651"/>
      <c r="N22" s="651"/>
      <c r="O22" s="651"/>
      <c r="P22" s="651"/>
      <c r="Q22" s="651"/>
      <c r="R22" s="651"/>
      <c r="S22" s="652"/>
      <c r="U22" s="645"/>
      <c r="V22" s="645"/>
      <c r="W22" s="645"/>
      <c r="X22" s="646"/>
      <c r="Y22" s="646"/>
      <c r="Z22" s="646"/>
      <c r="AA22" s="646"/>
      <c r="AB22" s="646"/>
      <c r="AC22" s="646"/>
      <c r="AD22" s="646"/>
      <c r="AE22" s="646"/>
      <c r="AF22" s="645"/>
      <c r="AG22" s="645"/>
      <c r="AH22" s="645"/>
      <c r="AI22" s="647"/>
      <c r="AJ22" s="647"/>
    </row>
    <row r="23" spans="1:37" ht="32.1" customHeight="1" x14ac:dyDescent="0.4">
      <c r="B23" s="643" t="s">
        <v>154</v>
      </c>
      <c r="C23" s="644"/>
      <c r="D23" s="644"/>
      <c r="E23" s="653"/>
      <c r="F23" s="654"/>
      <c r="G23" s="654"/>
      <c r="H23" s="654"/>
      <c r="I23" s="654"/>
      <c r="J23" s="654"/>
      <c r="K23" s="654"/>
      <c r="L23" s="654"/>
      <c r="M23" s="654"/>
      <c r="N23" s="654"/>
      <c r="O23" s="654"/>
      <c r="P23" s="654"/>
      <c r="Q23" s="654"/>
      <c r="R23" s="654"/>
      <c r="S23" s="655"/>
      <c r="U23" s="645"/>
      <c r="V23" s="645"/>
      <c r="W23" s="645"/>
      <c r="X23" s="646"/>
      <c r="Y23" s="646"/>
      <c r="Z23" s="646"/>
      <c r="AA23" s="646"/>
      <c r="AB23" s="646"/>
      <c r="AC23" s="646"/>
      <c r="AD23" s="646"/>
      <c r="AE23" s="646"/>
      <c r="AF23" s="645"/>
      <c r="AG23" s="645"/>
      <c r="AH23" s="645"/>
      <c r="AI23" s="647"/>
      <c r="AJ23" s="647"/>
    </row>
    <row r="24" spans="1:37" ht="32.1" customHeight="1" x14ac:dyDescent="0.4">
      <c r="B24" s="611" t="s">
        <v>100</v>
      </c>
      <c r="C24" s="611"/>
      <c r="D24" s="611"/>
      <c r="E24" s="611"/>
      <c r="F24" s="611"/>
      <c r="G24" s="611"/>
      <c r="H24" s="611"/>
      <c r="I24" s="611"/>
      <c r="J24" s="611"/>
      <c r="K24" s="611"/>
      <c r="L24" s="611"/>
      <c r="M24" s="611"/>
      <c r="N24" s="611"/>
      <c r="O24" s="611"/>
      <c r="P24" s="611"/>
      <c r="Q24" s="611"/>
      <c r="R24" s="611"/>
      <c r="S24" s="611"/>
      <c r="T24" s="612"/>
      <c r="U24" s="612"/>
      <c r="V24" s="612"/>
      <c r="W24" s="612"/>
      <c r="X24" s="612"/>
      <c r="Y24" s="612"/>
      <c r="Z24" s="612"/>
      <c r="AA24" s="612"/>
      <c r="AB24" s="612"/>
      <c r="AC24" s="612"/>
      <c r="AD24" s="612"/>
      <c r="AE24" s="612"/>
      <c r="AF24" s="612"/>
      <c r="AG24" s="612"/>
      <c r="AH24" s="612"/>
    </row>
    <row r="25" spans="1:37" ht="23.25" customHeight="1" x14ac:dyDescent="0.4">
      <c r="B25" s="634" t="s">
        <v>78</v>
      </c>
      <c r="C25" s="635"/>
      <c r="D25" s="635"/>
      <c r="E25" s="635"/>
      <c r="F25" s="635"/>
      <c r="G25" s="635"/>
      <c r="H25" s="635"/>
      <c r="I25" s="635"/>
      <c r="J25" s="635"/>
      <c r="K25" s="635"/>
      <c r="L25" s="635"/>
      <c r="M25" s="635"/>
      <c r="N25" s="635"/>
      <c r="O25" s="635"/>
      <c r="P25" s="635"/>
      <c r="Q25" s="635"/>
      <c r="R25" s="635"/>
      <c r="S25" s="636"/>
      <c r="T25" s="613"/>
      <c r="U25" s="614"/>
      <c r="V25" s="614"/>
      <c r="W25" s="614"/>
      <c r="X25" s="614"/>
      <c r="Y25" s="614"/>
      <c r="Z25" s="614"/>
      <c r="AA25" s="614"/>
      <c r="AB25" s="614"/>
      <c r="AC25" s="614"/>
      <c r="AD25" s="614"/>
      <c r="AE25" s="614"/>
      <c r="AF25" s="614"/>
      <c r="AG25" s="614"/>
      <c r="AH25" s="614"/>
      <c r="AI25" s="614"/>
      <c r="AJ25" s="615"/>
    </row>
    <row r="26" spans="1:37" ht="22.9" customHeight="1" x14ac:dyDescent="0.4">
      <c r="B26" s="637"/>
      <c r="C26" s="638"/>
      <c r="D26" s="638"/>
      <c r="E26" s="638"/>
      <c r="F26" s="638"/>
      <c r="G26" s="638"/>
      <c r="H26" s="638"/>
      <c r="I26" s="638"/>
      <c r="J26" s="638"/>
      <c r="K26" s="638"/>
      <c r="L26" s="638"/>
      <c r="M26" s="638"/>
      <c r="N26" s="638"/>
      <c r="O26" s="638"/>
      <c r="P26" s="638"/>
      <c r="Q26" s="638"/>
      <c r="R26" s="638"/>
      <c r="S26" s="639"/>
      <c r="T26" s="616"/>
      <c r="U26" s="617"/>
      <c r="V26" s="617"/>
      <c r="W26" s="617"/>
      <c r="X26" s="617"/>
      <c r="Y26" s="617"/>
      <c r="Z26" s="617"/>
      <c r="AA26" s="617"/>
      <c r="AB26" s="617"/>
      <c r="AC26" s="617"/>
      <c r="AD26" s="617"/>
      <c r="AE26" s="617"/>
      <c r="AF26" s="617"/>
      <c r="AG26" s="617"/>
      <c r="AH26" s="617"/>
      <c r="AI26" s="617"/>
      <c r="AJ26" s="618"/>
    </row>
    <row r="27" spans="1:37" ht="22.9" customHeight="1" x14ac:dyDescent="0.4">
      <c r="B27" s="637"/>
      <c r="C27" s="638"/>
      <c r="D27" s="638"/>
      <c r="E27" s="638"/>
      <c r="F27" s="638"/>
      <c r="G27" s="638"/>
      <c r="H27" s="638"/>
      <c r="I27" s="638"/>
      <c r="J27" s="638"/>
      <c r="K27" s="638"/>
      <c r="L27" s="638"/>
      <c r="M27" s="638"/>
      <c r="N27" s="638"/>
      <c r="O27" s="638"/>
      <c r="P27" s="638"/>
      <c r="Q27" s="638"/>
      <c r="R27" s="638"/>
      <c r="S27" s="639"/>
      <c r="T27" s="616"/>
      <c r="U27" s="617"/>
      <c r="V27" s="617"/>
      <c r="W27" s="617"/>
      <c r="X27" s="617"/>
      <c r="Y27" s="617"/>
      <c r="Z27" s="617"/>
      <c r="AA27" s="617"/>
      <c r="AB27" s="617"/>
      <c r="AC27" s="617"/>
      <c r="AD27" s="617"/>
      <c r="AE27" s="617"/>
      <c r="AF27" s="617"/>
      <c r="AG27" s="617"/>
      <c r="AH27" s="617"/>
      <c r="AI27" s="617"/>
      <c r="AJ27" s="618"/>
    </row>
    <row r="28" spans="1:37" ht="22.9" customHeight="1" x14ac:dyDescent="0.4">
      <c r="B28" s="637"/>
      <c r="C28" s="638"/>
      <c r="D28" s="638"/>
      <c r="E28" s="638"/>
      <c r="F28" s="638"/>
      <c r="G28" s="638"/>
      <c r="H28" s="638"/>
      <c r="I28" s="638"/>
      <c r="J28" s="638"/>
      <c r="K28" s="638"/>
      <c r="L28" s="638"/>
      <c r="M28" s="638"/>
      <c r="N28" s="638"/>
      <c r="O28" s="638"/>
      <c r="P28" s="638"/>
      <c r="Q28" s="638"/>
      <c r="R28" s="638"/>
      <c r="S28" s="639"/>
      <c r="T28" s="616"/>
      <c r="U28" s="617"/>
      <c r="V28" s="617"/>
      <c r="W28" s="617"/>
      <c r="X28" s="617"/>
      <c r="Y28" s="617"/>
      <c r="Z28" s="617"/>
      <c r="AA28" s="617"/>
      <c r="AB28" s="617"/>
      <c r="AC28" s="617"/>
      <c r="AD28" s="617"/>
      <c r="AE28" s="617"/>
      <c r="AF28" s="617"/>
      <c r="AG28" s="617"/>
      <c r="AH28" s="617"/>
      <c r="AI28" s="617"/>
      <c r="AJ28" s="618"/>
    </row>
    <row r="29" spans="1:37" ht="22.9" customHeight="1" x14ac:dyDescent="0.4">
      <c r="B29" s="640"/>
      <c r="C29" s="641"/>
      <c r="D29" s="641"/>
      <c r="E29" s="641"/>
      <c r="F29" s="641"/>
      <c r="G29" s="641"/>
      <c r="H29" s="641"/>
      <c r="I29" s="641"/>
      <c r="J29" s="641"/>
      <c r="K29" s="641"/>
      <c r="L29" s="641"/>
      <c r="M29" s="641"/>
      <c r="N29" s="641"/>
      <c r="O29" s="641"/>
      <c r="P29" s="641"/>
      <c r="Q29" s="641"/>
      <c r="R29" s="641"/>
      <c r="S29" s="642"/>
      <c r="T29" s="619"/>
      <c r="U29" s="620"/>
      <c r="V29" s="620"/>
      <c r="W29" s="620"/>
      <c r="X29" s="620"/>
      <c r="Y29" s="620"/>
      <c r="Z29" s="620"/>
      <c r="AA29" s="620"/>
      <c r="AB29" s="620"/>
      <c r="AC29" s="620"/>
      <c r="AD29" s="620"/>
      <c r="AE29" s="620"/>
      <c r="AF29" s="620"/>
      <c r="AG29" s="620"/>
      <c r="AH29" s="620"/>
      <c r="AI29" s="620"/>
      <c r="AJ29" s="621"/>
    </row>
    <row r="30" spans="1:37" s="11" customFormat="1" ht="30" customHeight="1" thickBot="1" x14ac:dyDescent="0.45">
      <c r="B30" s="622" t="s">
        <v>101</v>
      </c>
      <c r="C30" s="622"/>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c r="AC30" s="622"/>
      <c r="AD30" s="622"/>
      <c r="AE30" s="622"/>
      <c r="AF30" s="622"/>
      <c r="AG30" s="622"/>
      <c r="AH30" s="622"/>
      <c r="AI30" s="9"/>
      <c r="AK30" s="10"/>
    </row>
    <row r="31" spans="1:37" s="11" customFormat="1" ht="40.5" customHeight="1" x14ac:dyDescent="0.4">
      <c r="A31" s="322" t="s">
        <v>95</v>
      </c>
      <c r="B31" s="623" t="s">
        <v>116</v>
      </c>
      <c r="C31" s="624"/>
      <c r="D31" s="624"/>
      <c r="E31" s="624"/>
      <c r="F31" s="624"/>
      <c r="G31" s="624"/>
      <c r="H31" s="624"/>
      <c r="I31" s="624"/>
      <c r="J31" s="624"/>
      <c r="K31" s="624"/>
      <c r="L31" s="624"/>
      <c r="M31" s="624"/>
      <c r="N31" s="624"/>
      <c r="O31" s="624"/>
      <c r="P31" s="624"/>
      <c r="Q31" s="624"/>
      <c r="R31" s="625"/>
      <c r="S31" s="626" t="s">
        <v>16</v>
      </c>
      <c r="T31" s="627"/>
      <c r="U31" s="627"/>
      <c r="V31" s="627"/>
      <c r="W31" s="627"/>
      <c r="X31" s="627"/>
      <c r="Y31" s="627"/>
      <c r="Z31" s="627"/>
      <c r="AA31" s="627"/>
      <c r="AB31" s="627"/>
      <c r="AC31" s="627"/>
      <c r="AD31" s="627"/>
      <c r="AE31" s="627"/>
      <c r="AF31" s="627"/>
      <c r="AG31" s="627"/>
      <c r="AH31" s="627"/>
      <c r="AI31" s="627"/>
      <c r="AJ31" s="628"/>
      <c r="AK31" s="10"/>
    </row>
    <row r="32" spans="1:37" s="11" customFormat="1" ht="30.6" customHeight="1" x14ac:dyDescent="0.4">
      <c r="A32" s="603" t="s">
        <v>87</v>
      </c>
      <c r="B32" s="604" t="s">
        <v>30</v>
      </c>
      <c r="C32" s="601" t="s">
        <v>6</v>
      </c>
      <c r="D32" s="601"/>
      <c r="E32" s="590" t="s">
        <v>163</v>
      </c>
      <c r="F32" s="591"/>
      <c r="G32" s="591"/>
      <c r="H32" s="591"/>
      <c r="I32" s="601" t="s">
        <v>83</v>
      </c>
      <c r="J32" s="601"/>
      <c r="K32" s="606"/>
      <c r="L32" s="590" t="s">
        <v>204</v>
      </c>
      <c r="M32" s="608"/>
      <c r="N32" s="587" t="s">
        <v>13</v>
      </c>
      <c r="O32" s="590" t="s">
        <v>211</v>
      </c>
      <c r="P32" s="591"/>
      <c r="Q32" s="591"/>
      <c r="R32" s="591"/>
      <c r="S32" s="596" t="s">
        <v>103</v>
      </c>
      <c r="T32" s="597"/>
      <c r="U32" s="597"/>
      <c r="V32" s="597"/>
      <c r="W32" s="597"/>
      <c r="X32" s="597"/>
      <c r="Y32" s="597"/>
      <c r="Z32" s="597"/>
      <c r="AA32" s="402" t="s">
        <v>102</v>
      </c>
      <c r="AB32" s="598"/>
      <c r="AC32" s="598"/>
      <c r="AD32" s="598"/>
      <c r="AE32" s="403"/>
      <c r="AF32" s="600" t="s">
        <v>3</v>
      </c>
      <c r="AG32" s="597" t="s">
        <v>12</v>
      </c>
      <c r="AH32" s="597"/>
      <c r="AI32" s="629" t="s">
        <v>2</v>
      </c>
      <c r="AJ32" s="630"/>
      <c r="AK32" s="10"/>
    </row>
    <row r="33" spans="1:37" s="11" customFormat="1" ht="20.100000000000001" customHeight="1" x14ac:dyDescent="0.4">
      <c r="A33" s="603"/>
      <c r="B33" s="604"/>
      <c r="C33" s="601"/>
      <c r="D33" s="601"/>
      <c r="E33" s="592"/>
      <c r="F33" s="593"/>
      <c r="G33" s="593"/>
      <c r="H33" s="593"/>
      <c r="I33" s="601"/>
      <c r="J33" s="601"/>
      <c r="K33" s="606"/>
      <c r="L33" s="592"/>
      <c r="M33" s="609"/>
      <c r="N33" s="588"/>
      <c r="O33" s="592"/>
      <c r="P33" s="593"/>
      <c r="Q33" s="593"/>
      <c r="R33" s="593"/>
      <c r="S33" s="633" t="s">
        <v>85</v>
      </c>
      <c r="T33" s="601"/>
      <c r="U33" s="601"/>
      <c r="V33" s="601" t="s">
        <v>86</v>
      </c>
      <c r="W33" s="601"/>
      <c r="X33" s="601"/>
      <c r="Y33" s="601"/>
      <c r="Z33" s="601"/>
      <c r="AA33" s="404"/>
      <c r="AB33" s="599"/>
      <c r="AC33" s="599"/>
      <c r="AD33" s="599"/>
      <c r="AE33" s="405"/>
      <c r="AF33" s="600"/>
      <c r="AG33" s="601"/>
      <c r="AH33" s="601"/>
      <c r="AI33" s="629"/>
      <c r="AJ33" s="630"/>
      <c r="AK33" s="10"/>
    </row>
    <row r="34" spans="1:37" s="11" customFormat="1" ht="46.15" customHeight="1" thickBot="1" x14ac:dyDescent="0.45">
      <c r="A34" s="603"/>
      <c r="B34" s="605"/>
      <c r="C34" s="23" t="s">
        <v>112</v>
      </c>
      <c r="D34" s="24" t="s">
        <v>113</v>
      </c>
      <c r="E34" s="594"/>
      <c r="F34" s="595"/>
      <c r="G34" s="595"/>
      <c r="H34" s="595"/>
      <c r="I34" s="602"/>
      <c r="J34" s="602"/>
      <c r="K34" s="607"/>
      <c r="L34" s="594"/>
      <c r="M34" s="610"/>
      <c r="N34" s="589"/>
      <c r="O34" s="594"/>
      <c r="P34" s="595"/>
      <c r="Q34" s="595"/>
      <c r="R34" s="595"/>
      <c r="S34" s="39" t="s">
        <v>177</v>
      </c>
      <c r="T34" s="40" t="s">
        <v>105</v>
      </c>
      <c r="U34" s="41" t="s">
        <v>108</v>
      </c>
      <c r="V34" s="42" t="s">
        <v>178</v>
      </c>
      <c r="W34" s="40" t="s">
        <v>179</v>
      </c>
      <c r="X34" s="40" t="s">
        <v>180</v>
      </c>
      <c r="Y34" s="40" t="s">
        <v>239</v>
      </c>
      <c r="Z34" s="47" t="s">
        <v>201</v>
      </c>
      <c r="AA34" s="26" t="s">
        <v>114</v>
      </c>
      <c r="AB34" s="25" t="str" cm="1">
        <f t="array" aca="1" ref="AB34" ca="1">IF($H10="","&lt;キャリア形成プログラムを選択&gt;",_xlfn.XLOOKUP($H$10,INDIRECT("リスト!M3:M6"),INDIRECT("リスト!N3:N6")))</f>
        <v>&lt;キャリア形成プログラムを選択&gt;</v>
      </c>
      <c r="AC34" s="25" t="str" cm="1">
        <f t="array" aca="1" ref="AC34" ca="1">IF($H10="","&lt;キャリア形成プログラムを選択&gt;",_xlfn.XLOOKUP($H$10,INDIRECT("リスト!M3:M6"),INDIRECT("リスト!O3:O6")))</f>
        <v>&lt;キャリア形成プログラムを選択&gt;</v>
      </c>
      <c r="AD34" s="25" t="str" cm="1">
        <f t="array" aca="1" ref="AD34" ca="1">IF($H10="","&lt;キャリア形成プログラムを選択&gt;",_xlfn.XLOOKUP($H$10,INDIRECT("リスト!M3:M6"),INDIRECT("リスト!P3:P6")))</f>
        <v>&lt;キャリア形成プログラムを選択&gt;</v>
      </c>
      <c r="AE34" s="48" t="s">
        <v>176</v>
      </c>
      <c r="AF34" s="49" t="str" cm="1">
        <f t="array" aca="1" ref="AF34" ca="1">IF($Q$10="","",_xlfn.XLOOKUP($Q$10,INDIRECT("リスト!Q3:Q5"),INDIRECT("リスト!R3:R5")))</f>
        <v/>
      </c>
      <c r="AG34" s="602"/>
      <c r="AH34" s="602"/>
      <c r="AI34" s="631"/>
      <c r="AJ34" s="632"/>
      <c r="AK34" s="10"/>
    </row>
    <row r="35" spans="1:37" s="11" customFormat="1" ht="39.950000000000003" customHeight="1" thickTop="1" thickBot="1" x14ac:dyDescent="0.45">
      <c r="A35" s="46" t="s">
        <v>89</v>
      </c>
      <c r="B35" s="230" t="s">
        <v>89</v>
      </c>
      <c r="C35" s="231"/>
      <c r="D35" s="232" t="str">
        <f>IF(C35&gt;0,TEXT(C35&amp; "/04/01","ge"),"")</f>
        <v/>
      </c>
      <c r="E35" s="573" t="s">
        <v>84</v>
      </c>
      <c r="F35" s="574"/>
      <c r="G35" s="574"/>
      <c r="H35" s="575"/>
      <c r="I35" s="576" t="s">
        <v>89</v>
      </c>
      <c r="J35" s="577"/>
      <c r="K35" s="578"/>
      <c r="L35" s="579" t="s">
        <v>89</v>
      </c>
      <c r="M35" s="580"/>
      <c r="N35" s="233" t="s">
        <v>89</v>
      </c>
      <c r="O35" s="581" t="s">
        <v>89</v>
      </c>
      <c r="P35" s="582"/>
      <c r="Q35" s="582"/>
      <c r="R35" s="582"/>
      <c r="S35" s="234"/>
      <c r="T35" s="235"/>
      <c r="U35" s="236"/>
      <c r="V35" s="237"/>
      <c r="W35" s="238"/>
      <c r="X35" s="238"/>
      <c r="Y35" s="238"/>
      <c r="Z35" s="239"/>
      <c r="AA35" s="240" t="s">
        <v>88</v>
      </c>
      <c r="AB35" s="241" t="s">
        <v>88</v>
      </c>
      <c r="AC35" s="241" t="s">
        <v>88</v>
      </c>
      <c r="AD35" s="242" t="s">
        <v>88</v>
      </c>
      <c r="AE35" s="243" t="s">
        <v>88</v>
      </c>
      <c r="AF35" s="244" t="s">
        <v>89</v>
      </c>
      <c r="AG35" s="583" t="s">
        <v>88</v>
      </c>
      <c r="AH35" s="584"/>
      <c r="AI35" s="585" t="s">
        <v>89</v>
      </c>
      <c r="AJ35" s="586"/>
      <c r="AK35" s="10"/>
    </row>
    <row r="36" spans="1:37" s="11" customFormat="1" ht="39.950000000000003" customHeight="1" x14ac:dyDescent="0.25">
      <c r="A36" s="46" t="s">
        <v>89</v>
      </c>
      <c r="B36" s="245">
        <v>1</v>
      </c>
      <c r="C36" s="246"/>
      <c r="D36" s="247" t="str">
        <f t="shared" ref="D36:D63" si="0">IF(C36&gt;0,TEXT(C36&amp; "/04/01","ge"),"")</f>
        <v/>
      </c>
      <c r="E36" s="557"/>
      <c r="F36" s="558"/>
      <c r="G36" s="558"/>
      <c r="H36" s="559"/>
      <c r="I36" s="560"/>
      <c r="J36" s="560"/>
      <c r="K36" s="561"/>
      <c r="L36" s="557"/>
      <c r="M36" s="559"/>
      <c r="N36" s="562" t="s">
        <v>77</v>
      </c>
      <c r="O36" s="562"/>
      <c r="P36" s="562"/>
      <c r="Q36" s="562"/>
      <c r="R36" s="562"/>
      <c r="S36" s="248"/>
      <c r="T36" s="249"/>
      <c r="U36" s="250"/>
      <c r="V36" s="251"/>
      <c r="W36" s="249"/>
      <c r="X36" s="249"/>
      <c r="Y36" s="252"/>
      <c r="Z36" s="253"/>
      <c r="AA36" s="254"/>
      <c r="AB36" s="255"/>
      <c r="AC36" s="255"/>
      <c r="AD36" s="256"/>
      <c r="AE36" s="257"/>
      <c r="AF36" s="258">
        <f>SUM(AA36:AE36)</f>
        <v>0</v>
      </c>
      <c r="AG36" s="259"/>
      <c r="AH36" s="260"/>
      <c r="AI36" s="563"/>
      <c r="AJ36" s="564"/>
      <c r="AK36" s="10"/>
    </row>
    <row r="37" spans="1:37" s="11" customFormat="1" ht="39.950000000000003" customHeight="1" thickBot="1" x14ac:dyDescent="0.45">
      <c r="A37" s="46" t="s">
        <v>89</v>
      </c>
      <c r="B37" s="261">
        <v>2</v>
      </c>
      <c r="C37" s="262"/>
      <c r="D37" s="263" t="str">
        <f t="shared" si="0"/>
        <v/>
      </c>
      <c r="E37" s="565"/>
      <c r="F37" s="566"/>
      <c r="G37" s="566"/>
      <c r="H37" s="567"/>
      <c r="I37" s="568"/>
      <c r="J37" s="568"/>
      <c r="K37" s="569"/>
      <c r="L37" s="565"/>
      <c r="M37" s="567"/>
      <c r="N37" s="264" t="s">
        <v>75</v>
      </c>
      <c r="O37" s="570"/>
      <c r="P37" s="570"/>
      <c r="Q37" s="570"/>
      <c r="R37" s="265" t="s">
        <v>76</v>
      </c>
      <c r="S37" s="266"/>
      <c r="T37" s="267"/>
      <c r="U37" s="268"/>
      <c r="V37" s="269"/>
      <c r="W37" s="270"/>
      <c r="X37" s="267"/>
      <c r="Y37" s="270"/>
      <c r="Z37" s="271"/>
      <c r="AA37" s="272"/>
      <c r="AB37" s="273"/>
      <c r="AC37" s="273"/>
      <c r="AD37" s="274"/>
      <c r="AE37" s="275"/>
      <c r="AF37" s="276">
        <f>SUM(AA37:AE37)</f>
        <v>0</v>
      </c>
      <c r="AG37" s="277"/>
      <c r="AH37" s="278"/>
      <c r="AI37" s="571"/>
      <c r="AJ37" s="572"/>
      <c r="AK37" s="10"/>
    </row>
    <row r="38" spans="1:37" s="11" customFormat="1" ht="39.950000000000003" customHeight="1" x14ac:dyDescent="0.4">
      <c r="A38" s="51"/>
      <c r="B38" s="245">
        <v>3</v>
      </c>
      <c r="C38" s="324"/>
      <c r="D38" s="247" t="str">
        <f t="shared" si="0"/>
        <v/>
      </c>
      <c r="E38" s="546"/>
      <c r="F38" s="547"/>
      <c r="G38" s="547"/>
      <c r="H38" s="547"/>
      <c r="I38" s="548"/>
      <c r="J38" s="548"/>
      <c r="K38" s="549"/>
      <c r="L38" s="546"/>
      <c r="M38" s="550"/>
      <c r="N38" s="325"/>
      <c r="O38" s="553"/>
      <c r="P38" s="554"/>
      <c r="Q38" s="555" t="s">
        <v>74</v>
      </c>
      <c r="R38" s="556"/>
      <c r="S38" s="248"/>
      <c r="T38" s="249"/>
      <c r="U38" s="250"/>
      <c r="V38" s="279"/>
      <c r="W38" s="249"/>
      <c r="X38" s="280"/>
      <c r="Y38" s="252"/>
      <c r="Z38" s="253"/>
      <c r="AA38" s="281"/>
      <c r="AB38" s="282"/>
      <c r="AC38" s="282"/>
      <c r="AD38" s="283"/>
      <c r="AE38" s="284"/>
      <c r="AF38" s="285">
        <f>SUM(AA38:AE38)</f>
        <v>0</v>
      </c>
      <c r="AG38" s="286"/>
      <c r="AH38" s="287"/>
      <c r="AI38" s="551"/>
      <c r="AJ38" s="552"/>
      <c r="AK38" s="10"/>
    </row>
    <row r="39" spans="1:37" s="11" customFormat="1" ht="39.950000000000003" customHeight="1" x14ac:dyDescent="0.4">
      <c r="A39" s="51"/>
      <c r="B39" s="288">
        <v>4</v>
      </c>
      <c r="C39" s="289"/>
      <c r="D39" s="290" t="str">
        <f t="shared" si="0"/>
        <v/>
      </c>
      <c r="E39" s="508"/>
      <c r="F39" s="509"/>
      <c r="G39" s="509"/>
      <c r="H39" s="509"/>
      <c r="I39" s="510"/>
      <c r="J39" s="510"/>
      <c r="K39" s="511"/>
      <c r="L39" s="508"/>
      <c r="M39" s="512"/>
      <c r="N39" s="291"/>
      <c r="O39" s="513"/>
      <c r="P39" s="514"/>
      <c r="Q39" s="504" t="s">
        <v>74</v>
      </c>
      <c r="R39" s="505"/>
      <c r="S39" s="292"/>
      <c r="T39" s="293"/>
      <c r="U39" s="294"/>
      <c r="V39" s="295"/>
      <c r="W39" s="293"/>
      <c r="X39" s="296"/>
      <c r="Y39" s="296"/>
      <c r="Z39" s="297"/>
      <c r="AA39" s="298"/>
      <c r="AB39" s="299"/>
      <c r="AC39" s="299"/>
      <c r="AD39" s="300"/>
      <c r="AE39" s="301"/>
      <c r="AF39" s="302">
        <f t="shared" ref="AF39:AF44" si="1">SUM(AA39:AE39)</f>
        <v>0</v>
      </c>
      <c r="AG39" s="303"/>
      <c r="AH39" s="304"/>
      <c r="AI39" s="506"/>
      <c r="AJ39" s="507"/>
      <c r="AK39" s="10"/>
    </row>
    <row r="40" spans="1:37" s="11" customFormat="1" ht="39.950000000000003" customHeight="1" x14ac:dyDescent="0.4">
      <c r="A40" s="51"/>
      <c r="B40" s="288">
        <v>5</v>
      </c>
      <c r="C40" s="289"/>
      <c r="D40" s="290" t="str">
        <f t="shared" si="0"/>
        <v/>
      </c>
      <c r="E40" s="508"/>
      <c r="F40" s="509"/>
      <c r="G40" s="509"/>
      <c r="H40" s="509"/>
      <c r="I40" s="510"/>
      <c r="J40" s="510"/>
      <c r="K40" s="511"/>
      <c r="L40" s="508"/>
      <c r="M40" s="512"/>
      <c r="N40" s="291"/>
      <c r="O40" s="513"/>
      <c r="P40" s="514"/>
      <c r="Q40" s="504" t="s">
        <v>74</v>
      </c>
      <c r="R40" s="505"/>
      <c r="S40" s="292"/>
      <c r="T40" s="293"/>
      <c r="U40" s="294"/>
      <c r="V40" s="295"/>
      <c r="W40" s="293"/>
      <c r="X40" s="296"/>
      <c r="Y40" s="296"/>
      <c r="Z40" s="297"/>
      <c r="AA40" s="298"/>
      <c r="AB40" s="299"/>
      <c r="AC40" s="299"/>
      <c r="AD40" s="300"/>
      <c r="AE40" s="301"/>
      <c r="AF40" s="302">
        <f t="shared" si="1"/>
        <v>0</v>
      </c>
      <c r="AG40" s="303"/>
      <c r="AH40" s="304"/>
      <c r="AI40" s="506"/>
      <c r="AJ40" s="507"/>
      <c r="AK40" s="10"/>
    </row>
    <row r="41" spans="1:37" s="11" customFormat="1" ht="39.950000000000003" customHeight="1" x14ac:dyDescent="0.4">
      <c r="A41" s="51"/>
      <c r="B41" s="288">
        <v>6</v>
      </c>
      <c r="C41" s="289"/>
      <c r="D41" s="290" t="str">
        <f t="shared" si="0"/>
        <v/>
      </c>
      <c r="E41" s="508"/>
      <c r="F41" s="509"/>
      <c r="G41" s="509"/>
      <c r="H41" s="509"/>
      <c r="I41" s="510"/>
      <c r="J41" s="510"/>
      <c r="K41" s="511"/>
      <c r="L41" s="508"/>
      <c r="M41" s="512"/>
      <c r="N41" s="291"/>
      <c r="O41" s="513"/>
      <c r="P41" s="514"/>
      <c r="Q41" s="504" t="s">
        <v>74</v>
      </c>
      <c r="R41" s="505"/>
      <c r="S41" s="292"/>
      <c r="T41" s="293"/>
      <c r="U41" s="294"/>
      <c r="V41" s="295"/>
      <c r="W41" s="293"/>
      <c r="X41" s="296"/>
      <c r="Y41" s="296"/>
      <c r="Z41" s="297"/>
      <c r="AA41" s="298"/>
      <c r="AB41" s="299"/>
      <c r="AC41" s="299"/>
      <c r="AD41" s="300"/>
      <c r="AE41" s="301"/>
      <c r="AF41" s="302">
        <f t="shared" si="1"/>
        <v>0</v>
      </c>
      <c r="AG41" s="303"/>
      <c r="AH41" s="304"/>
      <c r="AI41" s="506"/>
      <c r="AJ41" s="507"/>
      <c r="AK41" s="10"/>
    </row>
    <row r="42" spans="1:37" s="11" customFormat="1" ht="39.950000000000003" customHeight="1" x14ac:dyDescent="0.4">
      <c r="A42" s="51"/>
      <c r="B42" s="288">
        <v>7</v>
      </c>
      <c r="C42" s="289"/>
      <c r="D42" s="290" t="str">
        <f t="shared" si="0"/>
        <v/>
      </c>
      <c r="E42" s="508"/>
      <c r="F42" s="509"/>
      <c r="G42" s="509"/>
      <c r="H42" s="509"/>
      <c r="I42" s="510"/>
      <c r="J42" s="510"/>
      <c r="K42" s="511"/>
      <c r="L42" s="508"/>
      <c r="M42" s="512"/>
      <c r="N42" s="291"/>
      <c r="O42" s="513"/>
      <c r="P42" s="514"/>
      <c r="Q42" s="504" t="s">
        <v>74</v>
      </c>
      <c r="R42" s="505"/>
      <c r="S42" s="292"/>
      <c r="T42" s="293"/>
      <c r="U42" s="294"/>
      <c r="V42" s="295"/>
      <c r="W42" s="293"/>
      <c r="X42" s="296"/>
      <c r="Y42" s="296"/>
      <c r="Z42" s="297"/>
      <c r="AA42" s="298"/>
      <c r="AB42" s="299"/>
      <c r="AC42" s="299"/>
      <c r="AD42" s="300"/>
      <c r="AE42" s="301"/>
      <c r="AF42" s="302">
        <f t="shared" si="1"/>
        <v>0</v>
      </c>
      <c r="AG42" s="303"/>
      <c r="AH42" s="304"/>
      <c r="AI42" s="506"/>
      <c r="AJ42" s="507"/>
      <c r="AK42" s="10"/>
    </row>
    <row r="43" spans="1:37" s="11" customFormat="1" ht="39.950000000000003" customHeight="1" x14ac:dyDescent="0.4">
      <c r="A43" s="51"/>
      <c r="B43" s="288">
        <v>8</v>
      </c>
      <c r="C43" s="289"/>
      <c r="D43" s="290" t="str">
        <f t="shared" si="0"/>
        <v/>
      </c>
      <c r="E43" s="508"/>
      <c r="F43" s="509"/>
      <c r="G43" s="509"/>
      <c r="H43" s="509"/>
      <c r="I43" s="510"/>
      <c r="J43" s="510"/>
      <c r="K43" s="511"/>
      <c r="L43" s="508"/>
      <c r="M43" s="512"/>
      <c r="N43" s="291"/>
      <c r="O43" s="513"/>
      <c r="P43" s="514"/>
      <c r="Q43" s="504" t="s">
        <v>74</v>
      </c>
      <c r="R43" s="505"/>
      <c r="S43" s="292"/>
      <c r="T43" s="293"/>
      <c r="U43" s="294"/>
      <c r="V43" s="295"/>
      <c r="W43" s="293"/>
      <c r="X43" s="296"/>
      <c r="Y43" s="296"/>
      <c r="Z43" s="297"/>
      <c r="AA43" s="298"/>
      <c r="AB43" s="299"/>
      <c r="AC43" s="299"/>
      <c r="AD43" s="300"/>
      <c r="AE43" s="301"/>
      <c r="AF43" s="302">
        <f t="shared" si="1"/>
        <v>0</v>
      </c>
      <c r="AG43" s="303"/>
      <c r="AH43" s="304"/>
      <c r="AI43" s="506"/>
      <c r="AJ43" s="507"/>
      <c r="AK43" s="10"/>
    </row>
    <row r="44" spans="1:37" s="11" customFormat="1" ht="39.950000000000003" customHeight="1" x14ac:dyDescent="0.4">
      <c r="A44" s="51"/>
      <c r="B44" s="288">
        <v>9</v>
      </c>
      <c r="C44" s="289"/>
      <c r="D44" s="290" t="str">
        <f t="shared" si="0"/>
        <v/>
      </c>
      <c r="E44" s="508"/>
      <c r="F44" s="509"/>
      <c r="G44" s="509"/>
      <c r="H44" s="509"/>
      <c r="I44" s="510"/>
      <c r="J44" s="510"/>
      <c r="K44" s="511"/>
      <c r="L44" s="508"/>
      <c r="M44" s="512"/>
      <c r="N44" s="291"/>
      <c r="O44" s="513"/>
      <c r="P44" s="514"/>
      <c r="Q44" s="504" t="s">
        <v>74</v>
      </c>
      <c r="R44" s="505"/>
      <c r="S44" s="292"/>
      <c r="T44" s="293"/>
      <c r="U44" s="294"/>
      <c r="V44" s="295"/>
      <c r="W44" s="293"/>
      <c r="X44" s="296"/>
      <c r="Y44" s="296"/>
      <c r="Z44" s="297"/>
      <c r="AA44" s="298"/>
      <c r="AB44" s="299"/>
      <c r="AC44" s="299"/>
      <c r="AD44" s="300"/>
      <c r="AE44" s="301"/>
      <c r="AF44" s="302">
        <f t="shared" si="1"/>
        <v>0</v>
      </c>
      <c r="AG44" s="303"/>
      <c r="AH44" s="304"/>
      <c r="AI44" s="506"/>
      <c r="AJ44" s="507"/>
      <c r="AK44" s="10"/>
    </row>
    <row r="45" spans="1:37" s="11" customFormat="1" ht="39.950000000000003" customHeight="1" x14ac:dyDescent="0.4">
      <c r="A45" s="51"/>
      <c r="B45" s="288">
        <v>10</v>
      </c>
      <c r="C45" s="289"/>
      <c r="D45" s="290" t="str">
        <f t="shared" si="0"/>
        <v/>
      </c>
      <c r="E45" s="508"/>
      <c r="F45" s="509"/>
      <c r="G45" s="509"/>
      <c r="H45" s="509"/>
      <c r="I45" s="510"/>
      <c r="J45" s="510"/>
      <c r="K45" s="511"/>
      <c r="L45" s="508"/>
      <c r="M45" s="512"/>
      <c r="N45" s="291"/>
      <c r="O45" s="513"/>
      <c r="P45" s="514"/>
      <c r="Q45" s="504" t="s">
        <v>74</v>
      </c>
      <c r="R45" s="505"/>
      <c r="S45" s="292"/>
      <c r="T45" s="293"/>
      <c r="U45" s="294"/>
      <c r="V45" s="295"/>
      <c r="W45" s="293"/>
      <c r="X45" s="296"/>
      <c r="Y45" s="296"/>
      <c r="Z45" s="297"/>
      <c r="AA45" s="305"/>
      <c r="AB45" s="306"/>
      <c r="AC45" s="306"/>
      <c r="AD45" s="307"/>
      <c r="AE45" s="308"/>
      <c r="AF45" s="309">
        <f>SUM(AA45:AE45)</f>
        <v>0</v>
      </c>
      <c r="AG45" s="310"/>
      <c r="AH45" s="311"/>
      <c r="AI45" s="506"/>
      <c r="AJ45" s="507"/>
      <c r="AK45" s="10"/>
    </row>
    <row r="46" spans="1:37" s="11" customFormat="1" ht="39.950000000000003" customHeight="1" x14ac:dyDescent="0.4">
      <c r="A46" s="51"/>
      <c r="B46" s="288">
        <v>11</v>
      </c>
      <c r="C46" s="289"/>
      <c r="D46" s="290" t="str">
        <f t="shared" si="0"/>
        <v/>
      </c>
      <c r="E46" s="508"/>
      <c r="F46" s="509"/>
      <c r="G46" s="509"/>
      <c r="H46" s="509"/>
      <c r="I46" s="510"/>
      <c r="J46" s="510"/>
      <c r="K46" s="511"/>
      <c r="L46" s="508"/>
      <c r="M46" s="512"/>
      <c r="N46" s="291"/>
      <c r="O46" s="513"/>
      <c r="P46" s="514"/>
      <c r="Q46" s="504" t="s">
        <v>74</v>
      </c>
      <c r="R46" s="505"/>
      <c r="S46" s="292"/>
      <c r="T46" s="293"/>
      <c r="U46" s="294"/>
      <c r="V46" s="295"/>
      <c r="W46" s="293"/>
      <c r="X46" s="296"/>
      <c r="Y46" s="296"/>
      <c r="Z46" s="297"/>
      <c r="AA46" s="305"/>
      <c r="AB46" s="306"/>
      <c r="AC46" s="306"/>
      <c r="AD46" s="307"/>
      <c r="AE46" s="308"/>
      <c r="AF46" s="309">
        <f>SUM(AA46:AE46)</f>
        <v>0</v>
      </c>
      <c r="AG46" s="310"/>
      <c r="AH46" s="311"/>
      <c r="AI46" s="506"/>
      <c r="AJ46" s="507"/>
      <c r="AK46" s="10"/>
    </row>
    <row r="47" spans="1:37" s="11" customFormat="1" ht="39.950000000000003" customHeight="1" x14ac:dyDescent="0.4">
      <c r="A47" s="51"/>
      <c r="B47" s="288">
        <v>12</v>
      </c>
      <c r="C47" s="289"/>
      <c r="D47" s="290" t="str">
        <f t="shared" si="0"/>
        <v/>
      </c>
      <c r="E47" s="508"/>
      <c r="F47" s="509"/>
      <c r="G47" s="509"/>
      <c r="H47" s="509"/>
      <c r="I47" s="510"/>
      <c r="J47" s="510"/>
      <c r="K47" s="511"/>
      <c r="L47" s="508"/>
      <c r="M47" s="512"/>
      <c r="N47" s="291"/>
      <c r="O47" s="513"/>
      <c r="P47" s="514"/>
      <c r="Q47" s="504" t="s">
        <v>74</v>
      </c>
      <c r="R47" s="505"/>
      <c r="S47" s="292"/>
      <c r="T47" s="293"/>
      <c r="U47" s="294"/>
      <c r="V47" s="295"/>
      <c r="W47" s="293"/>
      <c r="X47" s="296"/>
      <c r="Y47" s="296"/>
      <c r="Z47" s="297"/>
      <c r="AA47" s="312"/>
      <c r="AB47" s="313"/>
      <c r="AC47" s="313"/>
      <c r="AD47" s="314"/>
      <c r="AE47" s="315"/>
      <c r="AF47" s="316">
        <f t="shared" ref="AF47" si="2">SUM(AA47:AE47)</f>
        <v>0</v>
      </c>
      <c r="AG47" s="317"/>
      <c r="AH47" s="318"/>
      <c r="AI47" s="506"/>
      <c r="AJ47" s="507"/>
      <c r="AK47" s="10"/>
    </row>
    <row r="48" spans="1:37" s="11" customFormat="1" ht="39.950000000000003" customHeight="1" x14ac:dyDescent="0.4">
      <c r="A48" s="51"/>
      <c r="B48" s="288">
        <v>13</v>
      </c>
      <c r="C48" s="289"/>
      <c r="D48" s="290" t="str">
        <f t="shared" si="0"/>
        <v/>
      </c>
      <c r="E48" s="508"/>
      <c r="F48" s="509"/>
      <c r="G48" s="509"/>
      <c r="H48" s="509"/>
      <c r="I48" s="510"/>
      <c r="J48" s="510"/>
      <c r="K48" s="511"/>
      <c r="L48" s="508"/>
      <c r="M48" s="512"/>
      <c r="N48" s="291"/>
      <c r="O48" s="513"/>
      <c r="P48" s="514"/>
      <c r="Q48" s="504" t="s">
        <v>74</v>
      </c>
      <c r="R48" s="505"/>
      <c r="S48" s="292"/>
      <c r="T48" s="293"/>
      <c r="U48" s="294"/>
      <c r="V48" s="295"/>
      <c r="W48" s="293"/>
      <c r="X48" s="296"/>
      <c r="Y48" s="296"/>
      <c r="Z48" s="297"/>
      <c r="AA48" s="312"/>
      <c r="AB48" s="313"/>
      <c r="AC48" s="313"/>
      <c r="AD48" s="314"/>
      <c r="AE48" s="315"/>
      <c r="AF48" s="316">
        <f t="shared" ref="AF48:AF63" si="3">SUM(AA48:AE48)</f>
        <v>0</v>
      </c>
      <c r="AG48" s="317"/>
      <c r="AH48" s="318"/>
      <c r="AI48" s="506"/>
      <c r="AJ48" s="507"/>
      <c r="AK48" s="10"/>
    </row>
    <row r="49" spans="1:37" s="11" customFormat="1" ht="39.950000000000003" customHeight="1" x14ac:dyDescent="0.4">
      <c r="A49" s="51"/>
      <c r="B49" s="288">
        <v>14</v>
      </c>
      <c r="C49" s="289"/>
      <c r="D49" s="290" t="str">
        <f t="shared" si="0"/>
        <v/>
      </c>
      <c r="E49" s="508"/>
      <c r="F49" s="509"/>
      <c r="G49" s="509"/>
      <c r="H49" s="509"/>
      <c r="I49" s="510"/>
      <c r="J49" s="510"/>
      <c r="K49" s="511"/>
      <c r="L49" s="508"/>
      <c r="M49" s="512"/>
      <c r="N49" s="291"/>
      <c r="O49" s="513"/>
      <c r="P49" s="514"/>
      <c r="Q49" s="504" t="s">
        <v>74</v>
      </c>
      <c r="R49" s="505"/>
      <c r="S49" s="292"/>
      <c r="T49" s="293"/>
      <c r="U49" s="294"/>
      <c r="V49" s="295"/>
      <c r="W49" s="293"/>
      <c r="X49" s="296"/>
      <c r="Y49" s="296"/>
      <c r="Z49" s="297"/>
      <c r="AA49" s="312"/>
      <c r="AB49" s="313"/>
      <c r="AC49" s="313"/>
      <c r="AD49" s="314"/>
      <c r="AE49" s="315"/>
      <c r="AF49" s="316">
        <f t="shared" si="3"/>
        <v>0</v>
      </c>
      <c r="AG49" s="317"/>
      <c r="AH49" s="318"/>
      <c r="AI49" s="506"/>
      <c r="AJ49" s="507"/>
      <c r="AK49" s="10"/>
    </row>
    <row r="50" spans="1:37" s="11" customFormat="1" ht="39.950000000000003" customHeight="1" x14ac:dyDescent="0.4">
      <c r="A50" s="51"/>
      <c r="B50" s="288">
        <v>15</v>
      </c>
      <c r="C50" s="289"/>
      <c r="D50" s="290" t="str">
        <f t="shared" si="0"/>
        <v/>
      </c>
      <c r="E50" s="508"/>
      <c r="F50" s="509"/>
      <c r="G50" s="509"/>
      <c r="H50" s="509"/>
      <c r="I50" s="510"/>
      <c r="J50" s="510"/>
      <c r="K50" s="511"/>
      <c r="L50" s="508"/>
      <c r="M50" s="512"/>
      <c r="N50" s="291"/>
      <c r="O50" s="513"/>
      <c r="P50" s="514"/>
      <c r="Q50" s="504" t="s">
        <v>74</v>
      </c>
      <c r="R50" s="505"/>
      <c r="S50" s="292"/>
      <c r="T50" s="293"/>
      <c r="U50" s="294"/>
      <c r="V50" s="295"/>
      <c r="W50" s="293"/>
      <c r="X50" s="296"/>
      <c r="Y50" s="296"/>
      <c r="Z50" s="297"/>
      <c r="AA50" s="312"/>
      <c r="AB50" s="313"/>
      <c r="AC50" s="313"/>
      <c r="AD50" s="314"/>
      <c r="AE50" s="315"/>
      <c r="AF50" s="316">
        <f t="shared" ref="AF50:AF59" si="4">SUM(AA50:AE50)</f>
        <v>0</v>
      </c>
      <c r="AG50" s="317"/>
      <c r="AH50" s="318"/>
      <c r="AI50" s="506"/>
      <c r="AJ50" s="507"/>
      <c r="AK50" s="10"/>
    </row>
    <row r="51" spans="1:37" s="11" customFormat="1" ht="39.950000000000003" customHeight="1" x14ac:dyDescent="0.4">
      <c r="A51" s="51"/>
      <c r="B51" s="288">
        <v>16</v>
      </c>
      <c r="C51" s="289"/>
      <c r="D51" s="290" t="str">
        <f t="shared" si="0"/>
        <v/>
      </c>
      <c r="E51" s="508"/>
      <c r="F51" s="509"/>
      <c r="G51" s="509"/>
      <c r="H51" s="509"/>
      <c r="I51" s="510"/>
      <c r="J51" s="510"/>
      <c r="K51" s="511"/>
      <c r="L51" s="508"/>
      <c r="M51" s="512"/>
      <c r="N51" s="291"/>
      <c r="O51" s="513"/>
      <c r="P51" s="514"/>
      <c r="Q51" s="504" t="s">
        <v>74</v>
      </c>
      <c r="R51" s="505"/>
      <c r="S51" s="292"/>
      <c r="T51" s="293"/>
      <c r="U51" s="294"/>
      <c r="V51" s="295"/>
      <c r="W51" s="293"/>
      <c r="X51" s="296"/>
      <c r="Y51" s="296"/>
      <c r="Z51" s="297"/>
      <c r="AA51" s="312"/>
      <c r="AB51" s="313"/>
      <c r="AC51" s="313"/>
      <c r="AD51" s="314"/>
      <c r="AE51" s="315"/>
      <c r="AF51" s="316">
        <f t="shared" si="4"/>
        <v>0</v>
      </c>
      <c r="AG51" s="317"/>
      <c r="AH51" s="318"/>
      <c r="AI51" s="506"/>
      <c r="AJ51" s="507"/>
      <c r="AK51" s="10"/>
    </row>
    <row r="52" spans="1:37" s="11" customFormat="1" ht="39.950000000000003" customHeight="1" x14ac:dyDescent="0.4">
      <c r="A52" s="51"/>
      <c r="B52" s="288">
        <v>17</v>
      </c>
      <c r="C52" s="289"/>
      <c r="D52" s="290" t="str">
        <f t="shared" si="0"/>
        <v/>
      </c>
      <c r="E52" s="508"/>
      <c r="F52" s="509"/>
      <c r="G52" s="509"/>
      <c r="H52" s="509"/>
      <c r="I52" s="510"/>
      <c r="J52" s="510"/>
      <c r="K52" s="511"/>
      <c r="L52" s="508"/>
      <c r="M52" s="512"/>
      <c r="N52" s="291"/>
      <c r="O52" s="513"/>
      <c r="P52" s="514"/>
      <c r="Q52" s="504" t="s">
        <v>74</v>
      </c>
      <c r="R52" s="505"/>
      <c r="S52" s="292"/>
      <c r="T52" s="293"/>
      <c r="U52" s="294"/>
      <c r="V52" s="295"/>
      <c r="W52" s="293"/>
      <c r="X52" s="296"/>
      <c r="Y52" s="296"/>
      <c r="Z52" s="297"/>
      <c r="AA52" s="312"/>
      <c r="AB52" s="313"/>
      <c r="AC52" s="313"/>
      <c r="AD52" s="314"/>
      <c r="AE52" s="315"/>
      <c r="AF52" s="316">
        <f t="shared" si="4"/>
        <v>0</v>
      </c>
      <c r="AG52" s="317"/>
      <c r="AH52" s="318"/>
      <c r="AI52" s="506"/>
      <c r="AJ52" s="507"/>
      <c r="AK52" s="10"/>
    </row>
    <row r="53" spans="1:37" s="11" customFormat="1" ht="39.950000000000003" customHeight="1" x14ac:dyDescent="0.4">
      <c r="A53" s="51"/>
      <c r="B53" s="288">
        <v>18</v>
      </c>
      <c r="C53" s="289"/>
      <c r="D53" s="290" t="str">
        <f t="shared" si="0"/>
        <v/>
      </c>
      <c r="E53" s="508"/>
      <c r="F53" s="509"/>
      <c r="G53" s="509"/>
      <c r="H53" s="509"/>
      <c r="I53" s="510"/>
      <c r="J53" s="510"/>
      <c r="K53" s="511"/>
      <c r="L53" s="508"/>
      <c r="M53" s="512"/>
      <c r="N53" s="291"/>
      <c r="O53" s="513"/>
      <c r="P53" s="514"/>
      <c r="Q53" s="504" t="s">
        <v>74</v>
      </c>
      <c r="R53" s="505"/>
      <c r="S53" s="292"/>
      <c r="T53" s="293"/>
      <c r="U53" s="294"/>
      <c r="V53" s="295"/>
      <c r="W53" s="293"/>
      <c r="X53" s="296"/>
      <c r="Y53" s="296"/>
      <c r="Z53" s="297"/>
      <c r="AA53" s="312"/>
      <c r="AB53" s="313"/>
      <c r="AC53" s="313"/>
      <c r="AD53" s="314"/>
      <c r="AE53" s="315"/>
      <c r="AF53" s="316">
        <f t="shared" si="4"/>
        <v>0</v>
      </c>
      <c r="AG53" s="317"/>
      <c r="AH53" s="318"/>
      <c r="AI53" s="506"/>
      <c r="AJ53" s="507"/>
      <c r="AK53" s="10"/>
    </row>
    <row r="54" spans="1:37" s="11" customFormat="1" ht="39.950000000000003" customHeight="1" x14ac:dyDescent="0.4">
      <c r="A54" s="51"/>
      <c r="B54" s="955">
        <v>19</v>
      </c>
      <c r="C54" s="289"/>
      <c r="D54" s="956" t="str">
        <f t="shared" si="0"/>
        <v/>
      </c>
      <c r="E54" s="957"/>
      <c r="F54" s="958"/>
      <c r="G54" s="958"/>
      <c r="H54" s="958"/>
      <c r="I54" s="959"/>
      <c r="J54" s="959"/>
      <c r="K54" s="960"/>
      <c r="L54" s="957"/>
      <c r="M54" s="961"/>
      <c r="N54" s="962"/>
      <c r="O54" s="513"/>
      <c r="P54" s="514"/>
      <c r="Q54" s="504" t="s">
        <v>74</v>
      </c>
      <c r="R54" s="505"/>
      <c r="S54" s="292"/>
      <c r="T54" s="293"/>
      <c r="U54" s="294"/>
      <c r="V54" s="295"/>
      <c r="W54" s="293"/>
      <c r="X54" s="296"/>
      <c r="Y54" s="296"/>
      <c r="Z54" s="297"/>
      <c r="AA54" s="312"/>
      <c r="AB54" s="313"/>
      <c r="AC54" s="313"/>
      <c r="AD54" s="314"/>
      <c r="AE54" s="315"/>
      <c r="AF54" s="316">
        <f t="shared" si="4"/>
        <v>0</v>
      </c>
      <c r="AG54" s="317"/>
      <c r="AH54" s="318"/>
      <c r="AI54" s="506"/>
      <c r="AJ54" s="507"/>
      <c r="AK54" s="10"/>
    </row>
    <row r="55" spans="1:37" s="11" customFormat="1" ht="39.950000000000003" customHeight="1" x14ac:dyDescent="0.4">
      <c r="A55" s="51"/>
      <c r="B55" s="955">
        <v>20</v>
      </c>
      <c r="C55" s="289"/>
      <c r="D55" s="956" t="str">
        <f t="shared" si="0"/>
        <v/>
      </c>
      <c r="E55" s="957"/>
      <c r="F55" s="958"/>
      <c r="G55" s="958"/>
      <c r="H55" s="958"/>
      <c r="I55" s="959"/>
      <c r="J55" s="959"/>
      <c r="K55" s="960"/>
      <c r="L55" s="957"/>
      <c r="M55" s="961"/>
      <c r="N55" s="962"/>
      <c r="O55" s="513"/>
      <c r="P55" s="514"/>
      <c r="Q55" s="504" t="s">
        <v>74</v>
      </c>
      <c r="R55" s="505"/>
      <c r="S55" s="292"/>
      <c r="T55" s="293"/>
      <c r="U55" s="294"/>
      <c r="V55" s="295"/>
      <c r="W55" s="293"/>
      <c r="X55" s="296"/>
      <c r="Y55" s="296"/>
      <c r="Z55" s="297"/>
      <c r="AA55" s="312"/>
      <c r="AB55" s="313"/>
      <c r="AC55" s="313"/>
      <c r="AD55" s="314"/>
      <c r="AE55" s="315"/>
      <c r="AF55" s="316">
        <f t="shared" si="4"/>
        <v>0</v>
      </c>
      <c r="AG55" s="317"/>
      <c r="AH55" s="318"/>
      <c r="AI55" s="506"/>
      <c r="AJ55" s="507"/>
      <c r="AK55" s="10"/>
    </row>
    <row r="56" spans="1:37" s="11" customFormat="1" ht="39.950000000000003" customHeight="1" x14ac:dyDescent="0.4">
      <c r="A56" s="51"/>
      <c r="B56" s="288">
        <v>21</v>
      </c>
      <c r="C56" s="289"/>
      <c r="D56" s="290" t="str">
        <f t="shared" si="0"/>
        <v/>
      </c>
      <c r="E56" s="508"/>
      <c r="F56" s="509"/>
      <c r="G56" s="509"/>
      <c r="H56" s="509"/>
      <c r="I56" s="510"/>
      <c r="J56" s="510"/>
      <c r="K56" s="511"/>
      <c r="L56" s="508"/>
      <c r="M56" s="512"/>
      <c r="N56" s="291"/>
      <c r="O56" s="513"/>
      <c r="P56" s="514"/>
      <c r="Q56" s="504" t="s">
        <v>74</v>
      </c>
      <c r="R56" s="505"/>
      <c r="S56" s="292"/>
      <c r="T56" s="293"/>
      <c r="U56" s="294"/>
      <c r="V56" s="295"/>
      <c r="W56" s="293"/>
      <c r="Y56" s="296"/>
      <c r="Z56" s="297"/>
      <c r="AA56" s="312"/>
      <c r="AB56" s="313"/>
      <c r="AC56" s="313"/>
      <c r="AD56" s="314"/>
      <c r="AE56" s="315"/>
      <c r="AF56" s="316">
        <f t="shared" si="4"/>
        <v>0</v>
      </c>
      <c r="AG56" s="317"/>
      <c r="AH56" s="318"/>
      <c r="AI56" s="506"/>
      <c r="AJ56" s="507"/>
      <c r="AK56" s="10"/>
    </row>
    <row r="57" spans="1:37" s="11" customFormat="1" ht="39.950000000000003" customHeight="1" x14ac:dyDescent="0.4">
      <c r="A57" s="51"/>
      <c r="B57" s="288">
        <v>22</v>
      </c>
      <c r="C57" s="289"/>
      <c r="D57" s="290" t="str">
        <f t="shared" si="0"/>
        <v/>
      </c>
      <c r="E57" s="508"/>
      <c r="F57" s="509"/>
      <c r="G57" s="509"/>
      <c r="H57" s="509"/>
      <c r="I57" s="510"/>
      <c r="J57" s="510"/>
      <c r="K57" s="511"/>
      <c r="L57" s="508"/>
      <c r="M57" s="512"/>
      <c r="N57" s="291"/>
      <c r="O57" s="513"/>
      <c r="P57" s="514"/>
      <c r="Q57" s="504" t="s">
        <v>74</v>
      </c>
      <c r="R57" s="505"/>
      <c r="S57" s="292"/>
      <c r="T57" s="293"/>
      <c r="U57" s="294"/>
      <c r="V57" s="295"/>
      <c r="W57" s="293"/>
      <c r="X57" s="296"/>
      <c r="Y57" s="296"/>
      <c r="Z57" s="297"/>
      <c r="AA57" s="312"/>
      <c r="AB57" s="313"/>
      <c r="AC57" s="313"/>
      <c r="AD57" s="314"/>
      <c r="AE57" s="315"/>
      <c r="AF57" s="316">
        <f t="shared" si="4"/>
        <v>0</v>
      </c>
      <c r="AG57" s="317"/>
      <c r="AH57" s="318"/>
      <c r="AI57" s="506"/>
      <c r="AJ57" s="507"/>
      <c r="AK57" s="10"/>
    </row>
    <row r="58" spans="1:37" s="11" customFormat="1" ht="39.950000000000003" customHeight="1" x14ac:dyDescent="0.4">
      <c r="A58" s="51"/>
      <c r="B58" s="288">
        <v>23</v>
      </c>
      <c r="C58" s="289"/>
      <c r="D58" s="290" t="str">
        <f t="shared" si="0"/>
        <v/>
      </c>
      <c r="E58" s="508"/>
      <c r="F58" s="509"/>
      <c r="G58" s="509"/>
      <c r="H58" s="509"/>
      <c r="I58" s="510"/>
      <c r="J58" s="510"/>
      <c r="K58" s="511"/>
      <c r="L58" s="508"/>
      <c r="M58" s="512"/>
      <c r="N58" s="291"/>
      <c r="O58" s="513"/>
      <c r="P58" s="514"/>
      <c r="Q58" s="504" t="s">
        <v>74</v>
      </c>
      <c r="R58" s="505"/>
      <c r="S58" s="292"/>
      <c r="T58" s="293"/>
      <c r="U58" s="294"/>
      <c r="V58" s="295"/>
      <c r="W58" s="293"/>
      <c r="X58" s="296"/>
      <c r="Y58" s="296"/>
      <c r="Z58" s="297"/>
      <c r="AA58" s="312"/>
      <c r="AB58" s="313"/>
      <c r="AC58" s="313"/>
      <c r="AD58" s="314"/>
      <c r="AE58" s="315"/>
      <c r="AF58" s="316">
        <f t="shared" si="4"/>
        <v>0</v>
      </c>
      <c r="AG58" s="317"/>
      <c r="AH58" s="318"/>
      <c r="AI58" s="506"/>
      <c r="AJ58" s="507"/>
      <c r="AK58" s="10"/>
    </row>
    <row r="59" spans="1:37" s="11" customFormat="1" ht="39.950000000000003" customHeight="1" x14ac:dyDescent="0.4">
      <c r="A59" s="51"/>
      <c r="B59" s="288">
        <v>24</v>
      </c>
      <c r="C59" s="289"/>
      <c r="D59" s="290" t="str">
        <f t="shared" si="0"/>
        <v/>
      </c>
      <c r="E59" s="508"/>
      <c r="F59" s="509"/>
      <c r="G59" s="509"/>
      <c r="H59" s="509"/>
      <c r="I59" s="510"/>
      <c r="J59" s="510"/>
      <c r="K59" s="511"/>
      <c r="L59" s="508"/>
      <c r="M59" s="512"/>
      <c r="N59" s="291"/>
      <c r="O59" s="513"/>
      <c r="P59" s="514"/>
      <c r="Q59" s="504" t="s">
        <v>74</v>
      </c>
      <c r="R59" s="505"/>
      <c r="S59" s="292"/>
      <c r="T59" s="293"/>
      <c r="U59" s="294"/>
      <c r="V59" s="295"/>
      <c r="W59" s="293"/>
      <c r="X59" s="296"/>
      <c r="Y59" s="296"/>
      <c r="Z59" s="297"/>
      <c r="AA59" s="312"/>
      <c r="AB59" s="313"/>
      <c r="AC59" s="313"/>
      <c r="AD59" s="314"/>
      <c r="AE59" s="315"/>
      <c r="AF59" s="316">
        <f t="shared" si="4"/>
        <v>0</v>
      </c>
      <c r="AG59" s="317"/>
      <c r="AH59" s="318"/>
      <c r="AI59" s="506"/>
      <c r="AJ59" s="507"/>
      <c r="AK59" s="10"/>
    </row>
    <row r="60" spans="1:37" s="11" customFormat="1" ht="39.950000000000003" customHeight="1" x14ac:dyDescent="0.4">
      <c r="A60" s="51"/>
      <c r="B60" s="288">
        <v>25</v>
      </c>
      <c r="C60" s="289"/>
      <c r="D60" s="290" t="str">
        <f t="shared" si="0"/>
        <v/>
      </c>
      <c r="E60" s="508"/>
      <c r="F60" s="509"/>
      <c r="G60" s="509"/>
      <c r="H60" s="509"/>
      <c r="I60" s="510"/>
      <c r="J60" s="510"/>
      <c r="K60" s="511"/>
      <c r="L60" s="508"/>
      <c r="M60" s="512"/>
      <c r="N60" s="291"/>
      <c r="O60" s="513"/>
      <c r="P60" s="514"/>
      <c r="Q60" s="504" t="s">
        <v>74</v>
      </c>
      <c r="R60" s="505"/>
      <c r="S60" s="292"/>
      <c r="T60" s="293"/>
      <c r="U60" s="294"/>
      <c r="V60" s="295"/>
      <c r="W60" s="293"/>
      <c r="X60" s="296"/>
      <c r="Y60" s="296"/>
      <c r="Z60" s="297"/>
      <c r="AA60" s="312"/>
      <c r="AB60" s="313"/>
      <c r="AC60" s="313"/>
      <c r="AD60" s="314"/>
      <c r="AE60" s="315"/>
      <c r="AF60" s="316">
        <f t="shared" si="3"/>
        <v>0</v>
      </c>
      <c r="AG60" s="317"/>
      <c r="AH60" s="318"/>
      <c r="AI60" s="506"/>
      <c r="AJ60" s="507"/>
      <c r="AK60" s="10"/>
    </row>
    <row r="61" spans="1:37" s="11" customFormat="1" ht="39.950000000000003" customHeight="1" x14ac:dyDescent="0.4">
      <c r="A61" s="51"/>
      <c r="B61" s="288">
        <v>26</v>
      </c>
      <c r="C61" s="289"/>
      <c r="D61" s="290" t="str">
        <f t="shared" si="0"/>
        <v/>
      </c>
      <c r="E61" s="508"/>
      <c r="F61" s="509"/>
      <c r="G61" s="509"/>
      <c r="H61" s="509"/>
      <c r="I61" s="510"/>
      <c r="J61" s="510"/>
      <c r="K61" s="511"/>
      <c r="L61" s="508"/>
      <c r="M61" s="512"/>
      <c r="N61" s="291"/>
      <c r="O61" s="513"/>
      <c r="P61" s="514"/>
      <c r="Q61" s="504" t="s">
        <v>74</v>
      </c>
      <c r="R61" s="505"/>
      <c r="S61" s="292"/>
      <c r="T61" s="293"/>
      <c r="U61" s="294"/>
      <c r="V61" s="295"/>
      <c r="W61" s="293"/>
      <c r="X61" s="296"/>
      <c r="Y61" s="296"/>
      <c r="Z61" s="297"/>
      <c r="AA61" s="312"/>
      <c r="AB61" s="313"/>
      <c r="AC61" s="313"/>
      <c r="AD61" s="314"/>
      <c r="AE61" s="315"/>
      <c r="AF61" s="316">
        <f t="shared" si="3"/>
        <v>0</v>
      </c>
      <c r="AG61" s="317"/>
      <c r="AH61" s="318"/>
      <c r="AI61" s="506"/>
      <c r="AJ61" s="507"/>
      <c r="AK61" s="10"/>
    </row>
    <row r="62" spans="1:37" s="11" customFormat="1" ht="39.950000000000003" customHeight="1" x14ac:dyDescent="0.4">
      <c r="A62" s="51"/>
      <c r="B62" s="288">
        <v>27</v>
      </c>
      <c r="C62" s="289"/>
      <c r="D62" s="290" t="str">
        <f t="shared" si="0"/>
        <v/>
      </c>
      <c r="E62" s="508"/>
      <c r="F62" s="509"/>
      <c r="G62" s="509"/>
      <c r="H62" s="509"/>
      <c r="I62" s="510"/>
      <c r="J62" s="510"/>
      <c r="K62" s="511"/>
      <c r="L62" s="508"/>
      <c r="M62" s="512"/>
      <c r="N62" s="291"/>
      <c r="O62" s="513"/>
      <c r="P62" s="514"/>
      <c r="Q62" s="504" t="s">
        <v>74</v>
      </c>
      <c r="R62" s="505"/>
      <c r="S62" s="292"/>
      <c r="T62" s="293"/>
      <c r="U62" s="294"/>
      <c r="V62" s="295"/>
      <c r="W62" s="293"/>
      <c r="X62" s="296"/>
      <c r="Y62" s="296"/>
      <c r="Z62" s="297"/>
      <c r="AA62" s="312"/>
      <c r="AB62" s="313"/>
      <c r="AC62" s="313"/>
      <c r="AD62" s="314"/>
      <c r="AE62" s="315"/>
      <c r="AF62" s="316">
        <f t="shared" si="3"/>
        <v>0</v>
      </c>
      <c r="AG62" s="317"/>
      <c r="AH62" s="318"/>
      <c r="AI62" s="506"/>
      <c r="AJ62" s="507"/>
      <c r="AK62" s="10"/>
    </row>
    <row r="63" spans="1:37" s="11" customFormat="1" ht="39.950000000000003" customHeight="1" thickBot="1" x14ac:dyDescent="0.45">
      <c r="A63" s="51"/>
      <c r="B63" s="288">
        <v>28</v>
      </c>
      <c r="C63" s="289"/>
      <c r="D63" s="290" t="str">
        <f t="shared" si="0"/>
        <v/>
      </c>
      <c r="E63" s="508"/>
      <c r="F63" s="509"/>
      <c r="G63" s="509"/>
      <c r="H63" s="509"/>
      <c r="I63" s="510"/>
      <c r="J63" s="510"/>
      <c r="K63" s="511"/>
      <c r="L63" s="508"/>
      <c r="M63" s="512"/>
      <c r="N63" s="291"/>
      <c r="O63" s="708"/>
      <c r="P63" s="709"/>
      <c r="Q63" s="710" t="s">
        <v>74</v>
      </c>
      <c r="R63" s="711"/>
      <c r="S63" s="266"/>
      <c r="T63" s="267"/>
      <c r="U63" s="268"/>
      <c r="V63" s="269"/>
      <c r="W63" s="267"/>
      <c r="X63" s="270"/>
      <c r="Y63" s="270"/>
      <c r="Z63" s="271"/>
      <c r="AA63" s="272"/>
      <c r="AB63" s="273"/>
      <c r="AC63" s="273"/>
      <c r="AD63" s="274"/>
      <c r="AE63" s="275"/>
      <c r="AF63" s="276">
        <f t="shared" si="3"/>
        <v>0</v>
      </c>
      <c r="AG63" s="277"/>
      <c r="AH63" s="278"/>
      <c r="AI63" s="571"/>
      <c r="AJ63" s="572"/>
      <c r="AK63" s="10"/>
    </row>
    <row r="64" spans="1:37" s="11" customFormat="1" ht="39.950000000000003" customHeight="1" thickBot="1" x14ac:dyDescent="0.45">
      <c r="B64" s="526" t="s">
        <v>2</v>
      </c>
      <c r="C64" s="527"/>
      <c r="D64" s="528"/>
      <c r="E64" s="532"/>
      <c r="F64" s="533"/>
      <c r="G64" s="533"/>
      <c r="H64" s="533"/>
      <c r="I64" s="533"/>
      <c r="J64" s="533"/>
      <c r="K64" s="533"/>
      <c r="L64" s="533"/>
      <c r="M64" s="533"/>
      <c r="N64" s="533"/>
      <c r="O64" s="533"/>
      <c r="P64" s="533"/>
      <c r="Q64" s="533"/>
      <c r="R64" s="534"/>
      <c r="S64" s="538" t="s">
        <v>3</v>
      </c>
      <c r="T64" s="539"/>
      <c r="U64" s="539"/>
      <c r="V64" s="539"/>
      <c r="W64" s="539"/>
      <c r="X64" s="539"/>
      <c r="Y64" s="539"/>
      <c r="Z64" s="539"/>
      <c r="AA64" s="329">
        <f>SUM(AA36:AA63)</f>
        <v>0</v>
      </c>
      <c r="AB64" s="161">
        <f t="shared" ref="AB64:AD64" si="5">SUM(AB36:AB63)</f>
        <v>0</v>
      </c>
      <c r="AC64" s="161">
        <f t="shared" si="5"/>
        <v>0</v>
      </c>
      <c r="AD64" s="161">
        <f t="shared" si="5"/>
        <v>0</v>
      </c>
      <c r="AE64" s="542">
        <f>SUM(AE36:AE63)</f>
        <v>0</v>
      </c>
      <c r="AF64" s="544">
        <f>SUM(AA64:AE64)</f>
        <v>0</v>
      </c>
      <c r="AG64" s="515">
        <f>SUM(AG36:AG63)</f>
        <v>0</v>
      </c>
      <c r="AH64" s="516"/>
      <c r="AI64" s="519"/>
      <c r="AJ64" s="520"/>
      <c r="AK64" s="10"/>
    </row>
    <row r="65" spans="2:37" s="11" customFormat="1" ht="39.950000000000003" customHeight="1" thickBot="1" x14ac:dyDescent="0.45">
      <c r="B65" s="529"/>
      <c r="C65" s="530"/>
      <c r="D65" s="531"/>
      <c r="E65" s="535"/>
      <c r="F65" s="536"/>
      <c r="G65" s="536"/>
      <c r="H65" s="536"/>
      <c r="I65" s="536"/>
      <c r="J65" s="536"/>
      <c r="K65" s="536"/>
      <c r="L65" s="536"/>
      <c r="M65" s="536"/>
      <c r="N65" s="536"/>
      <c r="O65" s="536"/>
      <c r="P65" s="536"/>
      <c r="Q65" s="536"/>
      <c r="R65" s="537"/>
      <c r="S65" s="540"/>
      <c r="T65" s="541"/>
      <c r="U65" s="541"/>
      <c r="V65" s="541"/>
      <c r="W65" s="541"/>
      <c r="X65" s="541"/>
      <c r="Y65" s="541"/>
      <c r="Z65" s="541"/>
      <c r="AA65" s="523">
        <f>SUM(AA64:AD64)</f>
        <v>0</v>
      </c>
      <c r="AB65" s="524"/>
      <c r="AC65" s="524"/>
      <c r="AD65" s="525"/>
      <c r="AE65" s="543"/>
      <c r="AF65" s="545"/>
      <c r="AG65" s="517"/>
      <c r="AH65" s="518"/>
      <c r="AI65" s="521"/>
      <c r="AJ65" s="522"/>
      <c r="AK65" s="10"/>
    </row>
    <row r="66" spans="2:37" ht="30" customHeight="1" x14ac:dyDescent="0.4">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19"/>
      <c r="AE66" s="319"/>
      <c r="AF66" s="319"/>
      <c r="AG66" s="319"/>
      <c r="AH66" s="319"/>
      <c r="AI66" s="328"/>
      <c r="AJ66" s="319"/>
      <c r="AK66" s="319"/>
    </row>
    <row r="67" spans="2:37" ht="30" customHeight="1" x14ac:dyDescent="0.4">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c r="AA67" s="319"/>
      <c r="AB67" s="319"/>
      <c r="AC67" s="319"/>
      <c r="AD67" s="319"/>
      <c r="AE67" s="319"/>
      <c r="AF67" s="319"/>
      <c r="AG67" s="319"/>
      <c r="AH67" s="319"/>
      <c r="AI67" s="328"/>
      <c r="AJ67" s="319"/>
      <c r="AK67" s="319"/>
    </row>
    <row r="68" spans="2:37" ht="30" customHeight="1" x14ac:dyDescent="0.4">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c r="AA68" s="319"/>
      <c r="AB68" s="319"/>
      <c r="AC68" s="319"/>
      <c r="AD68" s="319"/>
      <c r="AE68" s="319"/>
      <c r="AF68" s="319"/>
      <c r="AG68" s="319"/>
      <c r="AH68" s="319"/>
      <c r="AI68" s="326"/>
      <c r="AJ68" s="319"/>
      <c r="AK68" s="319"/>
    </row>
    <row r="69" spans="2:37" ht="30" customHeight="1" x14ac:dyDescent="0.4">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19"/>
      <c r="AI69" s="326"/>
      <c r="AJ69" s="319"/>
      <c r="AK69" s="319"/>
    </row>
    <row r="70" spans="2:37" ht="30" customHeight="1" x14ac:dyDescent="0.4">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26"/>
      <c r="AJ70" s="319"/>
      <c r="AK70" s="319"/>
    </row>
  </sheetData>
  <sheetProtection formatCells="0" insertRows="0" deleteRows="0"/>
  <mergeCells count="307">
    <mergeCell ref="AI58:AJ58"/>
    <mergeCell ref="AI59:AJ59"/>
    <mergeCell ref="Q62:R62"/>
    <mergeCell ref="AI62:AJ62"/>
    <mergeCell ref="E54:H54"/>
    <mergeCell ref="I54:K54"/>
    <mergeCell ref="L54:M54"/>
    <mergeCell ref="O54:P54"/>
    <mergeCell ref="Q54:R54"/>
    <mergeCell ref="AI54:AJ54"/>
    <mergeCell ref="Q55:R55"/>
    <mergeCell ref="AI55:AJ55"/>
    <mergeCell ref="E56:H56"/>
    <mergeCell ref="I56:K56"/>
    <mergeCell ref="L56:M56"/>
    <mergeCell ref="O56:P56"/>
    <mergeCell ref="Q56:R56"/>
    <mergeCell ref="AI56:AJ56"/>
    <mergeCell ref="E55:H55"/>
    <mergeCell ref="I55:K55"/>
    <mergeCell ref="L55:M55"/>
    <mergeCell ref="O55:P55"/>
    <mergeCell ref="O57:P57"/>
    <mergeCell ref="O58:P58"/>
    <mergeCell ref="O59:P59"/>
    <mergeCell ref="AI57:AJ57"/>
    <mergeCell ref="H10:L10"/>
    <mergeCell ref="AI10:AJ10"/>
    <mergeCell ref="AI7:AJ7"/>
    <mergeCell ref="T8:V8"/>
    <mergeCell ref="W8:X8"/>
    <mergeCell ref="AF8:AH8"/>
    <mergeCell ref="E63:H63"/>
    <mergeCell ref="I63:K63"/>
    <mergeCell ref="L63:M63"/>
    <mergeCell ref="O63:P63"/>
    <mergeCell ref="Q63:R63"/>
    <mergeCell ref="AI63:AJ63"/>
    <mergeCell ref="Q60:R60"/>
    <mergeCell ref="AI60:AJ60"/>
    <mergeCell ref="E61:H61"/>
    <mergeCell ref="I61:K61"/>
    <mergeCell ref="L61:M61"/>
    <mergeCell ref="O61:P61"/>
    <mergeCell ref="Q61:R61"/>
    <mergeCell ref="AI61:AJ61"/>
    <mergeCell ref="E62:H62"/>
    <mergeCell ref="I62:K62"/>
    <mergeCell ref="L62:M62"/>
    <mergeCell ref="O62:P62"/>
    <mergeCell ref="B1:AC1"/>
    <mergeCell ref="AD1:AF1"/>
    <mergeCell ref="AG1:AJ1"/>
    <mergeCell ref="B2:N2"/>
    <mergeCell ref="O2:T2"/>
    <mergeCell ref="B5:D5"/>
    <mergeCell ref="Z5:AI5"/>
    <mergeCell ref="Z3:AI4"/>
    <mergeCell ref="V11:AB11"/>
    <mergeCell ref="H11:K11"/>
    <mergeCell ref="L11:R11"/>
    <mergeCell ref="M10:P10"/>
    <mergeCell ref="Q10:R10"/>
    <mergeCell ref="S10:Y10"/>
    <mergeCell ref="Z10:AA10"/>
    <mergeCell ref="AB10:AH10"/>
    <mergeCell ref="B6:D6"/>
    <mergeCell ref="T6:V6"/>
    <mergeCell ref="W6:AJ6"/>
    <mergeCell ref="B10:G10"/>
    <mergeCell ref="T7:V7"/>
    <mergeCell ref="W7:X7"/>
    <mergeCell ref="Y7:Z8"/>
    <mergeCell ref="AA7:AE8"/>
    <mergeCell ref="AI8:AJ8"/>
    <mergeCell ref="B7:C7"/>
    <mergeCell ref="D7:H7"/>
    <mergeCell ref="I7:J8"/>
    <mergeCell ref="K7:L7"/>
    <mergeCell ref="M7:N8"/>
    <mergeCell ref="O7:S8"/>
    <mergeCell ref="B8:C8"/>
    <mergeCell ref="D8:H8"/>
    <mergeCell ref="K8:L8"/>
    <mergeCell ref="AF7:AH7"/>
    <mergeCell ref="B11:E13"/>
    <mergeCell ref="F11:G13"/>
    <mergeCell ref="H12:K13"/>
    <mergeCell ref="AC11:AC13"/>
    <mergeCell ref="B16:D16"/>
    <mergeCell ref="U16:W16"/>
    <mergeCell ref="X16:AE16"/>
    <mergeCell ref="AF16:AH16"/>
    <mergeCell ref="AI16:AJ16"/>
    <mergeCell ref="B14:S14"/>
    <mergeCell ref="U14:AJ14"/>
    <mergeCell ref="B15:S15"/>
    <mergeCell ref="U15:W15"/>
    <mergeCell ref="X15:AE15"/>
    <mergeCell ref="AF15:AH15"/>
    <mergeCell ref="AI15:AJ15"/>
    <mergeCell ref="E16:S16"/>
    <mergeCell ref="S12:U13"/>
    <mergeCell ref="L12:R12"/>
    <mergeCell ref="L13:R13"/>
    <mergeCell ref="V13:AB13"/>
    <mergeCell ref="V12:AB12"/>
    <mergeCell ref="AD11:AJ13"/>
    <mergeCell ref="S11:U11"/>
    <mergeCell ref="B18:D18"/>
    <mergeCell ref="U18:W18"/>
    <mergeCell ref="X18:AE18"/>
    <mergeCell ref="AF18:AH18"/>
    <mergeCell ref="AI18:AJ18"/>
    <mergeCell ref="B17:D17"/>
    <mergeCell ref="U17:W17"/>
    <mergeCell ref="X17:AE17"/>
    <mergeCell ref="AF17:AH17"/>
    <mergeCell ref="AI17:AJ17"/>
    <mergeCell ref="E17:S17"/>
    <mergeCell ref="E18:S18"/>
    <mergeCell ref="AI20:AJ20"/>
    <mergeCell ref="B21:D21"/>
    <mergeCell ref="U21:W21"/>
    <mergeCell ref="X21:AE21"/>
    <mergeCell ref="AF21:AH21"/>
    <mergeCell ref="AI21:AJ21"/>
    <mergeCell ref="B19:S19"/>
    <mergeCell ref="U19:W19"/>
    <mergeCell ref="X19:AE19"/>
    <mergeCell ref="AF19:AH19"/>
    <mergeCell ref="AI19:AJ19"/>
    <mergeCell ref="B20:D20"/>
    <mergeCell ref="U20:W20"/>
    <mergeCell ref="X20:AE20"/>
    <mergeCell ref="AF20:AH20"/>
    <mergeCell ref="E20:S20"/>
    <mergeCell ref="E21:S21"/>
    <mergeCell ref="B23:D23"/>
    <mergeCell ref="U23:W23"/>
    <mergeCell ref="X23:AE23"/>
    <mergeCell ref="AF23:AH23"/>
    <mergeCell ref="AI23:AJ23"/>
    <mergeCell ref="B22:D22"/>
    <mergeCell ref="U22:W22"/>
    <mergeCell ref="X22:AE22"/>
    <mergeCell ref="AF22:AH22"/>
    <mergeCell ref="AI22:AJ22"/>
    <mergeCell ref="E22:S22"/>
    <mergeCell ref="E23:S23"/>
    <mergeCell ref="A32:A34"/>
    <mergeCell ref="B32:B34"/>
    <mergeCell ref="C32:D33"/>
    <mergeCell ref="E32:H34"/>
    <mergeCell ref="I32:K34"/>
    <mergeCell ref="L32:M34"/>
    <mergeCell ref="B24:AH24"/>
    <mergeCell ref="T25:AJ29"/>
    <mergeCell ref="B30:AH30"/>
    <mergeCell ref="B31:R31"/>
    <mergeCell ref="S31:AJ31"/>
    <mergeCell ref="AI32:AJ34"/>
    <mergeCell ref="S33:U33"/>
    <mergeCell ref="V33:Z33"/>
    <mergeCell ref="B25:S29"/>
    <mergeCell ref="E35:H35"/>
    <mergeCell ref="I35:K35"/>
    <mergeCell ref="L35:M35"/>
    <mergeCell ref="O35:R35"/>
    <mergeCell ref="AG35:AH35"/>
    <mergeCell ref="AI35:AJ35"/>
    <mergeCell ref="N32:N34"/>
    <mergeCell ref="O32:R34"/>
    <mergeCell ref="S32:Z32"/>
    <mergeCell ref="AA32:AE33"/>
    <mergeCell ref="AF32:AF33"/>
    <mergeCell ref="AG32:AH34"/>
    <mergeCell ref="E36:H36"/>
    <mergeCell ref="I36:K36"/>
    <mergeCell ref="L36:M36"/>
    <mergeCell ref="N36:R36"/>
    <mergeCell ref="AI36:AJ36"/>
    <mergeCell ref="E37:H37"/>
    <mergeCell ref="I37:K37"/>
    <mergeCell ref="L37:M37"/>
    <mergeCell ref="O37:Q37"/>
    <mergeCell ref="AI37:AJ37"/>
    <mergeCell ref="E38:H38"/>
    <mergeCell ref="I38:K38"/>
    <mergeCell ref="L38:M38"/>
    <mergeCell ref="AI38:AJ38"/>
    <mergeCell ref="E39:H39"/>
    <mergeCell ref="I39:K39"/>
    <mergeCell ref="L39:M39"/>
    <mergeCell ref="AI39:AJ39"/>
    <mergeCell ref="O38:P38"/>
    <mergeCell ref="O39:P39"/>
    <mergeCell ref="Q38:R38"/>
    <mergeCell ref="Q39:R39"/>
    <mergeCell ref="E40:H40"/>
    <mergeCell ref="I40:K40"/>
    <mergeCell ref="L40:M40"/>
    <mergeCell ref="AI40:AJ40"/>
    <mergeCell ref="E41:H41"/>
    <mergeCell ref="I41:K41"/>
    <mergeCell ref="L41:M41"/>
    <mergeCell ref="AI41:AJ41"/>
    <mergeCell ref="O40:P40"/>
    <mergeCell ref="O41:P41"/>
    <mergeCell ref="Q40:R40"/>
    <mergeCell ref="Q41:R41"/>
    <mergeCell ref="E42:H42"/>
    <mergeCell ref="I42:K42"/>
    <mergeCell ref="L42:M42"/>
    <mergeCell ref="AI42:AJ42"/>
    <mergeCell ref="E43:H43"/>
    <mergeCell ref="I43:K43"/>
    <mergeCell ref="L43:M43"/>
    <mergeCell ref="AI43:AJ43"/>
    <mergeCell ref="O42:P42"/>
    <mergeCell ref="O43:P43"/>
    <mergeCell ref="Q42:R42"/>
    <mergeCell ref="Q43:R43"/>
    <mergeCell ref="B64:D65"/>
    <mergeCell ref="E64:R65"/>
    <mergeCell ref="S64:Z65"/>
    <mergeCell ref="AE64:AE65"/>
    <mergeCell ref="AF64:AF65"/>
    <mergeCell ref="O48:P48"/>
    <mergeCell ref="L47:M47"/>
    <mergeCell ref="AI47:AJ47"/>
    <mergeCell ref="E44:H44"/>
    <mergeCell ref="I44:K44"/>
    <mergeCell ref="L44:M44"/>
    <mergeCell ref="AI44:AJ44"/>
    <mergeCell ref="E45:H45"/>
    <mergeCell ref="I45:K45"/>
    <mergeCell ref="L45:M45"/>
    <mergeCell ref="AI45:AJ45"/>
    <mergeCell ref="E46:H46"/>
    <mergeCell ref="I46:K46"/>
    <mergeCell ref="L46:M46"/>
    <mergeCell ref="AI46:AJ46"/>
    <mergeCell ref="E47:H47"/>
    <mergeCell ref="I47:K47"/>
    <mergeCell ref="O44:P44"/>
    <mergeCell ref="O45:P45"/>
    <mergeCell ref="AG64:AH65"/>
    <mergeCell ref="AI64:AJ65"/>
    <mergeCell ref="AA65:AD65"/>
    <mergeCell ref="E48:H48"/>
    <mergeCell ref="I48:K48"/>
    <mergeCell ref="L48:M48"/>
    <mergeCell ref="AI48:AJ48"/>
    <mergeCell ref="O46:P46"/>
    <mergeCell ref="O47:P47"/>
    <mergeCell ref="E49:H49"/>
    <mergeCell ref="I49:K49"/>
    <mergeCell ref="L49:M49"/>
    <mergeCell ref="O49:P49"/>
    <mergeCell ref="Q49:R49"/>
    <mergeCell ref="AI49:AJ49"/>
    <mergeCell ref="E60:H60"/>
    <mergeCell ref="I60:K60"/>
    <mergeCell ref="L60:M60"/>
    <mergeCell ref="O60:P60"/>
    <mergeCell ref="E50:H50"/>
    <mergeCell ref="I50:K50"/>
    <mergeCell ref="L50:M50"/>
    <mergeCell ref="O50:P50"/>
    <mergeCell ref="Q50:R50"/>
    <mergeCell ref="O53:P53"/>
    <mergeCell ref="Q44:R44"/>
    <mergeCell ref="Q45:R45"/>
    <mergeCell ref="Q46:R46"/>
    <mergeCell ref="Q47:R47"/>
    <mergeCell ref="Q48:R48"/>
    <mergeCell ref="AI50:AJ50"/>
    <mergeCell ref="E51:H51"/>
    <mergeCell ref="I51:K51"/>
    <mergeCell ref="L51:M51"/>
    <mergeCell ref="O51:P51"/>
    <mergeCell ref="Q51:R51"/>
    <mergeCell ref="AI51:AJ51"/>
    <mergeCell ref="Q52:R52"/>
    <mergeCell ref="AI52:AJ52"/>
    <mergeCell ref="E53:H53"/>
    <mergeCell ref="I53:K53"/>
    <mergeCell ref="E57:H57"/>
    <mergeCell ref="E58:H58"/>
    <mergeCell ref="E59:H59"/>
    <mergeCell ref="I57:K57"/>
    <mergeCell ref="I58:K58"/>
    <mergeCell ref="I59:K59"/>
    <mergeCell ref="L57:M57"/>
    <mergeCell ref="L58:M58"/>
    <mergeCell ref="L59:M59"/>
    <mergeCell ref="Q57:R57"/>
    <mergeCell ref="Q58:R58"/>
    <mergeCell ref="Q59:R59"/>
    <mergeCell ref="Q53:R53"/>
    <mergeCell ref="AI53:AJ53"/>
    <mergeCell ref="E52:H52"/>
    <mergeCell ref="I52:K52"/>
    <mergeCell ref="L52:M52"/>
    <mergeCell ref="O52:P52"/>
    <mergeCell ref="L53:M53"/>
  </mergeCells>
  <phoneticPr fontId="1"/>
  <conditionalFormatting sqref="B36:R63">
    <cfRule type="expression" dxfId="8" priority="1">
      <formula>$AE36&gt;0</formula>
    </cfRule>
  </conditionalFormatting>
  <conditionalFormatting sqref="S35:Z63">
    <cfRule type="containsText" dxfId="7" priority="12" operator="containsText" text="要">
      <formula>NOT(ISERROR(SEARCH("要",S35)))</formula>
    </cfRule>
  </conditionalFormatting>
  <conditionalFormatting sqref="W7:X7">
    <cfRule type="containsText" dxfId="6" priority="14" operator="containsText" text="H29">
      <formula>NOT(ISERROR(SEARCH("H29",W7)))</formula>
    </cfRule>
  </conditionalFormatting>
  <conditionalFormatting sqref="AI8:AJ8">
    <cfRule type="containsText" dxfId="5" priority="9" operator="containsText" text="7.5年">
      <formula>NOT(ISERROR(SEARCH("7.5年",AI8)))</formula>
    </cfRule>
    <cfRule type="containsText" dxfId="4" priority="10" operator="containsText" text="6年">
      <formula>NOT(ISERROR(SEARCH("6年",AI8)))</formula>
    </cfRule>
  </conditionalFormatting>
  <dataValidations count="4">
    <dataValidation allowBlank="1" showErrorMessage="1" promptTitle="全ての勤務先について記載してください" prompt="義務履行に関わる全ての勤務先医療機関について記入してください_x000a_1行につき、ひとつの勤務先を入力してください_x000a_足りない場合は行を挿入できます" sqref="E35:H63" xr:uid="{03BB601B-34B4-47B0-B642-E36222C1A29E}"/>
    <dataValidation allowBlank="1" showInputMessage="1" showErrorMessage="1" promptTitle="この項目は自動的に入力されます" prompt="「貸与年数」及び「キャリア形成プログラム」の項目に入力してください" sqref="AI10:AJ10 Z10:AA10" xr:uid="{44242303-3D63-4D7E-BC3C-1FCB4A747051}"/>
    <dataValidation allowBlank="1" showInputMessage="1" sqref="C35" xr:uid="{B2025650-0C01-4D51-9465-7760A88A8C21}"/>
    <dataValidation allowBlank="1" showInputMessage="1" showErrorMessage="1" promptTitle="この項目は自動的に入力されます" prompt="「貸与年数」の項目に入力してください" sqref="Q10:R10 AI8:AJ8" xr:uid="{8ADCE70E-CF23-45A5-ACAE-FC3196859239}"/>
  </dataValidations>
  <hyperlinks>
    <hyperlink ref="O2" r:id="rId1" xr:uid="{C6BFA093-DEDB-4DB2-AA28-17509D2C511F}"/>
    <hyperlink ref="Z5" r:id="rId2" xr:uid="{4326A619-A052-49CC-84E0-89AA0FC4EF37}"/>
  </hyperlinks>
  <pageMargins left="0.23622047244094491" right="0.23622047244094491" top="0.74803149606299213" bottom="0.74803149606299213" header="0.31496062992125984" footer="0.31496062992125984"/>
  <pageSetup paperSize="9" scale="51" fitToHeight="0" orientation="landscape" cellComments="asDisplayed" r:id="rId3"/>
  <headerFooter>
    <oddHeader>&amp;R&amp;F</oddHeader>
  </headerFooter>
  <rowBreaks count="1" manualBreakCount="1">
    <brk id="29" min="1" max="34" man="1"/>
  </rowBreaks>
  <drawing r:id="rId4"/>
  <extLst>
    <ext xmlns:x14="http://schemas.microsoft.com/office/spreadsheetml/2009/9/main" uri="{CCE6A557-97BC-4b89-ADB6-D9C93CAAB3DF}">
      <x14:dataValidations xmlns:xm="http://schemas.microsoft.com/office/excel/2006/main" count="10">
        <x14:dataValidation type="list" allowBlank="1" showInputMessage="1" showErrorMessage="1" xr:uid="{3CA47896-D33D-4706-950D-83F1418FB21C}">
          <x14:formula1>
            <xm:f>リスト!$U$3:$U$37</xm:f>
          </x14:formula1>
          <xm:sqref>W7:X7</xm:sqref>
        </x14:dataValidation>
        <x14:dataValidation type="list" allowBlank="1" showInputMessage="1" showErrorMessage="1" xr:uid="{EB3D570A-1BCE-4264-8489-025E6EEA6FF7}">
          <x14:formula1>
            <xm:f>リスト!$B$3:$B$5</xm:f>
          </x14:formula1>
          <xm:sqref>AI7:AJ7</xm:sqref>
        </x14:dataValidation>
        <x14:dataValidation type="list" allowBlank="1" showInputMessage="1" showErrorMessage="1" xr:uid="{68E1D8A8-DF6D-45FE-8F09-ACD126E583E5}">
          <x14:formula1>
            <xm:f>リスト!$C$3:$C$6</xm:f>
          </x14:formula1>
          <xm:sqref>H10</xm:sqref>
        </x14:dataValidation>
        <x14:dataValidation type="list" allowBlank="1" showInputMessage="1" showErrorMessage="1" xr:uid="{8223859A-5489-4319-B600-E72D214593FC}">
          <x14:formula1>
            <xm:f>リスト!$L$3:$L$4</xm:f>
          </x14:formula1>
          <xm:sqref>F11:G13</xm:sqref>
        </x14:dataValidation>
        <x14:dataValidation type="list" allowBlank="1" showInputMessage="1" showErrorMessage="1" xr:uid="{8F1AFB8C-A992-4338-A1C2-FE5B5A266F46}">
          <x14:formula1>
            <xm:f>リスト!$A$3:$A$4</xm:f>
          </x14:formula1>
          <xm:sqref>W8:X8</xm:sqref>
        </x14:dataValidation>
        <x14:dataValidation type="list" allowBlank="1" showInputMessage="1" xr:uid="{76FFE07E-D6AF-4891-A9E9-37C09AD447B5}">
          <x14:formula1>
            <xm:f>リスト!$V$3:$V$12</xm:f>
          </x14:formula1>
          <xm:sqref>I35:K63</xm:sqref>
        </x14:dataValidation>
        <x14:dataValidation type="list" allowBlank="1" showInputMessage="1" showErrorMessage="1" xr:uid="{809B7251-8AF5-490D-B6B8-8FA070DB65A2}">
          <x14:formula1>
            <xm:f>リスト!$X$3:$X$19</xm:f>
          </x14:formula1>
          <xm:sqref>O7:S8</xm:sqref>
        </x14:dataValidation>
        <x14:dataValidation type="list" allowBlank="1" showInputMessage="1" xr:uid="{2FCE91B7-5187-4545-8A45-6130788F1289}">
          <x14:formula1>
            <xm:f>リスト!$Y$3:$Y$5</xm:f>
          </x14:formula1>
          <xm:sqref>Q38:R63</xm:sqref>
        </x14:dataValidation>
        <x14:dataValidation type="list" allowBlank="1" showInputMessage="1" showErrorMessage="1" xr:uid="{4DE8E82A-AD07-4E81-A810-F00730C83E1E}">
          <x14:formula1>
            <xm:f>リスト!$W$3:$W$8</xm:f>
          </x14:formula1>
          <xm:sqref>S35:Z63</xm:sqref>
        </x14:dataValidation>
        <x14:dataValidation type="list" allowBlank="1" showInputMessage="1" xr:uid="{7A55EEDC-B91E-4983-B798-29A8D011E91E}">
          <x14:formula1>
            <xm:f>リスト!$S$3:$S$10</xm:f>
          </x14:formula1>
          <xm:sqref>A38:A63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35167-9BC0-4560-9C6A-8B68557FF6FC}">
  <sheetPr>
    <tabColor rgb="FF00B050"/>
    <pageSetUpPr fitToPage="1"/>
  </sheetPr>
  <dimension ref="A1:BE57"/>
  <sheetViews>
    <sheetView showGridLines="0" showZeros="0" view="pageBreakPreview" zoomScale="85" zoomScaleNormal="76" zoomScaleSheetLayoutView="85" workbookViewId="0">
      <selection activeCell="C1" sqref="C1:AD1"/>
    </sheetView>
  </sheetViews>
  <sheetFormatPr defaultColWidth="6.625" defaultRowHeight="30" customHeight="1" x14ac:dyDescent="0.4"/>
  <cols>
    <col min="1" max="1" width="8.625" style="10" customWidth="1"/>
    <col min="2" max="2" width="0.875" style="10" customWidth="1"/>
    <col min="3" max="3" width="7.375" style="10" customWidth="1"/>
    <col min="4" max="35" width="6.625" style="10" customWidth="1"/>
    <col min="36" max="36" width="6.625" style="9" customWidth="1"/>
    <col min="37" max="37" width="6.625" style="10" customWidth="1"/>
    <col min="38" max="38" width="0.875" style="10" customWidth="1"/>
    <col min="39" max="16384" width="6.625" style="10"/>
  </cols>
  <sheetData>
    <row r="1" spans="3:57" ht="30" customHeight="1" x14ac:dyDescent="0.4">
      <c r="C1" s="421" t="s">
        <v>45</v>
      </c>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2" t="s">
        <v>82</v>
      </c>
      <c r="AF1" s="422"/>
      <c r="AG1" s="422"/>
      <c r="AH1" s="423">
        <v>45352</v>
      </c>
      <c r="AI1" s="423"/>
      <c r="AJ1" s="423"/>
      <c r="AK1" s="423"/>
      <c r="AL1" s="11"/>
    </row>
    <row r="2" spans="3:57" ht="24.95" customHeight="1" x14ac:dyDescent="0.4">
      <c r="C2" s="700" t="s">
        <v>393</v>
      </c>
      <c r="D2" s="701"/>
      <c r="E2" s="701"/>
      <c r="F2" s="701"/>
      <c r="G2" s="701"/>
      <c r="H2" s="701"/>
      <c r="I2" s="701"/>
      <c r="J2" s="701"/>
      <c r="K2" s="701"/>
      <c r="L2" s="701"/>
      <c r="M2" s="701"/>
      <c r="N2" s="701"/>
      <c r="O2" s="701"/>
      <c r="P2" s="398" t="s">
        <v>158</v>
      </c>
      <c r="Q2" s="398"/>
      <c r="R2" s="398"/>
      <c r="S2" s="398"/>
      <c r="T2" s="398"/>
      <c r="U2" s="398"/>
      <c r="V2" s="400" t="s">
        <v>195</v>
      </c>
      <c r="W2" s="950"/>
      <c r="X2" s="950"/>
      <c r="Y2" s="950"/>
      <c r="Z2" s="27"/>
      <c r="AK2" s="22"/>
      <c r="AL2" s="11"/>
    </row>
    <row r="3" spans="3:57" ht="24.95" customHeight="1" x14ac:dyDescent="0.4">
      <c r="C3" s="400" t="s">
        <v>18</v>
      </c>
      <c r="D3" s="400"/>
      <c r="E3" s="400"/>
      <c r="F3" s="400"/>
      <c r="G3" s="400"/>
      <c r="H3" s="400"/>
      <c r="I3" s="400"/>
      <c r="J3" s="400"/>
      <c r="K3" s="400"/>
      <c r="L3" s="400"/>
      <c r="M3" s="400"/>
      <c r="N3" s="400"/>
      <c r="O3" s="400"/>
      <c r="P3" s="400"/>
      <c r="Q3" s="400"/>
      <c r="R3" s="400"/>
      <c r="S3" s="400"/>
      <c r="T3" s="400"/>
      <c r="U3" s="400"/>
      <c r="V3"/>
      <c r="W3"/>
      <c r="X3"/>
      <c r="Y3" s="52"/>
      <c r="Z3" s="27"/>
      <c r="AA3" s="703" t="s">
        <v>392</v>
      </c>
      <c r="AB3" s="703"/>
      <c r="AC3" s="703"/>
      <c r="AD3" s="703"/>
      <c r="AE3" s="703"/>
      <c r="AF3" s="703"/>
      <c r="AG3" s="703"/>
      <c r="AH3" s="703"/>
      <c r="AI3" s="703"/>
      <c r="AJ3" s="703"/>
      <c r="AK3" s="22"/>
      <c r="AL3" s="11"/>
    </row>
    <row r="4" spans="3:57" ht="24.95" customHeight="1" x14ac:dyDescent="0.4">
      <c r="C4" s="400" t="s">
        <v>115</v>
      </c>
      <c r="D4" s="400"/>
      <c r="E4" s="400"/>
      <c r="F4" s="400"/>
      <c r="G4" s="400"/>
      <c r="H4" s="400"/>
      <c r="I4" s="400"/>
      <c r="J4" s="400"/>
      <c r="K4" s="400"/>
      <c r="L4" s="400"/>
      <c r="M4" s="400"/>
      <c r="N4" s="400"/>
      <c r="O4" s="400"/>
      <c r="P4" s="400"/>
      <c r="Q4" s="320"/>
      <c r="R4" s="320"/>
      <c r="S4" s="320"/>
      <c r="T4" s="320"/>
      <c r="U4" s="320"/>
      <c r="V4"/>
      <c r="W4"/>
      <c r="X4"/>
      <c r="Y4" s="27"/>
      <c r="Z4" s="27"/>
      <c r="AA4" s="703"/>
      <c r="AB4" s="703"/>
      <c r="AC4" s="703"/>
      <c r="AD4" s="703"/>
      <c r="AE4" s="703"/>
      <c r="AF4" s="703"/>
      <c r="AG4" s="703"/>
      <c r="AH4" s="703"/>
      <c r="AI4" s="703"/>
      <c r="AJ4" s="703"/>
      <c r="AK4" s="22"/>
      <c r="AL4" s="11"/>
    </row>
    <row r="5" spans="3:57" ht="24.95" customHeight="1" thickBot="1" x14ac:dyDescent="0.45">
      <c r="C5" s="397" t="s">
        <v>198</v>
      </c>
      <c r="D5" s="397"/>
      <c r="E5" s="949"/>
      <c r="F5" s="321"/>
      <c r="G5" s="319" t="s">
        <v>192</v>
      </c>
      <c r="H5" s="319"/>
      <c r="I5" s="319"/>
      <c r="J5" s="319"/>
      <c r="K5" s="319"/>
      <c r="L5" s="319"/>
      <c r="M5" s="320"/>
      <c r="N5" s="320"/>
      <c r="O5" s="320"/>
      <c r="P5" s="320"/>
      <c r="Q5" s="320"/>
      <c r="R5" s="320"/>
      <c r="S5" s="319"/>
      <c r="T5" s="319"/>
      <c r="U5" s="319"/>
      <c r="X5"/>
      <c r="AA5" s="702" t="s">
        <v>162</v>
      </c>
      <c r="AB5" s="702"/>
      <c r="AC5" s="702"/>
      <c r="AD5" s="702"/>
      <c r="AE5" s="702"/>
      <c r="AF5" s="702"/>
      <c r="AG5" s="702"/>
      <c r="AH5" s="702"/>
      <c r="AI5" s="702"/>
      <c r="AJ5" s="702"/>
      <c r="AK5" s="22"/>
      <c r="AL5" s="11"/>
    </row>
    <row r="6" spans="3:57" ht="30" customHeight="1" thickTop="1" thickBot="1" x14ac:dyDescent="0.45">
      <c r="C6" s="418" t="s">
        <v>99</v>
      </c>
      <c r="D6" s="418"/>
      <c r="E6" s="418"/>
      <c r="F6" s="36"/>
      <c r="G6" s="36"/>
      <c r="H6" s="36"/>
      <c r="I6" s="36"/>
      <c r="J6" s="36"/>
      <c r="K6" s="36"/>
      <c r="L6" s="36"/>
      <c r="M6" s="36"/>
      <c r="N6" s="36"/>
      <c r="O6" s="36"/>
      <c r="P6" s="36"/>
      <c r="Q6" s="43"/>
      <c r="S6" s="36"/>
      <c r="T6" s="36"/>
      <c r="U6" s="496" t="s">
        <v>73</v>
      </c>
      <c r="V6" s="497"/>
      <c r="W6" s="497"/>
      <c r="X6" s="498" t="s">
        <v>270</v>
      </c>
      <c r="Y6" s="498"/>
      <c r="Z6" s="498"/>
      <c r="AA6" s="498"/>
      <c r="AB6" s="498"/>
      <c r="AC6" s="498"/>
      <c r="AD6" s="498"/>
      <c r="AE6" s="498"/>
      <c r="AF6" s="498"/>
      <c r="AG6" s="498"/>
      <c r="AH6" s="498"/>
      <c r="AI6" s="498"/>
      <c r="AJ6" s="498"/>
      <c r="AK6" s="499"/>
      <c r="AL6" s="11"/>
      <c r="AM6" s="11"/>
      <c r="AN6" s="11"/>
      <c r="AO6" s="11"/>
      <c r="AP6" s="11"/>
    </row>
    <row r="7" spans="3:57" ht="32.1" customHeight="1" thickTop="1" x14ac:dyDescent="0.15">
      <c r="C7" s="428" t="s">
        <v>10</v>
      </c>
      <c r="D7" s="428"/>
      <c r="E7" s="488" t="s">
        <v>41</v>
      </c>
      <c r="F7" s="489"/>
      <c r="G7" s="489"/>
      <c r="H7" s="489"/>
      <c r="I7" s="490"/>
      <c r="J7" s="402" t="s">
        <v>218</v>
      </c>
      <c r="K7" s="403"/>
      <c r="L7" s="488" t="s">
        <v>322</v>
      </c>
      <c r="M7" s="490"/>
      <c r="N7" s="408" t="s">
        <v>196</v>
      </c>
      <c r="O7" s="409"/>
      <c r="P7" s="500" t="s">
        <v>220</v>
      </c>
      <c r="Q7" s="500"/>
      <c r="R7" s="500"/>
      <c r="S7" s="500"/>
      <c r="T7" s="501"/>
      <c r="U7" s="491" t="s">
        <v>4</v>
      </c>
      <c r="V7" s="491"/>
      <c r="W7" s="491"/>
      <c r="X7" s="438" t="s">
        <v>123</v>
      </c>
      <c r="Y7" s="438"/>
      <c r="Z7" s="491" t="s">
        <v>118</v>
      </c>
      <c r="AA7" s="491"/>
      <c r="AB7" s="492" t="s">
        <v>269</v>
      </c>
      <c r="AC7" s="492"/>
      <c r="AD7" s="492"/>
      <c r="AE7" s="492"/>
      <c r="AF7" s="492"/>
      <c r="AG7" s="491" t="s">
        <v>96</v>
      </c>
      <c r="AH7" s="491" t="s">
        <v>96</v>
      </c>
      <c r="AI7" s="491" t="s">
        <v>96</v>
      </c>
      <c r="AJ7" s="494">
        <v>6</v>
      </c>
      <c r="AK7" s="494"/>
      <c r="AL7" s="11"/>
      <c r="AM7" s="1"/>
      <c r="AN7" s="11"/>
      <c r="AO7" s="11"/>
      <c r="AP7" s="11"/>
    </row>
    <row r="8" spans="3:57" ht="32.1" customHeight="1" x14ac:dyDescent="0.4">
      <c r="C8" s="434" t="s">
        <v>0</v>
      </c>
      <c r="D8" s="434"/>
      <c r="E8" s="488" t="s">
        <v>268</v>
      </c>
      <c r="F8" s="489"/>
      <c r="G8" s="489"/>
      <c r="H8" s="489"/>
      <c r="I8" s="490"/>
      <c r="J8" s="404"/>
      <c r="K8" s="405"/>
      <c r="L8" s="488" t="s">
        <v>323</v>
      </c>
      <c r="M8" s="490"/>
      <c r="N8" s="410"/>
      <c r="O8" s="411"/>
      <c r="P8" s="502"/>
      <c r="Q8" s="502"/>
      <c r="R8" s="502"/>
      <c r="S8" s="502"/>
      <c r="T8" s="503"/>
      <c r="U8" s="426" t="s">
        <v>197</v>
      </c>
      <c r="V8" s="426"/>
      <c r="W8" s="426"/>
      <c r="X8" s="436"/>
      <c r="Y8" s="436"/>
      <c r="Z8" s="419"/>
      <c r="AA8" s="419"/>
      <c r="AB8" s="493"/>
      <c r="AC8" s="493"/>
      <c r="AD8" s="493"/>
      <c r="AE8" s="493"/>
      <c r="AF8" s="493"/>
      <c r="AG8" s="426" t="s">
        <v>97</v>
      </c>
      <c r="AH8" s="426" t="s">
        <v>97</v>
      </c>
      <c r="AI8" s="426" t="s">
        <v>97</v>
      </c>
      <c r="AJ8" s="495" t="s">
        <v>320</v>
      </c>
      <c r="AK8" s="495"/>
      <c r="AL8" s="11"/>
      <c r="AM8" s="11"/>
      <c r="AN8" s="11"/>
      <c r="AO8" s="11"/>
      <c r="AP8" s="11"/>
    </row>
    <row r="9" spans="3:57" s="11" customFormat="1" ht="31.9" customHeight="1" x14ac:dyDescent="0.4">
      <c r="C9" s="56" t="s">
        <v>98</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9"/>
      <c r="AS9" s="10"/>
      <c r="AT9" s="10"/>
      <c r="AU9" s="10"/>
      <c r="AV9" s="10"/>
      <c r="AW9" s="10"/>
      <c r="AX9" s="10"/>
      <c r="AY9" s="10"/>
      <c r="AZ9" s="10"/>
    </row>
    <row r="10" spans="3:57" s="11" customFormat="1" ht="32.1" customHeight="1" thickBot="1" x14ac:dyDescent="0.45">
      <c r="C10" s="932" t="s">
        <v>5</v>
      </c>
      <c r="D10" s="932"/>
      <c r="E10" s="932"/>
      <c r="F10" s="932"/>
      <c r="G10" s="932"/>
      <c r="H10" s="932"/>
      <c r="I10" s="945" t="s">
        <v>22</v>
      </c>
      <c r="J10" s="945"/>
      <c r="K10" s="945"/>
      <c r="L10" s="945"/>
      <c r="M10" s="945"/>
      <c r="N10" s="932" t="s">
        <v>1</v>
      </c>
      <c r="O10" s="932"/>
      <c r="P10" s="932"/>
      <c r="Q10" s="932"/>
      <c r="R10" s="946" t="s">
        <v>319</v>
      </c>
      <c r="S10" s="947"/>
      <c r="T10" s="932" t="str">
        <f>IF(I10="","&lt;キャリア形成プログラムを選択&gt;",VLOOKUP($I$10,リスト!J3:K6,2,0))</f>
        <v>「地域Ａ群」「地域Ｂ群」通算必要勤務年数</v>
      </c>
      <c r="U10" s="932"/>
      <c r="V10" s="932"/>
      <c r="W10" s="932"/>
      <c r="X10" s="932"/>
      <c r="Y10" s="932"/>
      <c r="Z10" s="932"/>
      <c r="AA10" s="948" t="s">
        <v>320</v>
      </c>
      <c r="AB10" s="948"/>
      <c r="AC10" s="932" t="str">
        <f>IF(I10="","&lt;キャリア形成プログラムを選択&gt;",VLOOKUP($I$10,リスト!J7:K10,2,0))</f>
        <v>うち、「地域Ａ群」必要勤務年数</v>
      </c>
      <c r="AD10" s="419"/>
      <c r="AE10" s="419"/>
      <c r="AF10" s="419"/>
      <c r="AG10" s="419"/>
      <c r="AH10" s="419"/>
      <c r="AI10" s="419"/>
      <c r="AJ10" s="933" t="s">
        <v>320</v>
      </c>
      <c r="AK10" s="933"/>
      <c r="AM10" s="10"/>
      <c r="AN10" s="10"/>
      <c r="AO10" s="10"/>
      <c r="AP10" s="10"/>
      <c r="AQ10" s="10"/>
      <c r="AR10" s="10"/>
      <c r="AS10" s="10"/>
      <c r="AT10" s="10"/>
      <c r="AU10" s="10"/>
      <c r="AV10" s="10"/>
      <c r="AW10" s="10"/>
      <c r="AX10" s="10"/>
      <c r="AY10" s="10"/>
      <c r="AZ10" s="10"/>
      <c r="BA10" s="10"/>
      <c r="BB10" s="10"/>
      <c r="BC10" s="10"/>
      <c r="BD10" s="10"/>
      <c r="BE10" s="10"/>
    </row>
    <row r="11" spans="3:57" s="11" customFormat="1" ht="32.1" customHeight="1" thickTop="1" x14ac:dyDescent="0.4">
      <c r="C11" s="934" t="s">
        <v>15</v>
      </c>
      <c r="D11" s="935"/>
      <c r="E11" s="935"/>
      <c r="F11" s="935"/>
      <c r="G11" s="937" t="s">
        <v>28</v>
      </c>
      <c r="H11" s="937"/>
      <c r="I11" s="935" t="s">
        <v>14</v>
      </c>
      <c r="J11" s="935"/>
      <c r="K11" s="935"/>
      <c r="L11" s="935"/>
      <c r="M11" s="940" t="s">
        <v>273</v>
      </c>
      <c r="N11" s="940"/>
      <c r="O11" s="940"/>
      <c r="P11" s="940"/>
      <c r="Q11" s="940"/>
      <c r="R11" s="940"/>
      <c r="S11" s="940"/>
      <c r="T11" s="713" t="s">
        <v>7</v>
      </c>
      <c r="U11" s="713"/>
      <c r="V11" s="713"/>
      <c r="W11" s="941" t="s">
        <v>271</v>
      </c>
      <c r="X11" s="941"/>
      <c r="Y11" s="941"/>
      <c r="Z11" s="941"/>
      <c r="AA11" s="941"/>
      <c r="AB11" s="941"/>
      <c r="AC11" s="942"/>
      <c r="AD11" s="943" t="s">
        <v>2</v>
      </c>
      <c r="AE11" s="944" t="s">
        <v>289</v>
      </c>
      <c r="AF11" s="944"/>
      <c r="AG11" s="944"/>
      <c r="AH11" s="944"/>
      <c r="AI11" s="944"/>
      <c r="AJ11" s="944"/>
      <c r="AK11" s="944"/>
      <c r="AM11" s="10"/>
      <c r="AN11" s="10"/>
      <c r="AO11" s="10"/>
      <c r="AP11" s="10"/>
      <c r="AQ11" s="10"/>
      <c r="AR11" s="10"/>
      <c r="AS11" s="10"/>
      <c r="AT11" s="10"/>
      <c r="AU11" s="10"/>
      <c r="AV11" s="10"/>
      <c r="AW11" s="10"/>
      <c r="AX11" s="10"/>
      <c r="AY11" s="10"/>
      <c r="AZ11" s="10"/>
      <c r="BA11" s="10"/>
      <c r="BB11" s="10"/>
      <c r="BC11" s="10"/>
      <c r="BD11" s="10"/>
      <c r="BE11" s="10"/>
    </row>
    <row r="12" spans="3:57" s="11" customFormat="1" ht="32.1" customHeight="1" x14ac:dyDescent="0.4">
      <c r="C12" s="878"/>
      <c r="D12" s="601"/>
      <c r="E12" s="601"/>
      <c r="F12" s="601"/>
      <c r="G12" s="938"/>
      <c r="H12" s="938"/>
      <c r="I12" s="601" t="s">
        <v>214</v>
      </c>
      <c r="J12" s="601"/>
      <c r="K12" s="601"/>
      <c r="L12" s="601"/>
      <c r="M12" s="926" t="s">
        <v>318</v>
      </c>
      <c r="N12" s="926"/>
      <c r="O12" s="926"/>
      <c r="P12" s="926"/>
      <c r="Q12" s="926"/>
      <c r="R12" s="926"/>
      <c r="S12" s="926"/>
      <c r="T12" s="426" t="s">
        <v>215</v>
      </c>
      <c r="U12" s="426"/>
      <c r="V12" s="426"/>
      <c r="W12" s="927" t="s">
        <v>272</v>
      </c>
      <c r="X12" s="927"/>
      <c r="Y12" s="927"/>
      <c r="Z12" s="927"/>
      <c r="AA12" s="927"/>
      <c r="AB12" s="927"/>
      <c r="AC12" s="928"/>
      <c r="AD12" s="943"/>
      <c r="AE12" s="944"/>
      <c r="AF12" s="944"/>
      <c r="AG12" s="944"/>
      <c r="AH12" s="944"/>
      <c r="AI12" s="944"/>
      <c r="AJ12" s="944"/>
      <c r="AK12" s="944"/>
      <c r="AM12" s="10"/>
      <c r="AN12" s="10"/>
      <c r="AO12" s="10"/>
      <c r="AP12" s="10"/>
      <c r="AQ12" s="10"/>
      <c r="AR12" s="10"/>
      <c r="AS12" s="10"/>
      <c r="AT12" s="10"/>
      <c r="AU12" s="10"/>
      <c r="AV12" s="10"/>
      <c r="AW12" s="10"/>
      <c r="AX12" s="10"/>
      <c r="AY12" s="10"/>
      <c r="AZ12" s="10"/>
      <c r="BA12" s="10"/>
      <c r="BB12" s="10"/>
      <c r="BC12" s="10"/>
      <c r="BD12" s="10"/>
      <c r="BE12" s="10"/>
    </row>
    <row r="13" spans="3:57" s="11" customFormat="1" ht="32.1" customHeight="1" thickBot="1" x14ac:dyDescent="0.45">
      <c r="C13" s="936"/>
      <c r="D13" s="837"/>
      <c r="E13" s="837"/>
      <c r="F13" s="837"/>
      <c r="G13" s="939"/>
      <c r="H13" s="939"/>
      <c r="I13" s="837"/>
      <c r="J13" s="837"/>
      <c r="K13" s="837"/>
      <c r="L13" s="837"/>
      <c r="M13" s="929" t="s">
        <v>317</v>
      </c>
      <c r="N13" s="929"/>
      <c r="O13" s="929"/>
      <c r="P13" s="929"/>
      <c r="Q13" s="929"/>
      <c r="R13" s="929"/>
      <c r="S13" s="929"/>
      <c r="T13" s="712"/>
      <c r="U13" s="712"/>
      <c r="V13" s="712"/>
      <c r="W13" s="930" t="s">
        <v>50</v>
      </c>
      <c r="X13" s="930"/>
      <c r="Y13" s="930"/>
      <c r="Z13" s="930"/>
      <c r="AA13" s="930"/>
      <c r="AB13" s="930"/>
      <c r="AC13" s="931"/>
      <c r="AD13" s="943"/>
      <c r="AE13" s="944"/>
      <c r="AF13" s="944"/>
      <c r="AG13" s="944"/>
      <c r="AH13" s="944"/>
      <c r="AI13" s="944"/>
      <c r="AJ13" s="944"/>
      <c r="AK13" s="944"/>
      <c r="AM13" s="10"/>
      <c r="AN13" s="10"/>
      <c r="AO13" s="10"/>
      <c r="AP13" s="10"/>
      <c r="AQ13" s="10"/>
      <c r="AR13" s="10"/>
      <c r="AS13" s="10"/>
      <c r="AT13" s="10"/>
      <c r="AU13" s="10"/>
      <c r="AV13" s="10"/>
      <c r="AW13" s="10"/>
      <c r="AX13" s="10"/>
      <c r="AY13" s="10"/>
      <c r="AZ13" s="10"/>
      <c r="BA13" s="10"/>
      <c r="BB13" s="10"/>
      <c r="BC13" s="10"/>
      <c r="BD13" s="10"/>
      <c r="BE13" s="10"/>
    </row>
    <row r="14" spans="3:57" ht="32.1" customHeight="1" thickTop="1" thickBot="1" x14ac:dyDescent="0.45">
      <c r="C14" s="915" t="s">
        <v>104</v>
      </c>
      <c r="D14" s="915"/>
      <c r="E14" s="915"/>
      <c r="F14" s="915"/>
      <c r="G14" s="915"/>
      <c r="H14" s="915"/>
      <c r="I14" s="915"/>
      <c r="J14" s="915"/>
      <c r="K14" s="915"/>
      <c r="L14" s="915"/>
      <c r="M14" s="915"/>
      <c r="N14" s="915"/>
      <c r="O14" s="915"/>
      <c r="P14" s="915"/>
      <c r="Q14" s="915"/>
      <c r="R14" s="915"/>
      <c r="S14" s="915"/>
      <c r="T14" s="915"/>
      <c r="V14" s="916" t="s">
        <v>238</v>
      </c>
      <c r="W14" s="916"/>
      <c r="X14" s="916"/>
      <c r="Y14" s="916"/>
      <c r="Z14" s="916"/>
      <c r="AA14" s="916"/>
      <c r="AB14" s="916"/>
      <c r="AC14" s="916"/>
      <c r="AD14" s="917"/>
      <c r="AE14" s="917"/>
      <c r="AF14" s="917"/>
      <c r="AG14" s="917"/>
      <c r="AH14" s="917"/>
      <c r="AI14" s="917"/>
      <c r="AJ14" s="917"/>
      <c r="AK14" s="917"/>
    </row>
    <row r="15" spans="3:57" ht="32.1" customHeight="1" thickTop="1" thickBot="1" x14ac:dyDescent="0.45">
      <c r="C15" s="656" t="s">
        <v>31</v>
      </c>
      <c r="D15" s="657"/>
      <c r="E15" s="657"/>
      <c r="F15" s="657"/>
      <c r="G15" s="657"/>
      <c r="H15" s="657"/>
      <c r="I15" s="657"/>
      <c r="J15" s="657"/>
      <c r="K15" s="657"/>
      <c r="L15" s="657"/>
      <c r="M15" s="657"/>
      <c r="N15" s="657"/>
      <c r="O15" s="657"/>
      <c r="P15" s="657"/>
      <c r="Q15" s="657"/>
      <c r="R15" s="657"/>
      <c r="S15" s="657"/>
      <c r="T15" s="658"/>
      <c r="V15" s="918" t="s">
        <v>79</v>
      </c>
      <c r="W15" s="919"/>
      <c r="X15" s="920"/>
      <c r="Y15" s="921" t="s">
        <v>394</v>
      </c>
      <c r="Z15" s="922"/>
      <c r="AA15" s="922"/>
      <c r="AB15" s="922"/>
      <c r="AC15" s="922"/>
      <c r="AD15" s="922"/>
      <c r="AE15" s="922"/>
      <c r="AF15" s="923"/>
      <c r="AG15" s="924" t="s">
        <v>81</v>
      </c>
      <c r="AH15" s="919"/>
      <c r="AI15" s="920"/>
      <c r="AJ15" s="924" t="s">
        <v>80</v>
      </c>
      <c r="AK15" s="925"/>
    </row>
    <row r="16" spans="3:57" ht="32.1" customHeight="1" thickTop="1" x14ac:dyDescent="0.4">
      <c r="C16" s="671" t="s">
        <v>153</v>
      </c>
      <c r="D16" s="672"/>
      <c r="E16" s="672"/>
      <c r="F16" s="903" t="s">
        <v>274</v>
      </c>
      <c r="G16" s="904"/>
      <c r="H16" s="904"/>
      <c r="I16" s="904"/>
      <c r="J16" s="904"/>
      <c r="K16" s="904"/>
      <c r="L16" s="904"/>
      <c r="M16" s="904"/>
      <c r="N16" s="904"/>
      <c r="O16" s="904"/>
      <c r="P16" s="904"/>
      <c r="Q16" s="904"/>
      <c r="R16" s="904"/>
      <c r="S16" s="904"/>
      <c r="T16" s="905"/>
      <c r="V16" s="906">
        <v>42856</v>
      </c>
      <c r="W16" s="907"/>
      <c r="X16" s="908"/>
      <c r="Y16" s="909" t="s">
        <v>284</v>
      </c>
      <c r="Z16" s="910"/>
      <c r="AA16" s="910"/>
      <c r="AB16" s="910"/>
      <c r="AC16" s="910"/>
      <c r="AD16" s="910"/>
      <c r="AE16" s="910"/>
      <c r="AF16" s="911"/>
      <c r="AG16" s="912">
        <v>42856</v>
      </c>
      <c r="AH16" s="907"/>
      <c r="AI16" s="908"/>
      <c r="AJ16" s="913" t="s">
        <v>281</v>
      </c>
      <c r="AK16" s="914"/>
    </row>
    <row r="17" spans="1:37" ht="32.1" customHeight="1" x14ac:dyDescent="0.4">
      <c r="C17" s="648" t="s">
        <v>212</v>
      </c>
      <c r="D17" s="664"/>
      <c r="E17" s="664"/>
      <c r="F17" s="895" t="s">
        <v>275</v>
      </c>
      <c r="G17" s="901"/>
      <c r="H17" s="901"/>
      <c r="I17" s="901"/>
      <c r="J17" s="901"/>
      <c r="K17" s="901"/>
      <c r="L17" s="901"/>
      <c r="M17" s="901"/>
      <c r="N17" s="901"/>
      <c r="O17" s="901"/>
      <c r="P17" s="901"/>
      <c r="Q17" s="901"/>
      <c r="R17" s="901"/>
      <c r="S17" s="901"/>
      <c r="T17" s="902"/>
      <c r="V17" s="890">
        <v>43600</v>
      </c>
      <c r="W17" s="891"/>
      <c r="X17" s="891"/>
      <c r="Y17" s="892" t="s">
        <v>280</v>
      </c>
      <c r="Z17" s="892"/>
      <c r="AA17" s="892"/>
      <c r="AB17" s="892"/>
      <c r="AC17" s="892"/>
      <c r="AD17" s="892"/>
      <c r="AE17" s="892"/>
      <c r="AF17" s="892"/>
      <c r="AG17" s="891">
        <v>43600</v>
      </c>
      <c r="AH17" s="891"/>
      <c r="AI17" s="891"/>
      <c r="AJ17" s="893" t="s">
        <v>282</v>
      </c>
      <c r="AK17" s="894"/>
    </row>
    <row r="18" spans="1:37" ht="32.1" customHeight="1" x14ac:dyDescent="0.4">
      <c r="C18" s="643" t="s">
        <v>154</v>
      </c>
      <c r="D18" s="644"/>
      <c r="E18" s="644"/>
      <c r="F18" s="898" t="s">
        <v>276</v>
      </c>
      <c r="G18" s="899"/>
      <c r="H18" s="899"/>
      <c r="I18" s="899"/>
      <c r="J18" s="899"/>
      <c r="K18" s="899"/>
      <c r="L18" s="899"/>
      <c r="M18" s="899"/>
      <c r="N18" s="899"/>
      <c r="O18" s="899"/>
      <c r="P18" s="899"/>
      <c r="Q18" s="899"/>
      <c r="R18" s="899"/>
      <c r="S18" s="899"/>
      <c r="T18" s="900"/>
      <c r="V18" s="890">
        <v>43636</v>
      </c>
      <c r="W18" s="891"/>
      <c r="X18" s="891"/>
      <c r="Y18" s="892" t="s">
        <v>283</v>
      </c>
      <c r="Z18" s="892"/>
      <c r="AA18" s="892"/>
      <c r="AB18" s="892"/>
      <c r="AC18" s="892"/>
      <c r="AD18" s="892"/>
      <c r="AE18" s="892"/>
      <c r="AF18" s="892"/>
      <c r="AG18" s="891">
        <v>43637</v>
      </c>
      <c r="AH18" s="891"/>
      <c r="AI18" s="891"/>
      <c r="AJ18" s="893" t="s">
        <v>285</v>
      </c>
      <c r="AK18" s="894"/>
    </row>
    <row r="19" spans="1:37" ht="32.1" customHeight="1" thickBot="1" x14ac:dyDescent="0.45">
      <c r="C19" s="656" t="s">
        <v>32</v>
      </c>
      <c r="D19" s="657"/>
      <c r="E19" s="657"/>
      <c r="F19" s="657"/>
      <c r="G19" s="657"/>
      <c r="H19" s="657"/>
      <c r="I19" s="657"/>
      <c r="J19" s="657"/>
      <c r="K19" s="657"/>
      <c r="L19" s="657"/>
      <c r="M19" s="657"/>
      <c r="N19" s="657"/>
      <c r="O19" s="657"/>
      <c r="P19" s="657"/>
      <c r="Q19" s="657"/>
      <c r="R19" s="657"/>
      <c r="S19" s="657"/>
      <c r="T19" s="658"/>
      <c r="V19" s="890"/>
      <c r="W19" s="891"/>
      <c r="X19" s="891"/>
      <c r="Y19" s="892"/>
      <c r="Z19" s="892"/>
      <c r="AA19" s="892"/>
      <c r="AB19" s="892"/>
      <c r="AC19" s="892"/>
      <c r="AD19" s="892"/>
      <c r="AE19" s="892"/>
      <c r="AF19" s="892"/>
      <c r="AG19" s="891"/>
      <c r="AH19" s="891"/>
      <c r="AI19" s="891"/>
      <c r="AJ19" s="893"/>
      <c r="AK19" s="894"/>
    </row>
    <row r="20" spans="1:37" ht="32.1" customHeight="1" thickTop="1" x14ac:dyDescent="0.4">
      <c r="C20" s="659" t="s">
        <v>155</v>
      </c>
      <c r="D20" s="660"/>
      <c r="E20" s="660"/>
      <c r="F20" s="895" t="s">
        <v>277</v>
      </c>
      <c r="G20" s="896"/>
      <c r="H20" s="896"/>
      <c r="I20" s="896"/>
      <c r="J20" s="896"/>
      <c r="K20" s="896"/>
      <c r="L20" s="896"/>
      <c r="M20" s="896"/>
      <c r="N20" s="896"/>
      <c r="O20" s="896"/>
      <c r="P20" s="896"/>
      <c r="Q20" s="896"/>
      <c r="R20" s="896"/>
      <c r="S20" s="896"/>
      <c r="T20" s="897"/>
      <c r="V20" s="890"/>
      <c r="W20" s="891"/>
      <c r="X20" s="891"/>
      <c r="Y20" s="892"/>
      <c r="Z20" s="892"/>
      <c r="AA20" s="892"/>
      <c r="AB20" s="892"/>
      <c r="AC20" s="892"/>
      <c r="AD20" s="892"/>
      <c r="AE20" s="892"/>
      <c r="AF20" s="892"/>
      <c r="AG20" s="891"/>
      <c r="AH20" s="891"/>
      <c r="AI20" s="891"/>
      <c r="AJ20" s="893"/>
      <c r="AK20" s="894"/>
    </row>
    <row r="21" spans="1:37" ht="32.1" customHeight="1" x14ac:dyDescent="0.4">
      <c r="C21" s="648" t="s">
        <v>156</v>
      </c>
      <c r="D21" s="649"/>
      <c r="E21" s="649"/>
      <c r="F21" s="887" t="s">
        <v>271</v>
      </c>
      <c r="G21" s="888"/>
      <c r="H21" s="888"/>
      <c r="I21" s="888"/>
      <c r="J21" s="888"/>
      <c r="K21" s="888"/>
      <c r="L21" s="888"/>
      <c r="M21" s="888"/>
      <c r="N21" s="888"/>
      <c r="O21" s="888"/>
      <c r="P21" s="888"/>
      <c r="Q21" s="888"/>
      <c r="R21" s="888"/>
      <c r="S21" s="888"/>
      <c r="T21" s="889"/>
      <c r="V21" s="890"/>
      <c r="W21" s="891"/>
      <c r="X21" s="891"/>
      <c r="Y21" s="892"/>
      <c r="Z21" s="892"/>
      <c r="AA21" s="892"/>
      <c r="AB21" s="892"/>
      <c r="AC21" s="892"/>
      <c r="AD21" s="892"/>
      <c r="AE21" s="892"/>
      <c r="AF21" s="892"/>
      <c r="AG21" s="891"/>
      <c r="AH21" s="891"/>
      <c r="AI21" s="891"/>
      <c r="AJ21" s="893"/>
      <c r="AK21" s="894"/>
    </row>
    <row r="22" spans="1:37" ht="32.1" customHeight="1" x14ac:dyDescent="0.4">
      <c r="C22" s="648" t="s">
        <v>157</v>
      </c>
      <c r="D22" s="649"/>
      <c r="E22" s="649"/>
      <c r="F22" s="887" t="s">
        <v>278</v>
      </c>
      <c r="G22" s="888"/>
      <c r="H22" s="888"/>
      <c r="I22" s="888"/>
      <c r="J22" s="888"/>
      <c r="K22" s="888"/>
      <c r="L22" s="888"/>
      <c r="M22" s="888"/>
      <c r="N22" s="888"/>
      <c r="O22" s="888"/>
      <c r="P22" s="888"/>
      <c r="Q22" s="888"/>
      <c r="R22" s="888"/>
      <c r="S22" s="888"/>
      <c r="T22" s="889"/>
      <c r="V22" s="890"/>
      <c r="W22" s="891"/>
      <c r="X22" s="891"/>
      <c r="Y22" s="892"/>
      <c r="Z22" s="892"/>
      <c r="AA22" s="892"/>
      <c r="AB22" s="892"/>
      <c r="AC22" s="892"/>
      <c r="AD22" s="892"/>
      <c r="AE22" s="892"/>
      <c r="AF22" s="892"/>
      <c r="AG22" s="891"/>
      <c r="AH22" s="891"/>
      <c r="AI22" s="891"/>
      <c r="AJ22" s="893"/>
      <c r="AK22" s="894"/>
    </row>
    <row r="23" spans="1:37" ht="32.1" customHeight="1" thickBot="1" x14ac:dyDescent="0.45">
      <c r="C23" s="643" t="s">
        <v>154</v>
      </c>
      <c r="D23" s="644"/>
      <c r="E23" s="644"/>
      <c r="F23" s="879" t="s">
        <v>279</v>
      </c>
      <c r="G23" s="880"/>
      <c r="H23" s="880"/>
      <c r="I23" s="880"/>
      <c r="J23" s="880"/>
      <c r="K23" s="880"/>
      <c r="L23" s="880"/>
      <c r="M23" s="880"/>
      <c r="N23" s="880"/>
      <c r="O23" s="880"/>
      <c r="P23" s="880"/>
      <c r="Q23" s="880"/>
      <c r="R23" s="880"/>
      <c r="S23" s="880"/>
      <c r="T23" s="881"/>
      <c r="V23" s="882"/>
      <c r="W23" s="883"/>
      <c r="X23" s="883"/>
      <c r="Y23" s="884"/>
      <c r="Z23" s="884"/>
      <c r="AA23" s="884"/>
      <c r="AB23" s="884"/>
      <c r="AC23" s="884"/>
      <c r="AD23" s="884"/>
      <c r="AE23" s="884"/>
      <c r="AF23" s="884"/>
      <c r="AG23" s="883"/>
      <c r="AH23" s="883"/>
      <c r="AI23" s="883"/>
      <c r="AJ23" s="885"/>
      <c r="AK23" s="886"/>
    </row>
    <row r="24" spans="1:37" ht="32.1" customHeight="1" thickTop="1" x14ac:dyDescent="0.4">
      <c r="C24" s="611" t="s">
        <v>100</v>
      </c>
      <c r="D24" s="611"/>
      <c r="E24" s="611"/>
      <c r="F24" s="611"/>
      <c r="G24" s="611"/>
      <c r="H24" s="611"/>
      <c r="I24" s="611"/>
      <c r="J24" s="611"/>
      <c r="K24" s="611"/>
      <c r="L24" s="611"/>
      <c r="M24" s="611"/>
      <c r="N24" s="611"/>
      <c r="O24" s="611"/>
      <c r="P24" s="611"/>
      <c r="Q24" s="611"/>
      <c r="R24" s="611"/>
      <c r="S24" s="611"/>
      <c r="T24" s="611"/>
      <c r="U24" s="612"/>
      <c r="V24" s="612"/>
      <c r="W24" s="612"/>
      <c r="X24" s="612"/>
      <c r="Y24" s="612"/>
      <c r="Z24" s="612"/>
      <c r="AA24" s="612"/>
      <c r="AB24" s="612"/>
      <c r="AC24" s="612"/>
      <c r="AD24" s="612"/>
      <c r="AE24" s="612"/>
      <c r="AF24" s="612"/>
      <c r="AG24" s="612"/>
      <c r="AH24" s="612"/>
      <c r="AI24" s="612"/>
    </row>
    <row r="25" spans="1:37" ht="23.25" customHeight="1" x14ac:dyDescent="0.4">
      <c r="C25" s="853" t="s">
        <v>78</v>
      </c>
      <c r="D25" s="854"/>
      <c r="E25" s="854"/>
      <c r="F25" s="854"/>
      <c r="G25" s="854"/>
      <c r="H25" s="854"/>
      <c r="I25" s="854"/>
      <c r="J25" s="854"/>
      <c r="K25" s="854"/>
      <c r="L25" s="854"/>
      <c r="M25" s="854"/>
      <c r="N25" s="854"/>
      <c r="O25" s="854"/>
      <c r="P25" s="854"/>
      <c r="Q25" s="854"/>
      <c r="R25" s="854"/>
      <c r="S25" s="854"/>
      <c r="T25" s="854"/>
      <c r="U25" s="855"/>
      <c r="V25" s="856"/>
      <c r="W25" s="856"/>
      <c r="X25" s="856"/>
      <c r="Y25" s="856"/>
      <c r="Z25" s="856"/>
      <c r="AA25" s="856"/>
      <c r="AB25" s="856"/>
      <c r="AC25" s="856"/>
      <c r="AD25" s="856"/>
      <c r="AE25" s="856"/>
      <c r="AF25" s="856"/>
      <c r="AG25" s="856"/>
      <c r="AH25" s="856"/>
      <c r="AI25" s="856"/>
      <c r="AJ25" s="856"/>
      <c r="AK25" s="857"/>
    </row>
    <row r="26" spans="1:37" ht="22.9" customHeight="1" x14ac:dyDescent="0.4">
      <c r="C26" s="864"/>
      <c r="D26" s="865"/>
      <c r="E26" s="865"/>
      <c r="F26" s="865"/>
      <c r="G26" s="865"/>
      <c r="H26" s="865"/>
      <c r="I26" s="865"/>
      <c r="J26" s="865"/>
      <c r="K26" s="865"/>
      <c r="L26" s="865"/>
      <c r="M26" s="865"/>
      <c r="N26" s="865"/>
      <c r="O26" s="865"/>
      <c r="P26" s="865"/>
      <c r="Q26" s="865"/>
      <c r="R26" s="865"/>
      <c r="S26" s="865"/>
      <c r="T26" s="865"/>
      <c r="U26" s="858"/>
      <c r="V26" s="859"/>
      <c r="W26" s="859"/>
      <c r="X26" s="859"/>
      <c r="Y26" s="859"/>
      <c r="Z26" s="859"/>
      <c r="AA26" s="859"/>
      <c r="AB26" s="859"/>
      <c r="AC26" s="859"/>
      <c r="AD26" s="859"/>
      <c r="AE26" s="859"/>
      <c r="AF26" s="859"/>
      <c r="AG26" s="859"/>
      <c r="AH26" s="859"/>
      <c r="AI26" s="859"/>
      <c r="AJ26" s="859"/>
      <c r="AK26" s="860"/>
    </row>
    <row r="27" spans="1:37" ht="22.9" customHeight="1" x14ac:dyDescent="0.4">
      <c r="C27" s="864"/>
      <c r="D27" s="865"/>
      <c r="E27" s="865"/>
      <c r="F27" s="865"/>
      <c r="G27" s="865"/>
      <c r="H27" s="865"/>
      <c r="I27" s="865"/>
      <c r="J27" s="865"/>
      <c r="K27" s="865"/>
      <c r="L27" s="865"/>
      <c r="M27" s="865"/>
      <c r="N27" s="865"/>
      <c r="O27" s="865"/>
      <c r="P27" s="865"/>
      <c r="Q27" s="865"/>
      <c r="R27" s="865"/>
      <c r="S27" s="865"/>
      <c r="T27" s="865"/>
      <c r="U27" s="858"/>
      <c r="V27" s="859"/>
      <c r="W27" s="859"/>
      <c r="X27" s="859"/>
      <c r="Y27" s="859"/>
      <c r="Z27" s="859"/>
      <c r="AA27" s="859"/>
      <c r="AB27" s="859"/>
      <c r="AC27" s="859"/>
      <c r="AD27" s="859"/>
      <c r="AE27" s="859"/>
      <c r="AF27" s="859"/>
      <c r="AG27" s="859"/>
      <c r="AH27" s="859"/>
      <c r="AI27" s="859"/>
      <c r="AJ27" s="859"/>
      <c r="AK27" s="860"/>
    </row>
    <row r="28" spans="1:37" ht="22.9" customHeight="1" x14ac:dyDescent="0.4">
      <c r="C28" s="864"/>
      <c r="D28" s="865"/>
      <c r="E28" s="865"/>
      <c r="F28" s="865"/>
      <c r="G28" s="865"/>
      <c r="H28" s="865"/>
      <c r="I28" s="865"/>
      <c r="J28" s="865"/>
      <c r="K28" s="865"/>
      <c r="L28" s="865"/>
      <c r="M28" s="865"/>
      <c r="N28" s="865"/>
      <c r="O28" s="865"/>
      <c r="P28" s="865"/>
      <c r="Q28" s="865"/>
      <c r="R28" s="865"/>
      <c r="S28" s="865"/>
      <c r="T28" s="865"/>
      <c r="U28" s="858"/>
      <c r="V28" s="859"/>
      <c r="W28" s="859"/>
      <c r="X28" s="859"/>
      <c r="Y28" s="859"/>
      <c r="Z28" s="859"/>
      <c r="AA28" s="859"/>
      <c r="AB28" s="859"/>
      <c r="AC28" s="859"/>
      <c r="AD28" s="859"/>
      <c r="AE28" s="859"/>
      <c r="AF28" s="859"/>
      <c r="AG28" s="859"/>
      <c r="AH28" s="859"/>
      <c r="AI28" s="859"/>
      <c r="AJ28" s="859"/>
      <c r="AK28" s="860"/>
    </row>
    <row r="29" spans="1:37" ht="22.9" customHeight="1" x14ac:dyDescent="0.4">
      <c r="C29" s="866"/>
      <c r="D29" s="867"/>
      <c r="E29" s="867"/>
      <c r="F29" s="867"/>
      <c r="G29" s="867"/>
      <c r="H29" s="867"/>
      <c r="I29" s="867"/>
      <c r="J29" s="867"/>
      <c r="K29" s="867"/>
      <c r="L29" s="867"/>
      <c r="M29" s="867"/>
      <c r="N29" s="867"/>
      <c r="O29" s="867"/>
      <c r="P29" s="867"/>
      <c r="Q29" s="867"/>
      <c r="R29" s="867"/>
      <c r="S29" s="867"/>
      <c r="T29" s="867"/>
      <c r="U29" s="861"/>
      <c r="V29" s="862"/>
      <c r="W29" s="862"/>
      <c r="X29" s="862"/>
      <c r="Y29" s="862"/>
      <c r="Z29" s="862"/>
      <c r="AA29" s="862"/>
      <c r="AB29" s="862"/>
      <c r="AC29" s="862"/>
      <c r="AD29" s="862"/>
      <c r="AE29" s="862"/>
      <c r="AF29" s="862"/>
      <c r="AG29" s="862"/>
      <c r="AH29" s="862"/>
      <c r="AI29" s="862"/>
      <c r="AJ29" s="862"/>
      <c r="AK29" s="863"/>
    </row>
    <row r="30" spans="1:37" s="11" customFormat="1" ht="30" customHeight="1" thickBot="1" x14ac:dyDescent="0.45">
      <c r="C30" s="868" t="s">
        <v>101</v>
      </c>
      <c r="D30" s="868"/>
      <c r="E30" s="868"/>
      <c r="F30" s="868"/>
      <c r="G30" s="868"/>
      <c r="H30" s="868"/>
      <c r="I30" s="868"/>
      <c r="J30" s="868"/>
      <c r="K30" s="868"/>
      <c r="L30" s="868"/>
      <c r="M30" s="868"/>
      <c r="N30" s="868"/>
      <c r="O30" s="868"/>
      <c r="P30" s="868"/>
      <c r="Q30" s="868"/>
      <c r="R30" s="868"/>
      <c r="S30" s="868"/>
      <c r="T30" s="868"/>
      <c r="U30" s="868"/>
      <c r="V30" s="868"/>
      <c r="W30" s="868"/>
      <c r="X30" s="868"/>
      <c r="Y30" s="868"/>
      <c r="Z30" s="868"/>
      <c r="AA30" s="868"/>
      <c r="AB30" s="868"/>
      <c r="AC30" s="868"/>
      <c r="AD30" s="868"/>
      <c r="AE30" s="868"/>
      <c r="AF30" s="868"/>
      <c r="AG30" s="868"/>
      <c r="AH30" s="868"/>
      <c r="AI30" s="868"/>
      <c r="AJ30" s="9"/>
    </row>
    <row r="31" spans="1:37" s="11" customFormat="1" ht="40.5" customHeight="1" thickTop="1" thickBot="1" x14ac:dyDescent="0.45">
      <c r="A31" s="53" t="s">
        <v>95</v>
      </c>
      <c r="B31" s="10"/>
      <c r="C31" s="869" t="s">
        <v>116</v>
      </c>
      <c r="D31" s="870"/>
      <c r="E31" s="870"/>
      <c r="F31" s="871"/>
      <c r="G31" s="871"/>
      <c r="H31" s="871"/>
      <c r="I31" s="871"/>
      <c r="J31" s="870"/>
      <c r="K31" s="870"/>
      <c r="L31" s="870"/>
      <c r="M31" s="870"/>
      <c r="N31" s="870"/>
      <c r="O31" s="870"/>
      <c r="P31" s="870"/>
      <c r="Q31" s="870"/>
      <c r="R31" s="870"/>
      <c r="S31" s="870"/>
      <c r="T31" s="872" t="s">
        <v>16</v>
      </c>
      <c r="U31" s="873"/>
      <c r="V31" s="873"/>
      <c r="W31" s="873"/>
      <c r="X31" s="873"/>
      <c r="Y31" s="873"/>
      <c r="Z31" s="873"/>
      <c r="AA31" s="873"/>
      <c r="AB31" s="873"/>
      <c r="AC31" s="873"/>
      <c r="AD31" s="873"/>
      <c r="AE31" s="873"/>
      <c r="AF31" s="873"/>
      <c r="AG31" s="873"/>
      <c r="AH31" s="873"/>
      <c r="AI31" s="873"/>
      <c r="AJ31" s="873"/>
      <c r="AK31" s="874"/>
    </row>
    <row r="32" spans="1:37" s="11" customFormat="1" ht="30.6" customHeight="1" thickTop="1" x14ac:dyDescent="0.4">
      <c r="A32" s="603" t="s">
        <v>87</v>
      </c>
      <c r="B32" s="10"/>
      <c r="C32" s="838" t="s">
        <v>30</v>
      </c>
      <c r="D32" s="601" t="s">
        <v>6</v>
      </c>
      <c r="E32" s="606"/>
      <c r="F32" s="840" t="s">
        <v>163</v>
      </c>
      <c r="G32" s="841"/>
      <c r="H32" s="841"/>
      <c r="I32" s="842"/>
      <c r="J32" s="848" t="s">
        <v>83</v>
      </c>
      <c r="K32" s="601"/>
      <c r="L32" s="606"/>
      <c r="M32" s="590" t="s">
        <v>204</v>
      </c>
      <c r="N32" s="608"/>
      <c r="O32" s="587" t="s">
        <v>13</v>
      </c>
      <c r="P32" s="590" t="s">
        <v>211</v>
      </c>
      <c r="Q32" s="591"/>
      <c r="R32" s="591"/>
      <c r="S32" s="591"/>
      <c r="T32" s="836" t="s">
        <v>103</v>
      </c>
      <c r="U32" s="597"/>
      <c r="V32" s="597"/>
      <c r="W32" s="597"/>
      <c r="X32" s="597"/>
      <c r="Y32" s="597"/>
      <c r="Z32" s="597"/>
      <c r="AA32" s="597"/>
      <c r="AB32" s="402" t="s">
        <v>102</v>
      </c>
      <c r="AC32" s="598"/>
      <c r="AD32" s="598"/>
      <c r="AE32" s="598"/>
      <c r="AF32" s="403"/>
      <c r="AG32" s="600" t="s">
        <v>3</v>
      </c>
      <c r="AH32" s="597" t="s">
        <v>12</v>
      </c>
      <c r="AI32" s="597"/>
      <c r="AJ32" s="629" t="s">
        <v>2</v>
      </c>
      <c r="AK32" s="875"/>
    </row>
    <row r="33" spans="1:37" s="11" customFormat="1" ht="20.100000000000001" customHeight="1" x14ac:dyDescent="0.4">
      <c r="A33" s="603"/>
      <c r="B33" s="10"/>
      <c r="C33" s="838"/>
      <c r="D33" s="601"/>
      <c r="E33" s="606"/>
      <c r="F33" s="843"/>
      <c r="G33" s="593"/>
      <c r="H33" s="593"/>
      <c r="I33" s="844"/>
      <c r="J33" s="848"/>
      <c r="K33" s="601"/>
      <c r="L33" s="606"/>
      <c r="M33" s="592"/>
      <c r="N33" s="609"/>
      <c r="O33" s="588"/>
      <c r="P33" s="592"/>
      <c r="Q33" s="593"/>
      <c r="R33" s="593"/>
      <c r="S33" s="593"/>
      <c r="T33" s="878" t="s">
        <v>85</v>
      </c>
      <c r="U33" s="601"/>
      <c r="V33" s="601"/>
      <c r="W33" s="601" t="s">
        <v>86</v>
      </c>
      <c r="X33" s="601"/>
      <c r="Y33" s="601"/>
      <c r="Z33" s="601"/>
      <c r="AA33" s="601"/>
      <c r="AB33" s="404"/>
      <c r="AC33" s="599"/>
      <c r="AD33" s="599"/>
      <c r="AE33" s="599"/>
      <c r="AF33" s="405"/>
      <c r="AG33" s="600"/>
      <c r="AH33" s="601"/>
      <c r="AI33" s="601"/>
      <c r="AJ33" s="629"/>
      <c r="AK33" s="875"/>
    </row>
    <row r="34" spans="1:37" s="11" customFormat="1" ht="46.15" customHeight="1" thickBot="1" x14ac:dyDescent="0.45">
      <c r="A34" s="603"/>
      <c r="B34" s="10"/>
      <c r="C34" s="839"/>
      <c r="D34" s="135" t="s">
        <v>112</v>
      </c>
      <c r="E34" s="136" t="s">
        <v>113</v>
      </c>
      <c r="F34" s="845"/>
      <c r="G34" s="846"/>
      <c r="H34" s="846"/>
      <c r="I34" s="847"/>
      <c r="J34" s="849"/>
      <c r="K34" s="850"/>
      <c r="L34" s="851"/>
      <c r="M34" s="834"/>
      <c r="N34" s="852"/>
      <c r="O34" s="833"/>
      <c r="P34" s="834"/>
      <c r="Q34" s="835"/>
      <c r="R34" s="835"/>
      <c r="S34" s="835"/>
      <c r="T34" s="150" t="s">
        <v>177</v>
      </c>
      <c r="U34" s="151" t="s">
        <v>105</v>
      </c>
      <c r="V34" s="152" t="s">
        <v>108</v>
      </c>
      <c r="W34" s="153" t="s">
        <v>178</v>
      </c>
      <c r="X34" s="151" t="s">
        <v>179</v>
      </c>
      <c r="Y34" s="151" t="s">
        <v>180</v>
      </c>
      <c r="Z34" s="151" t="s">
        <v>239</v>
      </c>
      <c r="AA34" s="154" t="s">
        <v>201</v>
      </c>
      <c r="AB34" s="153" t="s">
        <v>114</v>
      </c>
      <c r="AC34" s="151" t="str">
        <f>IF(I10="","&lt;キャリア形成プログラムを選択&gt;",VLOOKUP($I$10,リスト!M3:P6,2,0))</f>
        <v>Ａ群</v>
      </c>
      <c r="AD34" s="151" t="str">
        <f>IF(I10="","&lt;キャリア形成プログラムを選択&gt;",VLOOKUP($I$10,リスト!M3:P6,3,0))</f>
        <v>Ｂ群</v>
      </c>
      <c r="AE34" s="151" t="str">
        <f>IF(I10="","&lt;キャリア形成プログラムを選択&gt;",VLOOKUP($I$10,リスト!M3:P6,4,0))</f>
        <v>県内
病院</v>
      </c>
      <c r="AF34" s="155" t="s">
        <v>176</v>
      </c>
      <c r="AG34" s="156" t="s">
        <v>321</v>
      </c>
      <c r="AH34" s="837"/>
      <c r="AI34" s="837"/>
      <c r="AJ34" s="876"/>
      <c r="AK34" s="877"/>
    </row>
    <row r="35" spans="1:37" s="11" customFormat="1" ht="32.450000000000003" customHeight="1" thickTop="1" thickBot="1" x14ac:dyDescent="0.45">
      <c r="A35" s="46" t="s">
        <v>89</v>
      </c>
      <c r="B35" s="10"/>
      <c r="C35" s="125" t="s">
        <v>89</v>
      </c>
      <c r="D35" s="120">
        <v>2017</v>
      </c>
      <c r="E35" s="162" t="s">
        <v>319</v>
      </c>
      <c r="F35" s="820" t="s">
        <v>84</v>
      </c>
      <c r="G35" s="821"/>
      <c r="H35" s="821"/>
      <c r="I35" s="822"/>
      <c r="J35" s="823" t="s">
        <v>89</v>
      </c>
      <c r="K35" s="824"/>
      <c r="L35" s="825"/>
      <c r="M35" s="820" t="s">
        <v>89</v>
      </c>
      <c r="N35" s="826"/>
      <c r="O35" s="16" t="s">
        <v>89</v>
      </c>
      <c r="P35" s="827" t="s">
        <v>89</v>
      </c>
      <c r="Q35" s="828"/>
      <c r="R35" s="828"/>
      <c r="S35" s="828"/>
      <c r="T35" s="144" t="s">
        <v>267</v>
      </c>
      <c r="U35" s="145" t="s">
        <v>267</v>
      </c>
      <c r="V35" s="146" t="s">
        <v>267</v>
      </c>
      <c r="W35" s="147"/>
      <c r="X35" s="148"/>
      <c r="Y35" s="148"/>
      <c r="Z35" s="148"/>
      <c r="AA35" s="149"/>
      <c r="AB35" s="17" t="s">
        <v>88</v>
      </c>
      <c r="AC35" s="18" t="s">
        <v>88</v>
      </c>
      <c r="AD35" s="18" t="s">
        <v>88</v>
      </c>
      <c r="AE35" s="19" t="s">
        <v>88</v>
      </c>
      <c r="AF35" s="44" t="s">
        <v>88</v>
      </c>
      <c r="AG35" s="50" t="s">
        <v>89</v>
      </c>
      <c r="AH35" s="829" t="s">
        <v>88</v>
      </c>
      <c r="AI35" s="830"/>
      <c r="AJ35" s="831" t="s">
        <v>89</v>
      </c>
      <c r="AK35" s="832"/>
    </row>
    <row r="36" spans="1:37" s="11" customFormat="1" ht="32.450000000000003" customHeight="1" thickTop="1" x14ac:dyDescent="0.15">
      <c r="A36" s="46" t="s">
        <v>89</v>
      </c>
      <c r="B36" s="10"/>
      <c r="C36" s="126">
        <v>1</v>
      </c>
      <c r="D36" s="58">
        <v>2018</v>
      </c>
      <c r="E36" s="163" t="s">
        <v>319</v>
      </c>
      <c r="F36" s="803" t="s">
        <v>286</v>
      </c>
      <c r="G36" s="804"/>
      <c r="H36" s="804"/>
      <c r="I36" s="805"/>
      <c r="J36" s="806" t="s">
        <v>170</v>
      </c>
      <c r="K36" s="806"/>
      <c r="L36" s="807"/>
      <c r="M36" s="803" t="s">
        <v>51</v>
      </c>
      <c r="N36" s="805"/>
      <c r="O36" s="808" t="s">
        <v>77</v>
      </c>
      <c r="P36" s="808"/>
      <c r="Q36" s="808"/>
      <c r="R36" s="808"/>
      <c r="S36" s="809"/>
      <c r="T36" s="122"/>
      <c r="U36" s="59"/>
      <c r="V36" s="60"/>
      <c r="W36" s="61" t="s">
        <v>267</v>
      </c>
      <c r="X36" s="59"/>
      <c r="Y36" s="59"/>
      <c r="Z36" s="62"/>
      <c r="AA36" s="63"/>
      <c r="AB36" s="64">
        <v>1</v>
      </c>
      <c r="AC36" s="65"/>
      <c r="AD36" s="65"/>
      <c r="AE36" s="66"/>
      <c r="AF36" s="67"/>
      <c r="AG36" s="166">
        <f>SUM(AB36:AF36)</f>
        <v>1</v>
      </c>
      <c r="AH36" s="68"/>
      <c r="AI36" s="69"/>
      <c r="AJ36" s="810"/>
      <c r="AK36" s="811"/>
    </row>
    <row r="37" spans="1:37" s="11" customFormat="1" ht="32.450000000000003" customHeight="1" thickBot="1" x14ac:dyDescent="0.45">
      <c r="A37" s="46" t="s">
        <v>89</v>
      </c>
      <c r="B37" s="10"/>
      <c r="C37" s="127">
        <v>2</v>
      </c>
      <c r="D37" s="70">
        <v>2019</v>
      </c>
      <c r="E37" s="164" t="s">
        <v>319</v>
      </c>
      <c r="F37" s="812" t="s">
        <v>287</v>
      </c>
      <c r="G37" s="813"/>
      <c r="H37" s="813"/>
      <c r="I37" s="814"/>
      <c r="J37" s="815" t="s">
        <v>170</v>
      </c>
      <c r="K37" s="815"/>
      <c r="L37" s="816"/>
      <c r="M37" s="812" t="s">
        <v>51</v>
      </c>
      <c r="N37" s="814"/>
      <c r="O37" s="20" t="s">
        <v>75</v>
      </c>
      <c r="P37" s="817" t="s">
        <v>287</v>
      </c>
      <c r="Q37" s="817"/>
      <c r="R37" s="817"/>
      <c r="S37" s="128" t="s">
        <v>76</v>
      </c>
      <c r="T37" s="123"/>
      <c r="U37" s="71"/>
      <c r="V37" s="72"/>
      <c r="W37" s="73"/>
      <c r="X37" s="74" t="s">
        <v>267</v>
      </c>
      <c r="Y37" s="71"/>
      <c r="Z37" s="74"/>
      <c r="AA37" s="75"/>
      <c r="AB37" s="76">
        <v>1</v>
      </c>
      <c r="AC37" s="77"/>
      <c r="AD37" s="77"/>
      <c r="AE37" s="78"/>
      <c r="AF37" s="79"/>
      <c r="AG37" s="167">
        <f>SUM(AB37:AF37)</f>
        <v>1</v>
      </c>
      <c r="AH37" s="80"/>
      <c r="AI37" s="81"/>
      <c r="AJ37" s="818"/>
      <c r="AK37" s="819"/>
    </row>
    <row r="38" spans="1:37" s="11" customFormat="1" ht="32.450000000000003" customHeight="1" thickTop="1" thickBot="1" x14ac:dyDescent="0.45">
      <c r="A38" s="51"/>
      <c r="B38" s="10"/>
      <c r="C38" s="129">
        <v>3</v>
      </c>
      <c r="D38" s="90">
        <v>2020</v>
      </c>
      <c r="E38" s="162" t="s">
        <v>319</v>
      </c>
      <c r="F38" s="791" t="s">
        <v>277</v>
      </c>
      <c r="G38" s="792"/>
      <c r="H38" s="792"/>
      <c r="I38" s="792"/>
      <c r="J38" s="793" t="s">
        <v>174</v>
      </c>
      <c r="K38" s="794"/>
      <c r="L38" s="795"/>
      <c r="M38" s="792" t="s">
        <v>51</v>
      </c>
      <c r="N38" s="796"/>
      <c r="O38" s="82">
        <v>12</v>
      </c>
      <c r="P38" s="797">
        <v>38.75</v>
      </c>
      <c r="Q38" s="798"/>
      <c r="R38" s="799" t="s">
        <v>74</v>
      </c>
      <c r="S38" s="800"/>
      <c r="T38" s="122"/>
      <c r="U38" s="59"/>
      <c r="V38" s="60"/>
      <c r="W38" s="83"/>
      <c r="X38" s="141"/>
      <c r="Y38" s="62" t="s">
        <v>267</v>
      </c>
      <c r="Z38" s="142"/>
      <c r="AA38" s="63"/>
      <c r="AB38" s="84"/>
      <c r="AC38" s="85"/>
      <c r="AD38" s="85"/>
      <c r="AE38" s="86">
        <v>1</v>
      </c>
      <c r="AF38" s="87"/>
      <c r="AG38" s="168">
        <f>SUM(AB38:AF38)</f>
        <v>1</v>
      </c>
      <c r="AH38" s="88"/>
      <c r="AI38" s="89"/>
      <c r="AJ38" s="801"/>
      <c r="AK38" s="802"/>
    </row>
    <row r="39" spans="1:37" s="11" customFormat="1" ht="32.450000000000003" customHeight="1" thickTop="1" thickBot="1" x14ac:dyDescent="0.45">
      <c r="A39" s="51"/>
      <c r="B39" s="10"/>
      <c r="C39" s="130">
        <v>4</v>
      </c>
      <c r="D39" s="90">
        <v>2021</v>
      </c>
      <c r="E39" s="165" t="s">
        <v>319</v>
      </c>
      <c r="F39" s="762" t="s">
        <v>288</v>
      </c>
      <c r="G39" s="716"/>
      <c r="H39" s="716"/>
      <c r="I39" s="716"/>
      <c r="J39" s="789" t="s">
        <v>175</v>
      </c>
      <c r="K39" s="789"/>
      <c r="L39" s="790"/>
      <c r="M39" s="762" t="s">
        <v>51</v>
      </c>
      <c r="N39" s="717"/>
      <c r="O39" s="91">
        <v>12</v>
      </c>
      <c r="P39" s="784">
        <v>38.75</v>
      </c>
      <c r="Q39" s="759"/>
      <c r="R39" s="760" t="s">
        <v>74</v>
      </c>
      <c r="S39" s="761"/>
      <c r="T39" s="124"/>
      <c r="U39" s="92"/>
      <c r="V39" s="93"/>
      <c r="W39" s="94"/>
      <c r="X39" s="92"/>
      <c r="Y39" s="62" t="s">
        <v>267</v>
      </c>
      <c r="Z39" s="95"/>
      <c r="AA39" s="96"/>
      <c r="AB39" s="97"/>
      <c r="AC39" s="98"/>
      <c r="AD39" s="98">
        <v>1</v>
      </c>
      <c r="AE39" s="99"/>
      <c r="AF39" s="100"/>
      <c r="AG39" s="169">
        <f t="shared" ref="AG39:AG49" si="0">SUM(AB39:AF39)</f>
        <v>1</v>
      </c>
      <c r="AH39" s="101"/>
      <c r="AI39" s="102"/>
      <c r="AJ39" s="722" t="s">
        <v>305</v>
      </c>
      <c r="AK39" s="723"/>
    </row>
    <row r="40" spans="1:37" s="11" customFormat="1" ht="32.450000000000003" customHeight="1" thickTop="1" thickBot="1" x14ac:dyDescent="0.45">
      <c r="A40" s="51"/>
      <c r="B40" s="10"/>
      <c r="C40" s="785">
        <v>5</v>
      </c>
      <c r="D40" s="772">
        <v>2022</v>
      </c>
      <c r="E40" s="775" t="s">
        <v>319</v>
      </c>
      <c r="F40" s="762" t="s">
        <v>288</v>
      </c>
      <c r="G40" s="716"/>
      <c r="H40" s="716"/>
      <c r="I40" s="716"/>
      <c r="J40" s="763" t="s">
        <v>175</v>
      </c>
      <c r="K40" s="763"/>
      <c r="L40" s="764"/>
      <c r="M40" s="762" t="s">
        <v>292</v>
      </c>
      <c r="N40" s="717"/>
      <c r="O40" s="91">
        <v>3</v>
      </c>
      <c r="P40" s="784">
        <v>38.75</v>
      </c>
      <c r="Q40" s="759"/>
      <c r="R40" s="760" t="s">
        <v>74</v>
      </c>
      <c r="S40" s="761"/>
      <c r="T40" s="124"/>
      <c r="U40" s="92"/>
      <c r="V40" s="93"/>
      <c r="W40" s="94"/>
      <c r="X40" s="92"/>
      <c r="Y40" s="143" t="s">
        <v>206</v>
      </c>
      <c r="Z40" s="95" t="s">
        <v>267</v>
      </c>
      <c r="AA40" s="96"/>
      <c r="AB40" s="97"/>
      <c r="AC40" s="98"/>
      <c r="AD40" s="98">
        <v>0.3</v>
      </c>
      <c r="AE40" s="99"/>
      <c r="AF40" s="100"/>
      <c r="AG40" s="169">
        <f t="shared" si="0"/>
        <v>0.3</v>
      </c>
      <c r="AH40" s="101"/>
      <c r="AI40" s="102"/>
      <c r="AJ40" s="722" t="s">
        <v>306</v>
      </c>
      <c r="AK40" s="723"/>
    </row>
    <row r="41" spans="1:37" s="11" customFormat="1" ht="32.450000000000003" customHeight="1" thickTop="1" thickBot="1" x14ac:dyDescent="0.45">
      <c r="A41" s="51"/>
      <c r="B41" s="10"/>
      <c r="C41" s="786"/>
      <c r="D41" s="774"/>
      <c r="E41" s="777"/>
      <c r="F41" s="762" t="s">
        <v>11</v>
      </c>
      <c r="G41" s="716"/>
      <c r="H41" s="716"/>
      <c r="I41" s="716"/>
      <c r="J41" s="763" t="s">
        <v>173</v>
      </c>
      <c r="K41" s="763"/>
      <c r="L41" s="764"/>
      <c r="M41" s="762" t="s">
        <v>293</v>
      </c>
      <c r="N41" s="717"/>
      <c r="O41" s="91">
        <v>9</v>
      </c>
      <c r="P41" s="758" t="s">
        <v>89</v>
      </c>
      <c r="Q41" s="759"/>
      <c r="R41" s="760" t="s">
        <v>74</v>
      </c>
      <c r="S41" s="761"/>
      <c r="T41" s="124"/>
      <c r="U41" s="92"/>
      <c r="V41" s="93"/>
      <c r="W41" s="94"/>
      <c r="X41" s="92"/>
      <c r="Y41" s="121"/>
      <c r="Z41" s="95"/>
      <c r="AA41" s="96" t="s">
        <v>267</v>
      </c>
      <c r="AB41" s="97"/>
      <c r="AC41" s="98"/>
      <c r="AD41" s="98"/>
      <c r="AE41" s="99"/>
      <c r="AF41" s="100"/>
      <c r="AG41" s="169">
        <f t="shared" si="0"/>
        <v>0</v>
      </c>
      <c r="AH41" s="101">
        <v>0.7</v>
      </c>
      <c r="AI41" s="174" t="s">
        <v>301</v>
      </c>
      <c r="AJ41" s="722" t="s">
        <v>303</v>
      </c>
      <c r="AK41" s="723"/>
    </row>
    <row r="42" spans="1:37" s="11" customFormat="1" ht="32.450000000000003" customHeight="1" thickTop="1" thickBot="1" x14ac:dyDescent="0.45">
      <c r="A42" s="51"/>
      <c r="B42" s="10"/>
      <c r="C42" s="785">
        <v>6</v>
      </c>
      <c r="D42" s="772">
        <v>2023</v>
      </c>
      <c r="E42" s="775" t="s">
        <v>319</v>
      </c>
      <c r="F42" s="762" t="s">
        <v>307</v>
      </c>
      <c r="G42" s="716"/>
      <c r="H42" s="716"/>
      <c r="I42" s="716"/>
      <c r="J42" s="763" t="s">
        <v>175</v>
      </c>
      <c r="K42" s="763"/>
      <c r="L42" s="764"/>
      <c r="M42" s="762" t="s">
        <v>294</v>
      </c>
      <c r="N42" s="717"/>
      <c r="O42" s="91">
        <v>8</v>
      </c>
      <c r="P42" s="784">
        <v>38.75</v>
      </c>
      <c r="Q42" s="759"/>
      <c r="R42" s="760" t="s">
        <v>74</v>
      </c>
      <c r="S42" s="761"/>
      <c r="T42" s="124"/>
      <c r="U42" s="92"/>
      <c r="V42" s="93"/>
      <c r="W42" s="94"/>
      <c r="X42" s="138"/>
      <c r="Y42" s="140" t="s">
        <v>194</v>
      </c>
      <c r="Z42" s="139" t="s">
        <v>53</v>
      </c>
      <c r="AA42" s="96"/>
      <c r="AB42" s="97"/>
      <c r="AC42" s="98"/>
      <c r="AD42" s="98">
        <v>0.7</v>
      </c>
      <c r="AE42" s="99"/>
      <c r="AF42" s="100"/>
      <c r="AG42" s="169">
        <f t="shared" si="0"/>
        <v>0.7</v>
      </c>
      <c r="AH42" s="101"/>
      <c r="AI42" s="102"/>
      <c r="AJ42" s="722" t="s">
        <v>306</v>
      </c>
      <c r="AK42" s="723"/>
    </row>
    <row r="43" spans="1:37" s="11" customFormat="1" ht="32.450000000000003" customHeight="1" thickTop="1" x14ac:dyDescent="0.4">
      <c r="A43" s="51"/>
      <c r="B43" s="10"/>
      <c r="C43" s="786"/>
      <c r="D43" s="774"/>
      <c r="E43" s="777"/>
      <c r="F43" s="762" t="s">
        <v>297</v>
      </c>
      <c r="G43" s="716"/>
      <c r="H43" s="716"/>
      <c r="I43" s="716"/>
      <c r="J43" s="763" t="s">
        <v>172</v>
      </c>
      <c r="K43" s="763"/>
      <c r="L43" s="764"/>
      <c r="M43" s="762" t="s">
        <v>295</v>
      </c>
      <c r="N43" s="717"/>
      <c r="O43" s="91">
        <v>4</v>
      </c>
      <c r="P43" s="758" t="s">
        <v>89</v>
      </c>
      <c r="Q43" s="759"/>
      <c r="R43" s="760"/>
      <c r="S43" s="761"/>
      <c r="T43" s="124"/>
      <c r="U43" s="92"/>
      <c r="V43" s="93"/>
      <c r="W43" s="94"/>
      <c r="X43" s="92"/>
      <c r="Y43" s="62"/>
      <c r="Z43" s="95"/>
      <c r="AA43" s="96" t="s">
        <v>53</v>
      </c>
      <c r="AB43" s="97"/>
      <c r="AC43" s="98"/>
      <c r="AD43" s="98"/>
      <c r="AE43" s="99"/>
      <c r="AF43" s="100"/>
      <c r="AG43" s="169">
        <f t="shared" si="0"/>
        <v>0</v>
      </c>
      <c r="AH43" s="101">
        <v>0.3</v>
      </c>
      <c r="AI43" s="174" t="s">
        <v>302</v>
      </c>
      <c r="AJ43" s="722" t="s">
        <v>304</v>
      </c>
      <c r="AK43" s="723"/>
    </row>
    <row r="44" spans="1:37" s="11" customFormat="1" ht="32.450000000000003" customHeight="1" x14ac:dyDescent="0.4">
      <c r="A44" s="51"/>
      <c r="B44" s="10"/>
      <c r="C44" s="130">
        <v>7</v>
      </c>
      <c r="D44" s="117">
        <v>2024</v>
      </c>
      <c r="E44" s="165" t="s">
        <v>319</v>
      </c>
      <c r="F44" s="762" t="s">
        <v>290</v>
      </c>
      <c r="G44" s="716"/>
      <c r="H44" s="716"/>
      <c r="I44" s="716"/>
      <c r="J44" s="763" t="s">
        <v>174</v>
      </c>
      <c r="K44" s="763"/>
      <c r="L44" s="764"/>
      <c r="M44" s="762" t="s">
        <v>51</v>
      </c>
      <c r="N44" s="717"/>
      <c r="O44" s="91">
        <v>12</v>
      </c>
      <c r="P44" s="784">
        <v>38.75</v>
      </c>
      <c r="Q44" s="759"/>
      <c r="R44" s="760" t="s">
        <v>74</v>
      </c>
      <c r="S44" s="761"/>
      <c r="T44" s="124"/>
      <c r="U44" s="92"/>
      <c r="V44" s="93"/>
      <c r="W44" s="94"/>
      <c r="X44" s="92"/>
      <c r="Y44" s="95" t="s">
        <v>53</v>
      </c>
      <c r="Z44" s="95"/>
      <c r="AA44" s="96"/>
      <c r="AB44" s="97"/>
      <c r="AC44" s="98"/>
      <c r="AD44" s="98"/>
      <c r="AE44" s="99">
        <v>1</v>
      </c>
      <c r="AF44" s="100"/>
      <c r="AG44" s="169">
        <f t="shared" si="0"/>
        <v>1</v>
      </c>
      <c r="AH44" s="101"/>
      <c r="AI44" s="102"/>
      <c r="AJ44" s="722"/>
      <c r="AK44" s="723"/>
    </row>
    <row r="45" spans="1:37" s="11" customFormat="1" ht="32.450000000000003" customHeight="1" x14ac:dyDescent="0.4">
      <c r="A45" s="51"/>
      <c r="B45" s="10"/>
      <c r="C45" s="130">
        <v>8</v>
      </c>
      <c r="D45" s="117">
        <v>2025</v>
      </c>
      <c r="E45" s="165" t="s">
        <v>319</v>
      </c>
      <c r="F45" s="762" t="s">
        <v>296</v>
      </c>
      <c r="G45" s="716"/>
      <c r="H45" s="716"/>
      <c r="I45" s="716"/>
      <c r="J45" s="763" t="s">
        <v>202</v>
      </c>
      <c r="K45" s="763"/>
      <c r="L45" s="764"/>
      <c r="M45" s="714" t="s">
        <v>51</v>
      </c>
      <c r="N45" s="788"/>
      <c r="O45" s="91">
        <v>12</v>
      </c>
      <c r="P45" s="784">
        <v>31</v>
      </c>
      <c r="Q45" s="759"/>
      <c r="R45" s="760" t="s">
        <v>237</v>
      </c>
      <c r="S45" s="761"/>
      <c r="T45" s="124"/>
      <c r="U45" s="92"/>
      <c r="V45" s="93"/>
      <c r="W45" s="94"/>
      <c r="X45" s="92"/>
      <c r="Y45" s="95"/>
      <c r="Z45" s="95"/>
      <c r="AA45" s="96"/>
      <c r="AB45" s="97"/>
      <c r="AC45" s="98"/>
      <c r="AD45" s="98"/>
      <c r="AE45" s="99">
        <v>1</v>
      </c>
      <c r="AF45" s="100"/>
      <c r="AG45" s="169">
        <f t="shared" si="0"/>
        <v>1</v>
      </c>
      <c r="AH45" s="101"/>
      <c r="AI45" s="102"/>
      <c r="AJ45" s="722"/>
      <c r="AK45" s="723"/>
    </row>
    <row r="46" spans="1:37" s="11" customFormat="1" ht="32.450000000000003" customHeight="1" thickBot="1" x14ac:dyDescent="0.45">
      <c r="A46" s="51"/>
      <c r="B46" s="10"/>
      <c r="C46" s="785">
        <v>9</v>
      </c>
      <c r="D46" s="772">
        <v>2026</v>
      </c>
      <c r="E46" s="775" t="s">
        <v>319</v>
      </c>
      <c r="F46" s="762" t="s">
        <v>52</v>
      </c>
      <c r="G46" s="716"/>
      <c r="H46" s="716"/>
      <c r="I46" s="716"/>
      <c r="J46" s="763" t="s">
        <v>171</v>
      </c>
      <c r="K46" s="763"/>
      <c r="L46" s="764"/>
      <c r="M46" s="762" t="s">
        <v>51</v>
      </c>
      <c r="N46" s="717"/>
      <c r="O46" s="91">
        <v>12</v>
      </c>
      <c r="P46" s="787" t="s">
        <v>88</v>
      </c>
      <c r="Q46" s="766"/>
      <c r="R46" s="767"/>
      <c r="S46" s="768"/>
      <c r="T46" s="124"/>
      <c r="U46" s="92"/>
      <c r="V46" s="93"/>
      <c r="W46" s="94"/>
      <c r="X46" s="92"/>
      <c r="Y46" s="95"/>
      <c r="Z46" s="95"/>
      <c r="AA46" s="96"/>
      <c r="AB46" s="97"/>
      <c r="AC46" s="98"/>
      <c r="AD46" s="98"/>
      <c r="AE46" s="99"/>
      <c r="AF46" s="100">
        <v>0.7</v>
      </c>
      <c r="AG46" s="169">
        <f t="shared" si="0"/>
        <v>0.7</v>
      </c>
      <c r="AH46" s="101"/>
      <c r="AI46" s="102"/>
      <c r="AJ46" s="722"/>
      <c r="AK46" s="723"/>
    </row>
    <row r="47" spans="1:37" s="11" customFormat="1" ht="32.450000000000003" customHeight="1" thickTop="1" thickBot="1" x14ac:dyDescent="0.45">
      <c r="A47" s="51"/>
      <c r="B47" s="10"/>
      <c r="C47" s="786"/>
      <c r="D47" s="774"/>
      <c r="E47" s="777"/>
      <c r="F47" s="762" t="s">
        <v>298</v>
      </c>
      <c r="G47" s="716"/>
      <c r="H47" s="716"/>
      <c r="I47" s="716"/>
      <c r="J47" s="763" t="s">
        <v>203</v>
      </c>
      <c r="K47" s="763"/>
      <c r="L47" s="764"/>
      <c r="M47" s="762" t="s">
        <v>51</v>
      </c>
      <c r="N47" s="717"/>
      <c r="O47" s="137">
        <v>12</v>
      </c>
      <c r="P47" s="780">
        <v>8</v>
      </c>
      <c r="Q47" s="781"/>
      <c r="R47" s="782" t="s">
        <v>74</v>
      </c>
      <c r="S47" s="783"/>
      <c r="T47" s="124"/>
      <c r="U47" s="92"/>
      <c r="V47" s="93"/>
      <c r="W47" s="94"/>
      <c r="X47" s="92"/>
      <c r="Y47" s="95"/>
      <c r="Z47" s="95"/>
      <c r="AA47" s="96"/>
      <c r="AB47" s="97"/>
      <c r="AC47" s="98">
        <v>0.3</v>
      </c>
      <c r="AD47" s="98"/>
      <c r="AE47" s="99"/>
      <c r="AF47" s="100"/>
      <c r="AG47" s="169">
        <f t="shared" si="0"/>
        <v>0.3</v>
      </c>
      <c r="AH47" s="118"/>
      <c r="AI47" s="119"/>
      <c r="AJ47" s="103"/>
      <c r="AK47" s="104"/>
    </row>
    <row r="48" spans="1:37" s="11" customFormat="1" ht="32.450000000000003" customHeight="1" thickTop="1" x14ac:dyDescent="0.4">
      <c r="A48" s="51"/>
      <c r="B48" s="10"/>
      <c r="C48" s="785">
        <v>10</v>
      </c>
      <c r="D48" s="772">
        <v>2026</v>
      </c>
      <c r="E48" s="775" t="s">
        <v>319</v>
      </c>
      <c r="F48" s="762" t="s">
        <v>52</v>
      </c>
      <c r="G48" s="716"/>
      <c r="H48" s="716"/>
      <c r="I48" s="716"/>
      <c r="J48" s="763" t="s">
        <v>171</v>
      </c>
      <c r="K48" s="763"/>
      <c r="L48" s="764"/>
      <c r="M48" s="762" t="s">
        <v>51</v>
      </c>
      <c r="N48" s="717"/>
      <c r="O48" s="91">
        <v>12</v>
      </c>
      <c r="P48" s="718" t="s">
        <v>88</v>
      </c>
      <c r="Q48" s="719"/>
      <c r="R48" s="720"/>
      <c r="S48" s="721"/>
      <c r="T48" s="124"/>
      <c r="U48" s="92"/>
      <c r="V48" s="93"/>
      <c r="W48" s="94"/>
      <c r="X48" s="92"/>
      <c r="Y48" s="95"/>
      <c r="Z48" s="95"/>
      <c r="AA48" s="96"/>
      <c r="AB48" s="97"/>
      <c r="AC48" s="98"/>
      <c r="AD48" s="98"/>
      <c r="AE48" s="99"/>
      <c r="AF48" s="100">
        <v>0.7</v>
      </c>
      <c r="AG48" s="169">
        <f t="shared" si="0"/>
        <v>0.7</v>
      </c>
      <c r="AH48" s="101"/>
      <c r="AI48" s="102"/>
      <c r="AJ48" s="722"/>
      <c r="AK48" s="723"/>
    </row>
    <row r="49" spans="1:37" s="11" customFormat="1" ht="32.450000000000003" customHeight="1" x14ac:dyDescent="0.4">
      <c r="A49" s="51"/>
      <c r="B49" s="10"/>
      <c r="C49" s="786"/>
      <c r="D49" s="774"/>
      <c r="E49" s="777"/>
      <c r="F49" s="762" t="s">
        <v>298</v>
      </c>
      <c r="G49" s="716"/>
      <c r="H49" s="716"/>
      <c r="I49" s="716"/>
      <c r="J49" s="763" t="s">
        <v>203</v>
      </c>
      <c r="K49" s="763"/>
      <c r="L49" s="764"/>
      <c r="M49" s="762" t="s">
        <v>51</v>
      </c>
      <c r="N49" s="717"/>
      <c r="O49" s="91">
        <v>12</v>
      </c>
      <c r="P49" s="784">
        <v>8</v>
      </c>
      <c r="Q49" s="759"/>
      <c r="R49" s="760" t="s">
        <v>74</v>
      </c>
      <c r="S49" s="761"/>
      <c r="T49" s="124"/>
      <c r="U49" s="92"/>
      <c r="V49" s="93"/>
      <c r="W49" s="94"/>
      <c r="X49" s="92"/>
      <c r="Y49" s="95"/>
      <c r="Z49" s="95"/>
      <c r="AA49" s="96"/>
      <c r="AB49" s="97"/>
      <c r="AC49" s="98">
        <v>0.3</v>
      </c>
      <c r="AD49" s="98"/>
      <c r="AE49" s="99"/>
      <c r="AF49" s="100"/>
      <c r="AG49" s="169">
        <f t="shared" si="0"/>
        <v>0.3</v>
      </c>
      <c r="AH49" s="118"/>
      <c r="AI49" s="119"/>
      <c r="AJ49" s="103"/>
      <c r="AK49" s="104"/>
    </row>
    <row r="50" spans="1:37" s="11" customFormat="1" ht="32.450000000000003" customHeight="1" x14ac:dyDescent="0.4">
      <c r="A50" s="51"/>
      <c r="B50" s="10"/>
      <c r="C50" s="769">
        <v>11</v>
      </c>
      <c r="D50" s="772">
        <v>2027</v>
      </c>
      <c r="E50" s="775" t="s">
        <v>319</v>
      </c>
      <c r="F50" s="762" t="s">
        <v>52</v>
      </c>
      <c r="G50" s="716"/>
      <c r="H50" s="716"/>
      <c r="I50" s="716"/>
      <c r="J50" s="763" t="s">
        <v>171</v>
      </c>
      <c r="K50" s="763"/>
      <c r="L50" s="764"/>
      <c r="M50" s="762" t="s">
        <v>51</v>
      </c>
      <c r="N50" s="717"/>
      <c r="O50" s="91">
        <v>12</v>
      </c>
      <c r="P50" s="758" t="s">
        <v>88</v>
      </c>
      <c r="Q50" s="759"/>
      <c r="R50" s="760"/>
      <c r="S50" s="761"/>
      <c r="T50" s="124"/>
      <c r="U50" s="92"/>
      <c r="V50" s="93"/>
      <c r="W50" s="94"/>
      <c r="X50" s="92"/>
      <c r="Y50" s="95"/>
      <c r="Z50" s="95"/>
      <c r="AA50" s="96"/>
      <c r="AB50" s="97"/>
      <c r="AC50" s="98"/>
      <c r="AD50" s="98"/>
      <c r="AE50" s="99"/>
      <c r="AF50" s="100">
        <v>0.6</v>
      </c>
      <c r="AG50" s="170">
        <f>SUM(AB50:AF50)</f>
        <v>0.6</v>
      </c>
      <c r="AH50" s="109"/>
      <c r="AI50" s="110"/>
      <c r="AJ50" s="722"/>
      <c r="AK50" s="723"/>
    </row>
    <row r="51" spans="1:37" s="11" customFormat="1" ht="32.450000000000003" customHeight="1" thickBot="1" x14ac:dyDescent="0.45">
      <c r="A51" s="51"/>
      <c r="B51" s="10"/>
      <c r="C51" s="770"/>
      <c r="D51" s="773"/>
      <c r="E51" s="776"/>
      <c r="F51" s="762" t="s">
        <v>298</v>
      </c>
      <c r="G51" s="716"/>
      <c r="H51" s="716"/>
      <c r="I51" s="716"/>
      <c r="J51" s="763" t="s">
        <v>203</v>
      </c>
      <c r="K51" s="763"/>
      <c r="L51" s="764"/>
      <c r="M51" s="762" t="s">
        <v>51</v>
      </c>
      <c r="N51" s="717"/>
      <c r="O51" s="91">
        <v>12</v>
      </c>
      <c r="P51" s="765">
        <v>8</v>
      </c>
      <c r="Q51" s="766"/>
      <c r="R51" s="767" t="s">
        <v>74</v>
      </c>
      <c r="S51" s="768"/>
      <c r="T51" s="124"/>
      <c r="U51" s="92"/>
      <c r="V51" s="93"/>
      <c r="W51" s="94"/>
      <c r="X51" s="92"/>
      <c r="Y51" s="95"/>
      <c r="Z51" s="95"/>
      <c r="AA51" s="96"/>
      <c r="AB51" s="97"/>
      <c r="AC51" s="98">
        <v>0.3</v>
      </c>
      <c r="AD51" s="98"/>
      <c r="AE51" s="99"/>
      <c r="AF51" s="100"/>
      <c r="AG51" s="169">
        <f t="shared" ref="AG51:AG52" si="1">SUM(AB51:AF51)</f>
        <v>0.3</v>
      </c>
      <c r="AH51" s="118"/>
      <c r="AI51" s="119"/>
      <c r="AJ51" s="103"/>
      <c r="AK51" s="104"/>
    </row>
    <row r="52" spans="1:37" s="11" customFormat="1" ht="32.450000000000003" customHeight="1" thickTop="1" thickBot="1" x14ac:dyDescent="0.45">
      <c r="A52" s="51"/>
      <c r="B52" s="10"/>
      <c r="C52" s="771"/>
      <c r="D52" s="774"/>
      <c r="E52" s="777"/>
      <c r="F52" s="762" t="s">
        <v>299</v>
      </c>
      <c r="G52" s="716"/>
      <c r="H52" s="716"/>
      <c r="I52" s="716"/>
      <c r="J52" s="778" t="s">
        <v>203</v>
      </c>
      <c r="K52" s="778"/>
      <c r="L52" s="779"/>
      <c r="M52" s="762" t="s">
        <v>51</v>
      </c>
      <c r="N52" s="717"/>
      <c r="O52" s="137">
        <v>12</v>
      </c>
      <c r="P52" s="780">
        <v>14</v>
      </c>
      <c r="Q52" s="781"/>
      <c r="R52" s="782" t="s">
        <v>240</v>
      </c>
      <c r="S52" s="783"/>
      <c r="T52" s="124"/>
      <c r="U52" s="92"/>
      <c r="V52" s="93"/>
      <c r="W52" s="94"/>
      <c r="X52" s="92"/>
      <c r="Y52" s="95"/>
      <c r="Z52" s="95"/>
      <c r="AA52" s="96"/>
      <c r="AB52" s="97"/>
      <c r="AC52" s="98">
        <v>0.1</v>
      </c>
      <c r="AD52" s="98"/>
      <c r="AE52" s="99"/>
      <c r="AF52" s="100"/>
      <c r="AG52" s="169">
        <f t="shared" si="1"/>
        <v>0.1</v>
      </c>
      <c r="AH52" s="101"/>
      <c r="AI52" s="102"/>
      <c r="AJ52" s="722"/>
      <c r="AK52" s="723"/>
    </row>
    <row r="53" spans="1:37" s="11" customFormat="1" ht="32.450000000000003" customHeight="1" thickTop="1" thickBot="1" x14ac:dyDescent="0.45">
      <c r="A53" s="51"/>
      <c r="B53" s="10"/>
      <c r="C53" s="131">
        <v>12</v>
      </c>
      <c r="D53" s="117">
        <v>2028</v>
      </c>
      <c r="E53" s="165" t="s">
        <v>319</v>
      </c>
      <c r="F53" s="714" t="s">
        <v>300</v>
      </c>
      <c r="G53" s="715"/>
      <c r="H53" s="715"/>
      <c r="I53" s="715"/>
      <c r="J53" s="463" t="s">
        <v>216</v>
      </c>
      <c r="K53" s="464"/>
      <c r="L53" s="465"/>
      <c r="M53" s="716" t="s">
        <v>51</v>
      </c>
      <c r="N53" s="717"/>
      <c r="O53" s="91">
        <v>12</v>
      </c>
      <c r="P53" s="718" t="s">
        <v>88</v>
      </c>
      <c r="Q53" s="719"/>
      <c r="R53" s="720"/>
      <c r="S53" s="721"/>
      <c r="T53" s="124"/>
      <c r="U53" s="92"/>
      <c r="V53" s="93"/>
      <c r="W53" s="94"/>
      <c r="X53" s="92"/>
      <c r="Y53" s="95"/>
      <c r="Z53" s="95"/>
      <c r="AA53" s="96"/>
      <c r="AB53" s="105"/>
      <c r="AC53" s="106"/>
      <c r="AD53" s="106"/>
      <c r="AE53" s="107"/>
      <c r="AF53" s="108">
        <v>1</v>
      </c>
      <c r="AG53" s="170">
        <f>SUM(AB53:AF53)</f>
        <v>1</v>
      </c>
      <c r="AH53" s="109"/>
      <c r="AI53" s="110"/>
      <c r="AJ53" s="722"/>
      <c r="AK53" s="723"/>
    </row>
    <row r="54" spans="1:37" s="11" customFormat="1" ht="32.450000000000003" customHeight="1" thickTop="1" thickBot="1" x14ac:dyDescent="0.45">
      <c r="A54" s="51"/>
      <c r="B54" s="10"/>
      <c r="C54" s="132">
        <v>13</v>
      </c>
      <c r="D54" s="133">
        <v>2029</v>
      </c>
      <c r="E54" s="164" t="s">
        <v>319</v>
      </c>
      <c r="F54" s="746" t="s">
        <v>291</v>
      </c>
      <c r="G54" s="747"/>
      <c r="H54" s="747"/>
      <c r="I54" s="748"/>
      <c r="J54" s="749" t="s">
        <v>203</v>
      </c>
      <c r="K54" s="750"/>
      <c r="L54" s="751"/>
      <c r="M54" s="752" t="s">
        <v>51</v>
      </c>
      <c r="N54" s="753"/>
      <c r="O54" s="134">
        <v>12</v>
      </c>
      <c r="P54" s="754">
        <v>31</v>
      </c>
      <c r="Q54" s="755"/>
      <c r="R54" s="756" t="s">
        <v>237</v>
      </c>
      <c r="S54" s="757"/>
      <c r="T54" s="124"/>
      <c r="U54" s="92"/>
      <c r="V54" s="93"/>
      <c r="W54" s="94"/>
      <c r="X54" s="92"/>
      <c r="Y54" s="95"/>
      <c r="Z54" s="95"/>
      <c r="AA54" s="96"/>
      <c r="AB54" s="111"/>
      <c r="AC54" s="112">
        <v>1</v>
      </c>
      <c r="AD54" s="112"/>
      <c r="AE54" s="113"/>
      <c r="AF54" s="114"/>
      <c r="AG54" s="171">
        <f t="shared" ref="AG54" si="2">SUM(AB54:AF54)</f>
        <v>1</v>
      </c>
      <c r="AH54" s="115"/>
      <c r="AI54" s="116"/>
      <c r="AJ54" s="722"/>
      <c r="AK54" s="723"/>
    </row>
    <row r="55" spans="1:37" s="11" customFormat="1" ht="25.15" customHeight="1" thickBot="1" x14ac:dyDescent="0.45">
      <c r="B55" s="10"/>
      <c r="C55" s="731" t="s">
        <v>2</v>
      </c>
      <c r="D55" s="732"/>
      <c r="E55" s="733"/>
      <c r="F55" s="734"/>
      <c r="G55" s="735"/>
      <c r="H55" s="735"/>
      <c r="I55" s="735"/>
      <c r="J55" s="735"/>
      <c r="K55" s="735"/>
      <c r="L55" s="735"/>
      <c r="M55" s="735"/>
      <c r="N55" s="735"/>
      <c r="O55" s="735"/>
      <c r="P55" s="735"/>
      <c r="Q55" s="735"/>
      <c r="R55" s="735"/>
      <c r="S55" s="736"/>
      <c r="T55" s="538" t="s">
        <v>3</v>
      </c>
      <c r="U55" s="539"/>
      <c r="V55" s="539"/>
      <c r="W55" s="539"/>
      <c r="X55" s="539"/>
      <c r="Y55" s="539"/>
      <c r="Z55" s="539"/>
      <c r="AA55" s="539"/>
      <c r="AB55" s="172">
        <f>SUM(AB36:AB54)</f>
        <v>2</v>
      </c>
      <c r="AC55" s="173">
        <f>SUM(AC36:AC54)</f>
        <v>2</v>
      </c>
      <c r="AD55" s="173">
        <f>SUM(AD36:AD54)</f>
        <v>2</v>
      </c>
      <c r="AE55" s="173">
        <f>SUM(AE36:AE54)</f>
        <v>3</v>
      </c>
      <c r="AF55" s="740">
        <f>SUM(AF36:AF54)</f>
        <v>3</v>
      </c>
      <c r="AG55" s="742">
        <f>SUM(AB55:AF55)</f>
        <v>12</v>
      </c>
      <c r="AH55" s="724">
        <f>SUM(AH36:AH54)</f>
        <v>1</v>
      </c>
      <c r="AI55" s="744"/>
      <c r="AJ55" s="724"/>
      <c r="AK55" s="725"/>
    </row>
    <row r="56" spans="1:37" s="11" customFormat="1" ht="25.15" customHeight="1" thickBot="1" x14ac:dyDescent="0.45">
      <c r="C56" s="529"/>
      <c r="D56" s="530"/>
      <c r="E56" s="531"/>
      <c r="F56" s="737"/>
      <c r="G56" s="738"/>
      <c r="H56" s="738"/>
      <c r="I56" s="738"/>
      <c r="J56" s="738"/>
      <c r="K56" s="738"/>
      <c r="L56" s="738"/>
      <c r="M56" s="738"/>
      <c r="N56" s="738"/>
      <c r="O56" s="738"/>
      <c r="P56" s="738"/>
      <c r="Q56" s="738"/>
      <c r="R56" s="738"/>
      <c r="S56" s="739"/>
      <c r="T56" s="540"/>
      <c r="U56" s="541"/>
      <c r="V56" s="541"/>
      <c r="W56" s="541"/>
      <c r="X56" s="541"/>
      <c r="Y56" s="541"/>
      <c r="Z56" s="541"/>
      <c r="AA56" s="541"/>
      <c r="AB56" s="728">
        <f>SUM(AB55:AE55)</f>
        <v>9</v>
      </c>
      <c r="AC56" s="729"/>
      <c r="AD56" s="729"/>
      <c r="AE56" s="730"/>
      <c r="AF56" s="741"/>
      <c r="AG56" s="743"/>
      <c r="AH56" s="726"/>
      <c r="AI56" s="745"/>
      <c r="AJ56" s="726"/>
      <c r="AK56" s="727"/>
    </row>
    <row r="57" spans="1:37" ht="30" customHeight="1" x14ac:dyDescent="0.4">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row>
  </sheetData>
  <sheetProtection formatCells="0" insertRows="0" deleteRows="0"/>
  <mergeCells count="269">
    <mergeCell ref="C3:U3"/>
    <mergeCell ref="AA3:AJ4"/>
    <mergeCell ref="C4:P4"/>
    <mergeCell ref="C5:E5"/>
    <mergeCell ref="AA5:AJ5"/>
    <mergeCell ref="C6:E6"/>
    <mergeCell ref="U6:W6"/>
    <mergeCell ref="X6:AK6"/>
    <mergeCell ref="C1:AD1"/>
    <mergeCell ref="AE1:AG1"/>
    <mergeCell ref="AH1:AK1"/>
    <mergeCell ref="C2:O2"/>
    <mergeCell ref="P2:U2"/>
    <mergeCell ref="V2:Y2"/>
    <mergeCell ref="C7:D7"/>
    <mergeCell ref="E7:I7"/>
    <mergeCell ref="J7:K8"/>
    <mergeCell ref="L7:M7"/>
    <mergeCell ref="N7:O8"/>
    <mergeCell ref="P7:T8"/>
    <mergeCell ref="C8:D8"/>
    <mergeCell ref="E8:I8"/>
    <mergeCell ref="L8:M8"/>
    <mergeCell ref="U7:W7"/>
    <mergeCell ref="X7:Y7"/>
    <mergeCell ref="Z7:AA8"/>
    <mergeCell ref="AB7:AF8"/>
    <mergeCell ref="AG7:AI7"/>
    <mergeCell ref="AJ7:AK7"/>
    <mergeCell ref="U8:W8"/>
    <mergeCell ref="X8:Y8"/>
    <mergeCell ref="AG8:AI8"/>
    <mergeCell ref="AJ8:AK8"/>
    <mergeCell ref="I12:L13"/>
    <mergeCell ref="M12:S12"/>
    <mergeCell ref="T12:V13"/>
    <mergeCell ref="W12:AC12"/>
    <mergeCell ref="M13:S13"/>
    <mergeCell ref="W13:AC13"/>
    <mergeCell ref="AC10:AI10"/>
    <mergeCell ref="AJ10:AK10"/>
    <mergeCell ref="C11:F13"/>
    <mergeCell ref="G11:H13"/>
    <mergeCell ref="I11:L11"/>
    <mergeCell ref="M11:S11"/>
    <mergeCell ref="T11:V11"/>
    <mergeCell ref="W11:AC11"/>
    <mergeCell ref="AD11:AD13"/>
    <mergeCell ref="AE11:AK13"/>
    <mergeCell ref="C10:H10"/>
    <mergeCell ref="I10:M10"/>
    <mergeCell ref="N10:Q10"/>
    <mergeCell ref="R10:S10"/>
    <mergeCell ref="T10:Z10"/>
    <mergeCell ref="AA10:AB10"/>
    <mergeCell ref="C16:E16"/>
    <mergeCell ref="F16:T16"/>
    <mergeCell ref="V16:X16"/>
    <mergeCell ref="Y16:AF16"/>
    <mergeCell ref="AG16:AI16"/>
    <mergeCell ref="AJ16:AK16"/>
    <mergeCell ref="C14:T14"/>
    <mergeCell ref="V14:AK14"/>
    <mergeCell ref="C15:T15"/>
    <mergeCell ref="V15:X15"/>
    <mergeCell ref="Y15:AF15"/>
    <mergeCell ref="AG15:AI15"/>
    <mergeCell ref="AJ15:AK15"/>
    <mergeCell ref="C18:E18"/>
    <mergeCell ref="F18:T18"/>
    <mergeCell ref="V18:X18"/>
    <mergeCell ref="Y18:AF18"/>
    <mergeCell ref="AG18:AI18"/>
    <mergeCell ref="AJ18:AK18"/>
    <mergeCell ref="C17:E17"/>
    <mergeCell ref="F17:T17"/>
    <mergeCell ref="V17:X17"/>
    <mergeCell ref="Y17:AF17"/>
    <mergeCell ref="AG17:AI17"/>
    <mergeCell ref="AJ17:AK17"/>
    <mergeCell ref="AJ20:AK20"/>
    <mergeCell ref="C21:E21"/>
    <mergeCell ref="F21:T21"/>
    <mergeCell ref="V21:X21"/>
    <mergeCell ref="Y21:AF21"/>
    <mergeCell ref="AG21:AI21"/>
    <mergeCell ref="AJ21:AK21"/>
    <mergeCell ref="C19:T19"/>
    <mergeCell ref="V19:X19"/>
    <mergeCell ref="Y19:AF19"/>
    <mergeCell ref="AG19:AI19"/>
    <mergeCell ref="AJ19:AK19"/>
    <mergeCell ref="C20:E20"/>
    <mergeCell ref="F20:T20"/>
    <mergeCell ref="V20:X20"/>
    <mergeCell ref="Y20:AF20"/>
    <mergeCell ref="AG20:AI20"/>
    <mergeCell ref="C23:E23"/>
    <mergeCell ref="F23:T23"/>
    <mergeCell ref="V23:X23"/>
    <mergeCell ref="Y23:AF23"/>
    <mergeCell ref="AG23:AI23"/>
    <mergeCell ref="AJ23:AK23"/>
    <mergeCell ref="C22:E22"/>
    <mergeCell ref="F22:T22"/>
    <mergeCell ref="V22:X22"/>
    <mergeCell ref="Y22:AF22"/>
    <mergeCell ref="AG22:AI22"/>
    <mergeCell ref="AJ22:AK22"/>
    <mergeCell ref="A32:A34"/>
    <mergeCell ref="C32:C34"/>
    <mergeCell ref="D32:E33"/>
    <mergeCell ref="F32:I34"/>
    <mergeCell ref="J32:L34"/>
    <mergeCell ref="M32:N34"/>
    <mergeCell ref="C24:AI24"/>
    <mergeCell ref="C25:T25"/>
    <mergeCell ref="U25:AK29"/>
    <mergeCell ref="C26:T29"/>
    <mergeCell ref="C30:AI30"/>
    <mergeCell ref="C31:S31"/>
    <mergeCell ref="T31:AK31"/>
    <mergeCell ref="AJ32:AK34"/>
    <mergeCell ref="T33:V33"/>
    <mergeCell ref="W33:AA33"/>
    <mergeCell ref="F35:I35"/>
    <mergeCell ref="J35:L35"/>
    <mergeCell ref="M35:N35"/>
    <mergeCell ref="P35:S35"/>
    <mergeCell ref="AH35:AI35"/>
    <mergeCell ref="AJ35:AK35"/>
    <mergeCell ref="O32:O34"/>
    <mergeCell ref="P32:S34"/>
    <mergeCell ref="T32:AA32"/>
    <mergeCell ref="AB32:AF33"/>
    <mergeCell ref="AG32:AG33"/>
    <mergeCell ref="AH32:AI34"/>
    <mergeCell ref="F36:I36"/>
    <mergeCell ref="J36:L36"/>
    <mergeCell ref="M36:N36"/>
    <mergeCell ref="O36:S36"/>
    <mergeCell ref="AJ36:AK36"/>
    <mergeCell ref="F37:I37"/>
    <mergeCell ref="J37:L37"/>
    <mergeCell ref="M37:N37"/>
    <mergeCell ref="P37:R37"/>
    <mergeCell ref="AJ37:AK37"/>
    <mergeCell ref="F39:I39"/>
    <mergeCell ref="J39:L39"/>
    <mergeCell ref="M39:N39"/>
    <mergeCell ref="P39:Q39"/>
    <mergeCell ref="R39:S39"/>
    <mergeCell ref="AJ39:AK39"/>
    <mergeCell ref="F38:I38"/>
    <mergeCell ref="J38:L38"/>
    <mergeCell ref="M38:N38"/>
    <mergeCell ref="P38:Q38"/>
    <mergeCell ref="R38:S38"/>
    <mergeCell ref="AJ38:AK38"/>
    <mergeCell ref="C42:C43"/>
    <mergeCell ref="D42:D43"/>
    <mergeCell ref="E42:E43"/>
    <mergeCell ref="F42:I42"/>
    <mergeCell ref="J42:L42"/>
    <mergeCell ref="M42:N42"/>
    <mergeCell ref="P40:Q40"/>
    <mergeCell ref="R40:S40"/>
    <mergeCell ref="AJ40:AK40"/>
    <mergeCell ref="F41:I41"/>
    <mergeCell ref="J41:L41"/>
    <mergeCell ref="M41:N41"/>
    <mergeCell ref="P41:Q41"/>
    <mergeCell ref="R41:S41"/>
    <mergeCell ref="AJ41:AK41"/>
    <mergeCell ref="C40:C41"/>
    <mergeCell ref="D40:D41"/>
    <mergeCell ref="E40:E41"/>
    <mergeCell ref="F40:I40"/>
    <mergeCell ref="J40:L40"/>
    <mergeCell ref="M40:N40"/>
    <mergeCell ref="P42:Q42"/>
    <mergeCell ref="R42:S42"/>
    <mergeCell ref="AJ42:AK42"/>
    <mergeCell ref="F43:I43"/>
    <mergeCell ref="J43:L43"/>
    <mergeCell ref="M43:N43"/>
    <mergeCell ref="P43:Q43"/>
    <mergeCell ref="R43:S43"/>
    <mergeCell ref="AJ43:AK43"/>
    <mergeCell ref="F45:I45"/>
    <mergeCell ref="J45:L45"/>
    <mergeCell ref="M45:N45"/>
    <mergeCell ref="P45:Q45"/>
    <mergeCell ref="R45:S45"/>
    <mergeCell ref="AJ45:AK45"/>
    <mergeCell ref="F44:I44"/>
    <mergeCell ref="J44:L44"/>
    <mergeCell ref="M44:N44"/>
    <mergeCell ref="P44:Q44"/>
    <mergeCell ref="R44:S44"/>
    <mergeCell ref="AJ44:AK44"/>
    <mergeCell ref="P46:Q46"/>
    <mergeCell ref="R46:S46"/>
    <mergeCell ref="AJ46:AK46"/>
    <mergeCell ref="F47:I47"/>
    <mergeCell ref="J47:L47"/>
    <mergeCell ref="M47:N47"/>
    <mergeCell ref="P47:Q47"/>
    <mergeCell ref="R47:S47"/>
    <mergeCell ref="C46:C47"/>
    <mergeCell ref="D46:D47"/>
    <mergeCell ref="E46:E47"/>
    <mergeCell ref="F46:I46"/>
    <mergeCell ref="J46:L46"/>
    <mergeCell ref="M46:N46"/>
    <mergeCell ref="P48:Q48"/>
    <mergeCell ref="R48:S48"/>
    <mergeCell ref="AJ48:AK48"/>
    <mergeCell ref="F49:I49"/>
    <mergeCell ref="J49:L49"/>
    <mergeCell ref="M49:N49"/>
    <mergeCell ref="P49:Q49"/>
    <mergeCell ref="R49:S49"/>
    <mergeCell ref="C48:C49"/>
    <mergeCell ref="D48:D49"/>
    <mergeCell ref="E48:E49"/>
    <mergeCell ref="F48:I48"/>
    <mergeCell ref="J48:L48"/>
    <mergeCell ref="M48:N48"/>
    <mergeCell ref="P50:Q50"/>
    <mergeCell ref="R50:S50"/>
    <mergeCell ref="AJ50:AK50"/>
    <mergeCell ref="F51:I51"/>
    <mergeCell ref="J51:L51"/>
    <mergeCell ref="M51:N51"/>
    <mergeCell ref="P51:Q51"/>
    <mergeCell ref="R51:S51"/>
    <mergeCell ref="C50:C52"/>
    <mergeCell ref="D50:D52"/>
    <mergeCell ref="E50:E52"/>
    <mergeCell ref="F50:I50"/>
    <mergeCell ref="J50:L50"/>
    <mergeCell ref="M50:N50"/>
    <mergeCell ref="F52:I52"/>
    <mergeCell ref="J52:L52"/>
    <mergeCell ref="M52:N52"/>
    <mergeCell ref="P52:Q52"/>
    <mergeCell ref="R52:S52"/>
    <mergeCell ref="AJ52:AK52"/>
    <mergeCell ref="F53:I53"/>
    <mergeCell ref="J53:L53"/>
    <mergeCell ref="M53:N53"/>
    <mergeCell ref="P53:Q53"/>
    <mergeCell ref="R53:S53"/>
    <mergeCell ref="AJ53:AK53"/>
    <mergeCell ref="AJ55:AK56"/>
    <mergeCell ref="AB56:AE56"/>
    <mergeCell ref="C55:E56"/>
    <mergeCell ref="F55:S56"/>
    <mergeCell ref="T55:AA56"/>
    <mergeCell ref="AF55:AF56"/>
    <mergeCell ref="AG55:AG56"/>
    <mergeCell ref="AH55:AI56"/>
    <mergeCell ref="F54:I54"/>
    <mergeCell ref="J54:L54"/>
    <mergeCell ref="M54:N54"/>
    <mergeCell ref="P54:Q54"/>
    <mergeCell ref="R54:S54"/>
    <mergeCell ref="AJ54:AK54"/>
  </mergeCells>
  <phoneticPr fontId="1"/>
  <conditionalFormatting sqref="T35:AA54">
    <cfRule type="containsText" dxfId="3" priority="3" operator="containsText" text="要">
      <formula>NOT(ISERROR(SEARCH("要",T35)))</formula>
    </cfRule>
  </conditionalFormatting>
  <conditionalFormatting sqref="X7:Y7">
    <cfRule type="containsText" dxfId="2" priority="4" operator="containsText" text="H29">
      <formula>NOT(ISERROR(SEARCH("H29",X7)))</formula>
    </cfRule>
  </conditionalFormatting>
  <conditionalFormatting sqref="AJ8:AK8">
    <cfRule type="containsText" dxfId="1" priority="1" operator="containsText" text="7.5年">
      <formula>NOT(ISERROR(SEARCH("7.5年",AJ8)))</formula>
    </cfRule>
    <cfRule type="containsText" dxfId="0" priority="2" operator="containsText" text="6年">
      <formula>NOT(ISERROR(SEARCH("6年",AJ8)))</formula>
    </cfRule>
  </conditionalFormatting>
  <dataValidations count="5">
    <dataValidation allowBlank="1" showErrorMessage="1" promptTitle="全ての勤務先について記載してください" prompt="義務履行に関わる全ての勤務先医療機関について記入してください_x000a_1行につき、ひとつの勤務先を入力してください_x000a_足りない場合は行を挿入できます" sqref="F35:I54" xr:uid="{2873AD84-DB48-4C41-ADD0-034D03D3ED96}"/>
    <dataValidation type="list" allowBlank="1" showInputMessage="1" sqref="A38:A54" xr:uid="{7230FF51-A675-4DD6-8BE3-66C5F77F55AB}">
      <formula1>特定病院</formula1>
    </dataValidation>
    <dataValidation allowBlank="1" showInputMessage="1" showErrorMessage="1" promptTitle="この項目は自動的に入力されます" prompt="「貸与年数」及び「キャリア形成プログラム」の項目に入力してください" sqref="AJ10:AK10 AA10:AB10" xr:uid="{0455FD38-D978-4CA8-AFE0-8296179C5961}"/>
    <dataValidation allowBlank="1" showInputMessage="1" sqref="D35" xr:uid="{4543C26D-AD54-42AE-8267-25ABA822BAF9}"/>
    <dataValidation allowBlank="1" showInputMessage="1" showErrorMessage="1" promptTitle="この項目は自動的に入力されます" prompt="「貸与年数」の項目に入力してください" sqref="R10:S10 AJ8:AK8" xr:uid="{9FFD5F82-1EF2-4F34-ADE5-3D586DB52B00}"/>
  </dataValidations>
  <hyperlinks>
    <hyperlink ref="AA5" r:id="rId1" xr:uid="{A4C530D9-5B01-427E-903B-A24D9CE99D9C}"/>
    <hyperlink ref="P2" r:id="rId2" xr:uid="{DB2DC12F-936A-4BBD-A547-6AB7699EC407}"/>
  </hyperlinks>
  <pageMargins left="0.23622047244094491" right="0.23622047244094491" top="0.74803149606299213" bottom="0.74803149606299213" header="0.31496062992125984" footer="0.31496062992125984"/>
  <pageSetup paperSize="9" scale="56" fitToHeight="0" orientation="landscape" cellComments="asDisplayed" r:id="rId3"/>
  <headerFooter>
    <oddHeader>&amp;R&amp;F</oddHeader>
  </headerFooter>
  <rowBreaks count="1" manualBreakCount="1">
    <brk id="29" min="1" max="37" man="1"/>
  </rowBreaks>
  <drawing r:id="rId4"/>
  <extLst>
    <ext xmlns:x14="http://schemas.microsoft.com/office/spreadsheetml/2009/9/main" uri="{CCE6A557-97BC-4b89-ADB6-D9C93CAAB3DF}">
      <x14:dataValidations xmlns:xm="http://schemas.microsoft.com/office/excel/2006/main" count="9">
        <x14:dataValidation type="list" allowBlank="1" showInputMessage="1" xr:uid="{F8BEFE41-4CFF-4E26-BCAD-0A30E79CD79B}">
          <x14:formula1>
            <xm:f>リスト!$V$3:$V$12</xm:f>
          </x14:formula1>
          <xm:sqref>J35:L54</xm:sqref>
        </x14:dataValidation>
        <x14:dataValidation type="list" allowBlank="1" showInputMessage="1" xr:uid="{0784CD72-E9E3-45BD-9387-3035997AEB89}">
          <x14:formula1>
            <xm:f>リスト!$W$3:$W$7</xm:f>
          </x14:formula1>
          <xm:sqref>T35:AA54</xm:sqref>
        </x14:dataValidation>
        <x14:dataValidation type="list" allowBlank="1" showInputMessage="1" xr:uid="{1A594C8C-4D3D-4DCA-B739-BFC4922821C7}">
          <x14:formula1>
            <xm:f>リスト!$Y$3:$Y$5</xm:f>
          </x14:formula1>
          <xm:sqref>R38:S54</xm:sqref>
        </x14:dataValidation>
        <x14:dataValidation type="list" allowBlank="1" showInputMessage="1" showErrorMessage="1" xr:uid="{67ACF6E7-E976-48D1-8326-E0BAC3D540BF}">
          <x14:formula1>
            <xm:f>リスト!$U$3:$U$37</xm:f>
          </x14:formula1>
          <xm:sqref>X7:Y7</xm:sqref>
        </x14:dataValidation>
        <x14:dataValidation type="list" allowBlank="1" showInputMessage="1" showErrorMessage="1" xr:uid="{770B0F20-9949-46CA-B778-D6F90CD3B2B7}">
          <x14:formula1>
            <xm:f>リスト!$B$3:$B$5</xm:f>
          </x14:formula1>
          <xm:sqref>AJ7:AK7</xm:sqref>
        </x14:dataValidation>
        <x14:dataValidation type="list" allowBlank="1" showInputMessage="1" showErrorMessage="1" xr:uid="{D679EEDD-A037-46F6-AF62-37FD9406B707}">
          <x14:formula1>
            <xm:f>リスト!$C$3:$C$6</xm:f>
          </x14:formula1>
          <xm:sqref>I10</xm:sqref>
        </x14:dataValidation>
        <x14:dataValidation type="list" allowBlank="1" showInputMessage="1" showErrorMessage="1" xr:uid="{7C6CA812-761C-4882-A224-2435BF8B8F93}">
          <x14:formula1>
            <xm:f>リスト!$L$3:$L$4</xm:f>
          </x14:formula1>
          <xm:sqref>G11:H13</xm:sqref>
        </x14:dataValidation>
        <x14:dataValidation type="list" allowBlank="1" showInputMessage="1" showErrorMessage="1" xr:uid="{85C6E726-75DE-4836-A61A-DF2B124DD259}">
          <x14:formula1>
            <xm:f>リスト!$A$3:$A$4</xm:f>
          </x14:formula1>
          <xm:sqref>X8:Y8</xm:sqref>
        </x14:dataValidation>
        <x14:dataValidation type="list" allowBlank="1" showInputMessage="1" showErrorMessage="1" xr:uid="{69F545F8-68B5-434D-A164-D32D4A1B3AB6}">
          <x14:formula1>
            <xm:f>リスト!$X$3:$X$19</xm:f>
          </x14:formula1>
          <xm:sqref>P7:T8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A62"/>
  <sheetViews>
    <sheetView topLeftCell="L1" zoomScale="85" zoomScaleNormal="85" workbookViewId="0">
      <selection activeCell="S10" sqref="S10"/>
    </sheetView>
  </sheetViews>
  <sheetFormatPr defaultColWidth="9" defaultRowHeight="14.25" x14ac:dyDescent="0.4"/>
  <cols>
    <col min="1" max="2" width="9" style="2"/>
    <col min="3" max="3" width="25" style="2" bestFit="1" customWidth="1"/>
    <col min="4" max="4" width="9" style="2"/>
    <col min="5" max="5" width="30.5" style="2" bestFit="1" customWidth="1"/>
    <col min="6" max="6" width="25.25" style="1" customWidth="1"/>
    <col min="7" max="7" width="14.875" style="1" customWidth="1"/>
    <col min="8" max="8" width="23.875" style="1" customWidth="1"/>
    <col min="9" max="9" width="17.125" style="1" customWidth="1"/>
    <col min="10" max="10" width="28" style="1" customWidth="1"/>
    <col min="11" max="11" width="47" style="1" bestFit="1" customWidth="1"/>
    <col min="12" max="12" width="17.5" style="1" customWidth="1"/>
    <col min="13" max="13" width="24.5" style="1" customWidth="1"/>
    <col min="14" max="17" width="10" style="1" customWidth="1"/>
    <col min="18" max="18" width="13.625" style="1" customWidth="1"/>
    <col min="19" max="19" width="16.125" style="2" bestFit="1" customWidth="1"/>
    <col min="20" max="21" width="9" style="2"/>
    <col min="22" max="22" width="22.75" style="2" bestFit="1" customWidth="1"/>
    <col min="23" max="23" width="16.125" style="2" bestFit="1" customWidth="1"/>
    <col min="24" max="24" width="48.25" style="2" bestFit="1" customWidth="1"/>
    <col min="25" max="26" width="13.875" style="2" bestFit="1" customWidth="1"/>
    <col min="27" max="27" width="82.625" style="2" bestFit="1" customWidth="1"/>
    <col min="28" max="16384" width="9" style="2"/>
  </cols>
  <sheetData>
    <row r="1" spans="1:27" ht="30" customHeight="1" x14ac:dyDescent="0.4">
      <c r="A1" s="35" t="s">
        <v>395</v>
      </c>
      <c r="B1" s="35"/>
    </row>
    <row r="2" spans="1:27" ht="27" customHeight="1" x14ac:dyDescent="0.4">
      <c r="A2" s="31" t="s">
        <v>161</v>
      </c>
      <c r="B2" s="31" t="s">
        <v>117</v>
      </c>
      <c r="C2" s="31" t="s">
        <v>67</v>
      </c>
      <c r="D2" s="31" t="s">
        <v>68</v>
      </c>
      <c r="E2" s="953" t="s">
        <v>5</v>
      </c>
      <c r="F2" s="954"/>
      <c r="G2" s="32" t="s">
        <v>1</v>
      </c>
      <c r="H2" s="32" t="s">
        <v>107</v>
      </c>
      <c r="I2" s="33" t="s">
        <v>106</v>
      </c>
      <c r="J2" s="953" t="s">
        <v>182</v>
      </c>
      <c r="K2" s="954"/>
      <c r="L2" s="32" t="s">
        <v>93</v>
      </c>
      <c r="M2" s="951" t="s">
        <v>188</v>
      </c>
      <c r="N2" s="951"/>
      <c r="O2" s="951"/>
      <c r="P2" s="951"/>
      <c r="Q2" s="953" t="s">
        <v>46</v>
      </c>
      <c r="R2" s="954"/>
      <c r="S2" s="34" t="s">
        <v>90</v>
      </c>
      <c r="T2" s="952" t="s">
        <v>119</v>
      </c>
      <c r="U2" s="952"/>
      <c r="V2" s="31" t="s">
        <v>169</v>
      </c>
      <c r="W2" s="31" t="s">
        <v>103</v>
      </c>
      <c r="X2" s="31" t="s">
        <v>219</v>
      </c>
      <c r="Y2" s="31" t="s">
        <v>236</v>
      </c>
      <c r="Z2" s="31" t="s">
        <v>8</v>
      </c>
      <c r="AA2" s="31" t="s">
        <v>17</v>
      </c>
    </row>
    <row r="3" spans="1:27" ht="27" customHeight="1" x14ac:dyDescent="0.4">
      <c r="A3" s="28" t="s">
        <v>159</v>
      </c>
      <c r="B3" s="28">
        <v>6</v>
      </c>
      <c r="C3" s="15" t="s">
        <v>69</v>
      </c>
      <c r="D3" s="15" t="s">
        <v>189</v>
      </c>
      <c r="E3" s="15" t="s">
        <v>54</v>
      </c>
      <c r="F3" s="14" t="s">
        <v>22</v>
      </c>
      <c r="G3" s="6" t="s">
        <v>21</v>
      </c>
      <c r="H3" s="8" t="s">
        <v>19</v>
      </c>
      <c r="I3" s="13" t="s">
        <v>27</v>
      </c>
      <c r="J3" s="13" t="s">
        <v>22</v>
      </c>
      <c r="K3" s="6" t="s">
        <v>213</v>
      </c>
      <c r="L3" s="14" t="s">
        <v>28</v>
      </c>
      <c r="M3" s="6" t="s">
        <v>22</v>
      </c>
      <c r="N3" s="6" t="s">
        <v>91</v>
      </c>
      <c r="O3" s="6" t="s">
        <v>92</v>
      </c>
      <c r="P3" s="21" t="s">
        <v>168</v>
      </c>
      <c r="Q3" s="6" t="s">
        <v>191</v>
      </c>
      <c r="R3" s="45" t="s">
        <v>110</v>
      </c>
      <c r="S3" s="29" t="s">
        <v>53</v>
      </c>
      <c r="T3" s="15">
        <v>2009</v>
      </c>
      <c r="U3" s="15" t="s">
        <v>120</v>
      </c>
      <c r="V3" s="15" t="s">
        <v>170</v>
      </c>
      <c r="W3" s="55" t="s">
        <v>205</v>
      </c>
      <c r="X3" s="38" t="s">
        <v>220</v>
      </c>
      <c r="Y3" s="38" t="s">
        <v>74</v>
      </c>
      <c r="Z3" s="38" t="s">
        <v>324</v>
      </c>
      <c r="AA3" s="38" t="s">
        <v>336</v>
      </c>
    </row>
    <row r="4" spans="1:27" ht="27" customHeight="1" x14ac:dyDescent="0.4">
      <c r="A4" s="28" t="s">
        <v>160</v>
      </c>
      <c r="B4" s="28">
        <v>5</v>
      </c>
      <c r="C4" s="15" t="s">
        <v>70</v>
      </c>
      <c r="D4" s="15" t="s">
        <v>190</v>
      </c>
      <c r="E4" s="15" t="s">
        <v>55</v>
      </c>
      <c r="F4" s="14" t="s">
        <v>22</v>
      </c>
      <c r="G4" s="6" t="s">
        <v>66</v>
      </c>
      <c r="H4" s="8" t="s">
        <v>34</v>
      </c>
      <c r="I4" s="13" t="s">
        <v>27</v>
      </c>
      <c r="J4" s="13" t="s">
        <v>23</v>
      </c>
      <c r="K4" s="6" t="s">
        <v>184</v>
      </c>
      <c r="L4" s="14" t="s">
        <v>94</v>
      </c>
      <c r="M4" s="6" t="s">
        <v>23</v>
      </c>
      <c r="N4" s="6" t="s">
        <v>29</v>
      </c>
      <c r="O4" s="21" t="s">
        <v>166</v>
      </c>
      <c r="P4" s="6" t="s">
        <v>88</v>
      </c>
      <c r="Q4" s="6" t="s">
        <v>190</v>
      </c>
      <c r="R4" s="45" t="s">
        <v>111</v>
      </c>
      <c r="S4" s="29" t="s">
        <v>205</v>
      </c>
      <c r="T4" s="15">
        <v>2010</v>
      </c>
      <c r="U4" s="15" t="s">
        <v>121</v>
      </c>
      <c r="V4" s="15" t="s">
        <v>174</v>
      </c>
      <c r="W4" s="54" t="s">
        <v>53</v>
      </c>
      <c r="X4" s="38" t="s">
        <v>221</v>
      </c>
      <c r="Y4" s="38" t="s">
        <v>237</v>
      </c>
      <c r="Z4" s="38" t="s">
        <v>325</v>
      </c>
      <c r="AA4" s="15" t="s">
        <v>331</v>
      </c>
    </row>
    <row r="5" spans="1:27" ht="27" customHeight="1" x14ac:dyDescent="0.4">
      <c r="B5" s="28">
        <v>4</v>
      </c>
      <c r="C5" s="15" t="s">
        <v>71</v>
      </c>
      <c r="D5" s="15" t="s">
        <v>191</v>
      </c>
      <c r="E5" s="15" t="s">
        <v>56</v>
      </c>
      <c r="F5" s="14" t="s">
        <v>22</v>
      </c>
      <c r="G5" s="6" t="s">
        <v>20</v>
      </c>
      <c r="H5" s="6" t="s">
        <v>26</v>
      </c>
      <c r="I5" s="6" t="s">
        <v>27</v>
      </c>
      <c r="J5" s="6" t="s">
        <v>187</v>
      </c>
      <c r="K5" s="6" t="s">
        <v>185</v>
      </c>
      <c r="M5" s="6" t="s">
        <v>187</v>
      </c>
      <c r="N5" s="21" t="s">
        <v>164</v>
      </c>
      <c r="O5" s="21" t="s">
        <v>167</v>
      </c>
      <c r="P5" s="6" t="s">
        <v>88</v>
      </c>
      <c r="Q5" s="6" t="s">
        <v>189</v>
      </c>
      <c r="R5" s="45" t="s">
        <v>109</v>
      </c>
      <c r="S5" s="30" t="s">
        <v>207</v>
      </c>
      <c r="T5" s="15">
        <v>2011</v>
      </c>
      <c r="U5" s="15" t="s">
        <v>122</v>
      </c>
      <c r="V5" s="15" t="s">
        <v>175</v>
      </c>
      <c r="W5" s="54" t="s">
        <v>194</v>
      </c>
      <c r="X5" s="38" t="s">
        <v>222</v>
      </c>
      <c r="Y5" s="38" t="s">
        <v>240</v>
      </c>
      <c r="Z5" s="38" t="s">
        <v>326</v>
      </c>
      <c r="AA5" s="15" t="s">
        <v>333</v>
      </c>
    </row>
    <row r="6" spans="1:27" ht="27" customHeight="1" x14ac:dyDescent="0.4">
      <c r="C6" s="15" t="s">
        <v>72</v>
      </c>
      <c r="E6" s="15" t="s">
        <v>57</v>
      </c>
      <c r="F6" s="14" t="s">
        <v>23</v>
      </c>
      <c r="G6" s="6" t="s">
        <v>21</v>
      </c>
      <c r="H6" s="6" t="s">
        <v>26</v>
      </c>
      <c r="I6" s="6" t="s">
        <v>88</v>
      </c>
      <c r="J6" s="6" t="s">
        <v>25</v>
      </c>
      <c r="K6" s="6" t="s">
        <v>186</v>
      </c>
      <c r="M6" s="6" t="s">
        <v>25</v>
      </c>
      <c r="N6" s="21" t="s">
        <v>165</v>
      </c>
      <c r="O6" s="6" t="s">
        <v>88</v>
      </c>
      <c r="P6" s="6" t="s">
        <v>88</v>
      </c>
      <c r="S6" s="30" t="s">
        <v>208</v>
      </c>
      <c r="T6" s="15">
        <v>2012</v>
      </c>
      <c r="U6" s="15" t="s">
        <v>123</v>
      </c>
      <c r="V6" s="38" t="s">
        <v>202</v>
      </c>
      <c r="W6" s="54" t="s">
        <v>206</v>
      </c>
      <c r="X6" s="38" t="s">
        <v>223</v>
      </c>
      <c r="Z6" s="38" t="s">
        <v>327</v>
      </c>
      <c r="AA6" s="15" t="s">
        <v>334</v>
      </c>
    </row>
    <row r="7" spans="1:27" ht="27" customHeight="1" x14ac:dyDescent="0.4">
      <c r="E7" s="15" t="s">
        <v>58</v>
      </c>
      <c r="F7" s="14" t="s">
        <v>23</v>
      </c>
      <c r="G7" s="6" t="s">
        <v>66</v>
      </c>
      <c r="H7" s="6" t="s">
        <v>33</v>
      </c>
      <c r="I7" s="6" t="s">
        <v>88</v>
      </c>
      <c r="J7" s="13" t="s">
        <v>22</v>
      </c>
      <c r="K7" s="6" t="s">
        <v>183</v>
      </c>
      <c r="S7" s="30" t="s">
        <v>209</v>
      </c>
      <c r="T7" s="15">
        <v>2013</v>
      </c>
      <c r="U7" s="15" t="s">
        <v>181</v>
      </c>
      <c r="V7" s="38" t="s">
        <v>203</v>
      </c>
      <c r="W7" s="54" t="s">
        <v>217</v>
      </c>
      <c r="X7" s="38" t="s">
        <v>224</v>
      </c>
      <c r="Z7" s="38" t="s">
        <v>328</v>
      </c>
    </row>
    <row r="8" spans="1:27" ht="27" customHeight="1" x14ac:dyDescent="0.4">
      <c r="E8" s="15" t="s">
        <v>59</v>
      </c>
      <c r="F8" s="14" t="s">
        <v>23</v>
      </c>
      <c r="G8" s="6" t="s">
        <v>20</v>
      </c>
      <c r="H8" s="6" t="s">
        <v>27</v>
      </c>
      <c r="I8" s="6" t="s">
        <v>88</v>
      </c>
      <c r="J8" s="13" t="s">
        <v>23</v>
      </c>
      <c r="K8" s="6" t="s">
        <v>89</v>
      </c>
      <c r="S8" s="29" t="s">
        <v>193</v>
      </c>
      <c r="T8" s="15">
        <v>2014</v>
      </c>
      <c r="U8" s="15" t="s">
        <v>124</v>
      </c>
      <c r="V8" s="38" t="s">
        <v>171</v>
      </c>
      <c r="W8" s="6" t="s">
        <v>88</v>
      </c>
      <c r="X8" s="38" t="s">
        <v>225</v>
      </c>
      <c r="Z8" s="38" t="s">
        <v>329</v>
      </c>
    </row>
    <row r="9" spans="1:27" ht="27" customHeight="1" x14ac:dyDescent="0.4">
      <c r="E9" s="15" t="s">
        <v>60</v>
      </c>
      <c r="F9" s="14" t="s">
        <v>24</v>
      </c>
      <c r="G9" s="6" t="s">
        <v>21</v>
      </c>
      <c r="H9" s="7" t="s">
        <v>199</v>
      </c>
      <c r="I9" s="6" t="s">
        <v>88</v>
      </c>
      <c r="J9" s="6" t="s">
        <v>187</v>
      </c>
      <c r="K9" s="6" t="s">
        <v>89</v>
      </c>
      <c r="S9" s="30" t="s">
        <v>210</v>
      </c>
      <c r="T9" s="15">
        <v>2015</v>
      </c>
      <c r="U9" s="15" t="s">
        <v>125</v>
      </c>
      <c r="V9" s="38" t="s">
        <v>173</v>
      </c>
      <c r="X9" s="38" t="s">
        <v>226</v>
      </c>
    </row>
    <row r="10" spans="1:27" ht="27" customHeight="1" x14ac:dyDescent="0.4">
      <c r="E10" s="15" t="s">
        <v>61</v>
      </c>
      <c r="F10" s="14" t="s">
        <v>24</v>
      </c>
      <c r="G10" s="6" t="s">
        <v>66</v>
      </c>
      <c r="H10" s="7" t="s">
        <v>200</v>
      </c>
      <c r="I10" s="6" t="s">
        <v>88</v>
      </c>
      <c r="J10" s="6" t="s">
        <v>25</v>
      </c>
      <c r="K10" s="6" t="s">
        <v>89</v>
      </c>
      <c r="S10" s="15" t="s">
        <v>89</v>
      </c>
      <c r="T10" s="15">
        <v>2016</v>
      </c>
      <c r="U10" s="15" t="s">
        <v>126</v>
      </c>
      <c r="V10" s="15" t="s">
        <v>172</v>
      </c>
      <c r="X10" s="38" t="s">
        <v>227</v>
      </c>
    </row>
    <row r="11" spans="1:27" ht="27" customHeight="1" x14ac:dyDescent="0.4">
      <c r="E11" s="15" t="s">
        <v>62</v>
      </c>
      <c r="F11" s="14" t="s">
        <v>24</v>
      </c>
      <c r="G11" s="6" t="s">
        <v>20</v>
      </c>
      <c r="H11" s="7" t="s">
        <v>19</v>
      </c>
      <c r="I11" s="6" t="s">
        <v>88</v>
      </c>
      <c r="T11" s="15">
        <v>2017</v>
      </c>
      <c r="U11" s="15" t="s">
        <v>127</v>
      </c>
      <c r="V11" s="15" t="s">
        <v>216</v>
      </c>
      <c r="X11" s="38" t="s">
        <v>228</v>
      </c>
    </row>
    <row r="12" spans="1:27" ht="27" customHeight="1" x14ac:dyDescent="0.4">
      <c r="E12" s="15" t="s">
        <v>63</v>
      </c>
      <c r="F12" s="14" t="s">
        <v>25</v>
      </c>
      <c r="G12" s="6" t="s">
        <v>21</v>
      </c>
      <c r="H12" s="7" t="s">
        <v>199</v>
      </c>
      <c r="I12" s="6" t="s">
        <v>88</v>
      </c>
      <c r="T12" s="15">
        <v>2018</v>
      </c>
      <c r="U12" s="15" t="s">
        <v>128</v>
      </c>
      <c r="V12" s="15" t="s">
        <v>89</v>
      </c>
      <c r="X12" s="38" t="s">
        <v>229</v>
      </c>
    </row>
    <row r="13" spans="1:27" ht="27" customHeight="1" x14ac:dyDescent="0.4">
      <c r="E13" s="15" t="s">
        <v>64</v>
      </c>
      <c r="F13" s="14" t="s">
        <v>25</v>
      </c>
      <c r="G13" s="6" t="s">
        <v>66</v>
      </c>
      <c r="H13" s="7" t="s">
        <v>200</v>
      </c>
      <c r="I13" s="6" t="s">
        <v>88</v>
      </c>
      <c r="T13" s="15">
        <v>2019</v>
      </c>
      <c r="U13" s="15" t="s">
        <v>129</v>
      </c>
      <c r="X13" s="38" t="s">
        <v>230</v>
      </c>
    </row>
    <row r="14" spans="1:27" ht="27" customHeight="1" x14ac:dyDescent="0.4">
      <c r="E14" s="15" t="s">
        <v>65</v>
      </c>
      <c r="F14" s="14" t="s">
        <v>25</v>
      </c>
      <c r="G14" s="6" t="s">
        <v>20</v>
      </c>
      <c r="H14" s="7" t="s">
        <v>19</v>
      </c>
      <c r="I14" s="6" t="s">
        <v>88</v>
      </c>
      <c r="T14" s="15">
        <v>2020</v>
      </c>
      <c r="U14" s="15" t="s">
        <v>130</v>
      </c>
      <c r="X14" s="38" t="s">
        <v>231</v>
      </c>
    </row>
    <row r="15" spans="1:27" ht="27" customHeight="1" x14ac:dyDescent="0.4">
      <c r="T15" s="15">
        <v>2021</v>
      </c>
      <c r="U15" s="15" t="s">
        <v>131</v>
      </c>
      <c r="X15" s="38" t="s">
        <v>266</v>
      </c>
    </row>
    <row r="16" spans="1:27" ht="27" customHeight="1" x14ac:dyDescent="0.4">
      <c r="T16" s="15">
        <v>2022</v>
      </c>
      <c r="U16" s="15" t="s">
        <v>132</v>
      </c>
      <c r="X16" s="38" t="s">
        <v>232</v>
      </c>
    </row>
    <row r="17" spans="20:24" ht="27" customHeight="1" x14ac:dyDescent="0.4">
      <c r="T17" s="15">
        <v>2023</v>
      </c>
      <c r="U17" s="15" t="s">
        <v>49</v>
      </c>
      <c r="X17" s="38" t="s">
        <v>233</v>
      </c>
    </row>
    <row r="18" spans="20:24" ht="27" customHeight="1" x14ac:dyDescent="0.4">
      <c r="T18" s="15">
        <v>2024</v>
      </c>
      <c r="U18" s="15" t="s">
        <v>133</v>
      </c>
      <c r="X18" s="38" t="s">
        <v>234</v>
      </c>
    </row>
    <row r="19" spans="20:24" ht="27" customHeight="1" x14ac:dyDescent="0.4">
      <c r="T19" s="15">
        <v>2025</v>
      </c>
      <c r="U19" s="15" t="s">
        <v>134</v>
      </c>
      <c r="X19" s="38" t="s">
        <v>235</v>
      </c>
    </row>
    <row r="20" spans="20:24" ht="27" customHeight="1" x14ac:dyDescent="0.4">
      <c r="T20" s="15">
        <v>2026</v>
      </c>
      <c r="U20" s="15" t="s">
        <v>135</v>
      </c>
    </row>
    <row r="21" spans="20:24" ht="27" customHeight="1" x14ac:dyDescent="0.4">
      <c r="T21" s="15">
        <v>2027</v>
      </c>
      <c r="U21" s="15" t="s">
        <v>136</v>
      </c>
    </row>
    <row r="22" spans="20:24" ht="27" customHeight="1" x14ac:dyDescent="0.4">
      <c r="T22" s="15">
        <v>2028</v>
      </c>
      <c r="U22" s="15" t="s">
        <v>137</v>
      </c>
    </row>
    <row r="23" spans="20:24" ht="27" customHeight="1" x14ac:dyDescent="0.4">
      <c r="T23" s="15">
        <v>2029</v>
      </c>
      <c r="U23" s="15" t="s">
        <v>138</v>
      </c>
    </row>
    <row r="24" spans="20:24" ht="27" customHeight="1" x14ac:dyDescent="0.4">
      <c r="T24" s="15">
        <v>2030</v>
      </c>
      <c r="U24" s="15" t="s">
        <v>139</v>
      </c>
    </row>
    <row r="25" spans="20:24" ht="27" customHeight="1" x14ac:dyDescent="0.4">
      <c r="T25" s="15">
        <v>2031</v>
      </c>
      <c r="U25" s="15" t="s">
        <v>140</v>
      </c>
    </row>
    <row r="26" spans="20:24" ht="27" customHeight="1" x14ac:dyDescent="0.4">
      <c r="T26" s="15">
        <v>2032</v>
      </c>
      <c r="U26" s="15" t="s">
        <v>141</v>
      </c>
    </row>
    <row r="27" spans="20:24" ht="27" customHeight="1" x14ac:dyDescent="0.4">
      <c r="T27" s="15">
        <v>2033</v>
      </c>
      <c r="U27" s="15" t="s">
        <v>142</v>
      </c>
    </row>
    <row r="28" spans="20:24" ht="27" customHeight="1" x14ac:dyDescent="0.4">
      <c r="T28" s="15">
        <v>2034</v>
      </c>
      <c r="U28" s="15" t="s">
        <v>143</v>
      </c>
    </row>
    <row r="29" spans="20:24" ht="27" customHeight="1" x14ac:dyDescent="0.4">
      <c r="T29" s="15">
        <v>2035</v>
      </c>
      <c r="U29" s="15" t="s">
        <v>144</v>
      </c>
    </row>
    <row r="30" spans="20:24" ht="27" customHeight="1" x14ac:dyDescent="0.4">
      <c r="T30" s="15">
        <v>2036</v>
      </c>
      <c r="U30" s="15" t="s">
        <v>145</v>
      </c>
    </row>
    <row r="31" spans="20:24" ht="27" customHeight="1" x14ac:dyDescent="0.4">
      <c r="T31" s="15">
        <v>2037</v>
      </c>
      <c r="U31" s="15" t="s">
        <v>146</v>
      </c>
    </row>
    <row r="32" spans="20:24" ht="27" customHeight="1" x14ac:dyDescent="0.4">
      <c r="T32" s="15">
        <v>2038</v>
      </c>
      <c r="U32" s="15" t="s">
        <v>147</v>
      </c>
    </row>
    <row r="33" spans="20:21" ht="27" customHeight="1" x14ac:dyDescent="0.4">
      <c r="T33" s="15">
        <v>2039</v>
      </c>
      <c r="U33" s="15" t="s">
        <v>148</v>
      </c>
    </row>
    <row r="34" spans="20:21" ht="27" customHeight="1" x14ac:dyDescent="0.4">
      <c r="T34" s="15">
        <v>2040</v>
      </c>
      <c r="U34" s="15" t="s">
        <v>149</v>
      </c>
    </row>
    <row r="35" spans="20:21" ht="27" customHeight="1" x14ac:dyDescent="0.4">
      <c r="T35" s="15">
        <v>2041</v>
      </c>
      <c r="U35" s="15" t="s">
        <v>150</v>
      </c>
    </row>
    <row r="36" spans="20:21" ht="27" customHeight="1" x14ac:dyDescent="0.4">
      <c r="T36" s="15">
        <v>2042</v>
      </c>
      <c r="U36" s="15" t="s">
        <v>151</v>
      </c>
    </row>
    <row r="37" spans="20:21" ht="27" customHeight="1" x14ac:dyDescent="0.4">
      <c r="T37" s="15">
        <v>2043</v>
      </c>
      <c r="U37" s="15" t="s">
        <v>152</v>
      </c>
    </row>
    <row r="38" spans="20:21" ht="27" customHeight="1" x14ac:dyDescent="0.4">
      <c r="T38" s="15">
        <v>2044</v>
      </c>
      <c r="U38" s="15" t="s">
        <v>241</v>
      </c>
    </row>
    <row r="39" spans="20:21" ht="27" customHeight="1" x14ac:dyDescent="0.4">
      <c r="T39" s="15">
        <v>2045</v>
      </c>
      <c r="U39" s="15" t="s">
        <v>242</v>
      </c>
    </row>
    <row r="40" spans="20:21" ht="27" customHeight="1" x14ac:dyDescent="0.4">
      <c r="T40" s="15">
        <v>2046</v>
      </c>
      <c r="U40" s="15" t="s">
        <v>243</v>
      </c>
    </row>
    <row r="41" spans="20:21" ht="27" customHeight="1" x14ac:dyDescent="0.4">
      <c r="T41" s="15">
        <v>2047</v>
      </c>
      <c r="U41" s="15" t="s">
        <v>244</v>
      </c>
    </row>
    <row r="42" spans="20:21" ht="27" customHeight="1" x14ac:dyDescent="0.4">
      <c r="T42" s="15">
        <v>2048</v>
      </c>
      <c r="U42" s="15" t="s">
        <v>245</v>
      </c>
    </row>
    <row r="43" spans="20:21" ht="27" customHeight="1" x14ac:dyDescent="0.4">
      <c r="T43" s="15">
        <v>2049</v>
      </c>
      <c r="U43" s="15" t="s">
        <v>246</v>
      </c>
    </row>
    <row r="44" spans="20:21" ht="27" customHeight="1" x14ac:dyDescent="0.4">
      <c r="T44" s="15">
        <v>2050</v>
      </c>
      <c r="U44" s="15" t="s">
        <v>247</v>
      </c>
    </row>
    <row r="45" spans="20:21" ht="27" customHeight="1" x14ac:dyDescent="0.4">
      <c r="T45" s="15">
        <v>2051</v>
      </c>
      <c r="U45" s="15" t="s">
        <v>248</v>
      </c>
    </row>
    <row r="46" spans="20:21" ht="27" customHeight="1" x14ac:dyDescent="0.4">
      <c r="T46" s="15">
        <v>2052</v>
      </c>
      <c r="U46" s="15" t="s">
        <v>249</v>
      </c>
    </row>
    <row r="47" spans="20:21" ht="27" customHeight="1" x14ac:dyDescent="0.4">
      <c r="T47" s="15">
        <v>2053</v>
      </c>
      <c r="U47" s="15" t="s">
        <v>250</v>
      </c>
    </row>
    <row r="48" spans="20:21" ht="27" customHeight="1" x14ac:dyDescent="0.4">
      <c r="T48" s="15">
        <v>2054</v>
      </c>
      <c r="U48" s="15" t="s">
        <v>251</v>
      </c>
    </row>
    <row r="49" spans="20:21" ht="27" customHeight="1" x14ac:dyDescent="0.4">
      <c r="T49" s="15">
        <v>2055</v>
      </c>
      <c r="U49" s="15" t="s">
        <v>252</v>
      </c>
    </row>
    <row r="50" spans="20:21" ht="27" customHeight="1" x14ac:dyDescent="0.4">
      <c r="T50" s="15">
        <v>2056</v>
      </c>
      <c r="U50" s="15" t="s">
        <v>253</v>
      </c>
    </row>
    <row r="51" spans="20:21" ht="27" customHeight="1" x14ac:dyDescent="0.4">
      <c r="T51" s="15">
        <v>2057</v>
      </c>
      <c r="U51" s="15" t="s">
        <v>254</v>
      </c>
    </row>
    <row r="52" spans="20:21" ht="27" customHeight="1" x14ac:dyDescent="0.4">
      <c r="T52" s="15">
        <v>2058</v>
      </c>
      <c r="U52" s="15" t="s">
        <v>255</v>
      </c>
    </row>
    <row r="53" spans="20:21" ht="27" customHeight="1" x14ac:dyDescent="0.4">
      <c r="T53" s="15">
        <v>2059</v>
      </c>
      <c r="U53" s="15" t="s">
        <v>256</v>
      </c>
    </row>
    <row r="54" spans="20:21" ht="27" customHeight="1" x14ac:dyDescent="0.4">
      <c r="T54" s="15">
        <v>2060</v>
      </c>
      <c r="U54" s="15" t="s">
        <v>257</v>
      </c>
    </row>
    <row r="55" spans="20:21" ht="27" customHeight="1" x14ac:dyDescent="0.4">
      <c r="T55" s="15">
        <v>2061</v>
      </c>
      <c r="U55" s="15" t="s">
        <v>258</v>
      </c>
    </row>
    <row r="56" spans="20:21" ht="27" customHeight="1" x14ac:dyDescent="0.4">
      <c r="T56" s="15">
        <v>2062</v>
      </c>
      <c r="U56" s="15" t="s">
        <v>259</v>
      </c>
    </row>
    <row r="57" spans="20:21" ht="27" customHeight="1" x14ac:dyDescent="0.4">
      <c r="T57" s="15">
        <v>2063</v>
      </c>
      <c r="U57" s="15" t="s">
        <v>260</v>
      </c>
    </row>
    <row r="58" spans="20:21" ht="27" customHeight="1" x14ac:dyDescent="0.4">
      <c r="T58" s="15">
        <v>2064</v>
      </c>
      <c r="U58" s="15" t="s">
        <v>261</v>
      </c>
    </row>
    <row r="59" spans="20:21" ht="27" customHeight="1" x14ac:dyDescent="0.4">
      <c r="T59" s="15">
        <v>2065</v>
      </c>
      <c r="U59" s="15" t="s">
        <v>262</v>
      </c>
    </row>
    <row r="60" spans="20:21" ht="27" customHeight="1" x14ac:dyDescent="0.4">
      <c r="T60" s="15">
        <v>2066</v>
      </c>
      <c r="U60" s="15" t="s">
        <v>263</v>
      </c>
    </row>
    <row r="61" spans="20:21" ht="27" customHeight="1" x14ac:dyDescent="0.4">
      <c r="T61" s="15">
        <v>2067</v>
      </c>
      <c r="U61" s="15" t="s">
        <v>264</v>
      </c>
    </row>
    <row r="62" spans="20:21" ht="27" customHeight="1" x14ac:dyDescent="0.4">
      <c r="T62" s="15">
        <v>2068</v>
      </c>
      <c r="U62" s="15" t="s">
        <v>265</v>
      </c>
    </row>
  </sheetData>
  <mergeCells count="5">
    <mergeCell ref="M2:P2"/>
    <mergeCell ref="T2:U2"/>
    <mergeCell ref="E2:F2"/>
    <mergeCell ref="J2:K2"/>
    <mergeCell ref="Q2:R2"/>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使い方</vt:lpstr>
      <vt:lpstr>卒前</vt:lpstr>
      <vt:lpstr>卒前【記載例】</vt:lpstr>
      <vt:lpstr>卒後</vt:lpstr>
      <vt:lpstr>卒後【記載例】</vt:lpstr>
      <vt:lpstr>リスト</vt:lpstr>
      <vt:lpstr>使い方!Print_Area</vt:lpstr>
      <vt:lpstr>卒後!Print_Area</vt:lpstr>
      <vt:lpstr>卒後【記載例】!Print_Area</vt:lpstr>
      <vt:lpstr>卒前!Print_Area</vt:lpstr>
      <vt:lpstr>卒前【記載例】!Print_Area</vt:lpstr>
      <vt:lpstr>卒後!Print_Titles</vt:lpstr>
      <vt:lpstr>卒後【記載例】!Print_Titles</vt:lpstr>
      <vt:lpstr>特定病院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1909050845</dc:description>
  <cp:lastModifiedBy/>
  <dcterms:created xsi:type="dcterms:W3CDTF">2019-04-12T02:09:08Z</dcterms:created>
  <dcterms:modified xsi:type="dcterms:W3CDTF">2025-03-17T05:26:14Z</dcterms:modified>
  <cp:contentStatus/>
</cp:coreProperties>
</file>