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4170F8C-E322-48CB-A554-7098D3A0833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<sst xmlns="http://schemas.openxmlformats.org/spreadsheetml/2006/main" count="3094" uniqueCount="1048">
  <si>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</si>
  <si>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</si>
  <si>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</si>
  <si>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</si>
  <si>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</si>
  <si>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</si>
  <si>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</si>
  <si>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</si>
  <si>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</si>
  <si>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</si>
  <si>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</si>
  <si>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</si>
  <si>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</si>
  <si>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</si>
  <si>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</si>
  <si>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</si>
  <si>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</si>
  <si>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</si>
  <si>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</si>
  <si>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</si>
  <si>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</si>
  <si>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</si>
  <si>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</si>
  <si>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</si>
  <si>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</si>
  <si>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</si>
  <si>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</si>
  <si>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</si>
  <si>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</si>
  <si>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</si>
  <si>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</si>
  <si>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</si>
  <si>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</si>
  <si>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</si>
  <si>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</si>
  <si>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</si>
  <si>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</si>
  <si>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</si>
  <si>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</si>
  <si>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</si>
  <si>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</si>
  <si>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</si>
  <si>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</si>
  <si>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</si>
  <si>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</si>
  <si>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</si>
  <si>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</si>
  <si>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</si>
  <si>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</si>
  <si>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</si>
  <si>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</si>
  <si>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</si>
  <si>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</si>
  <si>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</si>
  <si>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</si>
  <si>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</si>
  <si>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</si>
  <si>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</si>
  <si>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</si>
  <si>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</si>
  <si>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</si>
  <si>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</si>
  <si>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</si>
  <si>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</si>
  <si>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</si>
  <si>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</si>
  <si>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</si>
  <si>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</si>
  <si>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</si>
  <si>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</si>
  <si>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</si>
  <si>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</si>
  <si>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</si>
  <si>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</si>
  <si>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</si>
  <si>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</si>
  <si>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</si>
  <si>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</si>
  <si>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</si>
  <si>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</si>
  <si>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</si>
  <si>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</si>
  <si>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</si>
  <si>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</si>
  <si>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</si>
  <si>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</si>
  <si>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</si>
  <si>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</si>
  <si>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</si>
  <si>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</si>
  <si>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</si>
  <si>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</si>
  <si>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</si>
  <si>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</si>
  <si>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</si>
  <si>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</si>
  <si>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</si>
  <si>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</si>
  <si>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</si>
  <si>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</si>
  <si>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</si>
  <si>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</si>
  <si>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</si>
  <si>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</si>
  <si>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</si>
  <si>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</si>
  <si>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</si>
  <si>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</si>
  <si>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</si>
  <si>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</si>
  <si>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</si>
  <si>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</si>
  <si>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</si>
  <si>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</si>
  <si>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</si>
  <si>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</si>
  <si>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</si>
  <si>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</si>
  <si>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</si>
  <si>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</si>
  <si>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</si>
  <si>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</si>
  <si>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</si>
  <si>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</si>
  <si>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</si>
  <si>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</si>
  <si>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</si>
  <si>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</si>
  <si>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</si>
  <si>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</si>
  <si>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</si>
  <si>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</si>
  <si>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</si>
  <si>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</si>
  <si>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</si>
  <si>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</si>
  <si>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</si>
  <si>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</si>
  <si>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</si>
  <si>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</si>
  <si>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</si>
  <si>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</si>
  <si>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</si>
  <si>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</si>
  <si>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</si>
  <si>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</si>
  <si>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</si>
  <si>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</si>
  <si>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</si>
  <si>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</si>
  <si>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</si>
  <si>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</si>
  <si>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</si>
  <si>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</si>
  <si>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</si>
  <si>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</si>
  <si>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</si>
  <si>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</si>
  <si>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</si>
  <si>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</si>
  <si>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</si>
  <si>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</si>
  <si>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</si>
  <si>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</si>
  <si>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</si>
  <si>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</si>
  <si>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</si>
  <si>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</si>
  <si>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</si>
  <si>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</si>
  <si>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</si>
  <si>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</si>
  <si>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</si>
  <si>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</si>
  <si>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</si>
  <si>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</si>
  <si>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</si>
  <si>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</si>
  <si>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</si>
  <si>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</si>
  <si>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</si>
  <si>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</si>
  <si>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</si>
  <si>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</si>
  <si>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</si>
  <si>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</si>
  <si>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</si>
  <si>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</si>
  <si>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</si>
  <si>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</si>
  <si>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</si>
  <si>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</si>
  <si>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</si>
  <si>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</si>
  <si>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</si>
  <si>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</si>
  <si>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</si>
  <si>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</si>
  <si>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</si>
  <si>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</si>
  <si>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</si>
  <si>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</si>
  <si>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</si>
  <si>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</si>
  <si>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</si>
  <si>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</si>
  <si>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</si>
  <si>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</si>
  <si>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</si>
  <si>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</si>
  <si>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</si>
  <si>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</si>
  <si>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</si>
  <si>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</si>
  <si>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</si>
  <si>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</si>
  <si>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</si>
  <si>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</si>
  <si>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</si>
  <si>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</si>
  <si>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</si>
  <si>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</si>
  <si>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</si>
  <si>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</si>
  <si>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</si>
  <si>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</si>
  <si>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</si>
  <si>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</si>
  <si>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</si>
  <si>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</si>
  <si>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</si>
  <si>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</si>
  <si>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</si>
  <si>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</si>
  <si>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</si>
  <si>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</si>
  <si>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</si>
  <si>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</si>
  <si>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</si>
  <si>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</si>
  <si>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</si>
  <si>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</si>
  <si>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</si>
  <si>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</si>
  <si>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</si>
  <si>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</si>
  <si>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</si>
  <si>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</si>
  <si>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</si>
  <si>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</si>
  <si>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</si>
  <si>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</si>
  <si>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</si>
  <si>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</si>
  <si>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</si>
  <si>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</si>
  <si>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</si>
  <si>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</si>
  <si>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</si>
  <si>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</si>
  <si>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</si>
  <si>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</si>
  <si>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</si>
  <si>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</si>
  <si>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</si>
  <si>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</si>
  <si>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</si>
  <si>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</si>
  <si>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</si>
  <si>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</si>
  <si>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</si>
  <si>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</si>
  <si>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</si>
  <si>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</si>
  <si>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</si>
  <si>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</si>
  <si>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</si>
  <si>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</si>
  <si>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</si>
  <si>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</si>
  <si>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</si>
  <si>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</si>
  <si>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</si>
  <si>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</si>
  <si>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</si>
  <si>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</si>
  <si>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</si>
  <si>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</si>
  <si>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</si>
  <si>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</si>
  <si>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</si>
  <si>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</si>
  <si>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</si>
  <si>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</si>
  <si>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</si>
  <si>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</si>
  <si>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</si>
  <si>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</si>
  <si>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</si>
  <si>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</si>
  <si>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</si>
  <si>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</si>
  <si>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</si>
  <si>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</si>
  <si>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</si>
  <si>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</si>
  <si>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</si>
  <si>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</si>
  <si>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</si>
  <si>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</si>
  <si>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</si>
  <si>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</si>
  <si>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</si>
  <si>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</si>
  <si>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</si>
  <si>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</si>
  <si>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</si>
  <si>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</si>
  <si>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</si>
  <si>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</si>
  <si>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</si>
  <si>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</si>
  <si>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</si>
  <si>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</si>
  <si>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</si>
  <si>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</si>
  <si>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</si>
  <si>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</si>
  <si>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</si>
  <si>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</si>
  <si>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</si>
  <si>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</si>
  <si>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</si>
  <si>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</si>
  <si>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</si>
  <si>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</si>
  <si>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</si>
  <si>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</si>
  <si>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</si>
  <si>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</si>
  <si>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</si>
  <si>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</si>
  <si>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</si>
  <si>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</si>
  <si>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</si>
  <si>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</si>
  <si>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</si>
  <si>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</si>
  <si>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</si>
  <si>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</si>
  <si>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</si>
  <si>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</si>
  <si>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</si>
  <si>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</si>
  <si>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</si>
  <si>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</si>
  <si>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</si>
  <si>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</si>
  <si>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</si>
  <si>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</si>
  <si>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</si>
  <si>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</si>
  <si>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</si>
  <si>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</si>
  <si>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</si>
  <si>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</si>
  <si>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</si>
  <si>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</si>
  <si>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</si>
  <si>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</si>
  <si>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</si>
  <si>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</si>
  <si>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</si>
  <si>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</si>
  <si>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</si>
  <si>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</si>
  <si>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</si>
  <si>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</si>
  <si>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</si>
  <si>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</si>
  <si>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</si>
  <si>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</si>
  <si>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</si>
  <si>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</si>
  <si>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</si>
  <si>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</si>
  <si>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</si>
  <si>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</si>
  <si>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</si>
  <si>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</si>
  <si>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</si>
  <si>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</si>
  <si>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</si>
  <si>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</si>
  <si>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</si>
  <si>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</si>
  <si>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</si>
  <si>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</si>
  <si>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</si>
  <si>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</si>
  <si>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</si>
  <si>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</si>
  <si>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</si>
  <si>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</si>
  <si>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</si>
  <si>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</si>
  <si>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</si>
  <si>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</si>
  <si>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</si>
  <si>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</si>
  <si>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</si>
  <si>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</si>
  <si>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</si>
  <si>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</si>
  <si>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</si>
  <si>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</si>
  <si>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</si>
  <si>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</si>
  <si>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</si>
  <si>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</si>
  <si>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</si>
  <si>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</si>
  <si>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</si>
  <si>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</si>
  <si>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</si>
  <si>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</si>
  <si>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</si>
  <si>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</si>
  <si>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</si>
  <si>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</si>
  <si>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</si>
  <si>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</si>
  <si>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</si>
  <si>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</si>
  <si>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</si>
  <si>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</si>
  <si>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</si>
  <si>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</si>
  <si>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</si>
  <si>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</si>
  <si>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</si>
  <si>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</si>
  <si>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</si>
  <si>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</si>
  <si>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</si>
  <si>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</si>
  <si>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</si>
  <si>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</si>
  <si>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</si>
  <si>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</si>
  <si>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</si>
  <si>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</si>
  <si>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</si>
  <si>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</si>
  <si>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</si>
  <si>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</si>
  <si>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</si>
  <si>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</si>
  <si>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</si>
  <si>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</si>
  <si>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</si>
  <si>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</si>
  <si>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</si>
  <si>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</si>
  <si>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</si>
  <si>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</si>
  <si>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</si>
  <si>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</si>
  <si>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</si>
  <si>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</si>
  <si>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</si>
  <si>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</si>
  <si>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</si>
  <si>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</si>
  <si>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</si>
  <si>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</si>
  <si>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</si>
  <si>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</si>
  <si>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</si>
  <si>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</si>
  <si>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</si>
  <si>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</si>
  <si>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</si>
  <si>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</si>
  <si>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</si>
  <si>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</si>
  <si>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</si>
  <si>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</si>
  <si>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</si>
  <si>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</si>
  <si>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</si>
  <si>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</si>
  <si>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</si>
  <si>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</si>
  <si>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</si>
  <si>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</si>
  <si>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</si>
  <si>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</si>
  <si>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</si>
  <si>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</si>
  <si>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</si>
  <si>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</si>
  <si>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</si>
  <si>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</si>
  <si>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</si>
  <si>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</si>
  <si>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</si>
  <si>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</si>
  <si>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</si>
  <si>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</si>
  <si>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</si>
  <si>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</si>
  <si>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</si>
  <si>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</si>
  <si>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</si>
  <si>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</si>
  <si>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</si>
  <si>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</si>
  <si>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</si>
  <si>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</si>
  <si>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</si>
  <si>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</si>
  <si>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</si>
  <si>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</si>
  <si>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</si>
  <si>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</si>
  <si>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</si>
  <si>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</si>
  <si>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</si>
  <si>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</si>
  <si>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</si>
  <si>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</si>
  <si>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</si>
  <si>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</si>
  <si>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</si>
  <si>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</si>
  <si>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</si>
  <si>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</si>
  <si>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</si>
  <si>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</si>
  <si>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</si>
  <si>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</si>
  <si>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</si>
  <si>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</si>
  <si>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</si>
  <si>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</si>
  <si>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</si>
  <si>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</si>
  <si>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</si>
  <si>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</si>
  <si>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</si>
  <si>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</si>
  <si>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</si>
  <si>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</si>
  <si>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</si>
  <si>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</si>
  <si>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</si>
  <si>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</si>
  <si>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</si>
  <si>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</si>
  <si>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</si>
  <si>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</si>
  <si>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</si>
  <si>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</si>
  <si>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</si>
  <si>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</si>
  <si>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</si>
  <si>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</si>
  <si>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</si>
  <si>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</si>
  <si>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</si>
  <si>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</si>
  <si>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</si>
  <si>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</si>
  <si>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</si>
  <si>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</si>
  <si>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</si>
  <si>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</si>
  <si>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</si>
  <si>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</si>
  <si>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</si>
  <si>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</si>
  <si>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</si>
  <si>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</si>
  <si>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</si>
  <si>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</si>
  <si>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</si>
  <si>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</si>
  <si>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</si>
  <si>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</si>
  <si>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</si>
  <si>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</si>
  <si>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</si>
  <si>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</si>
  <si>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</si>
  <si>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</si>
  <si>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</si>
  <si>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</si>
  <si>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</si>
  <si>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</si>
  <si>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</si>
  <si>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</si>
  <si>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</si>
  <si>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</si>
  <si>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</si>
  <si>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</si>
  <si>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</si>
  <si>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</si>
  <si>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</si>
  <si>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</si>
  <si>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</si>
  <si>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</si>
  <si>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</si>
  <si>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</si>
  <si>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</si>
  <si>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</si>
  <si>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</si>
  <si>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</si>
  <si>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</si>
  <si>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</si>
  <si>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</si>
  <si>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</si>
  <si>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</si>
  <si>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</si>
  <si>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</si>
  <si>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</si>
  <si>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</si>
  <si>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</si>
  <si>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</si>
  <si>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</si>
  <si>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</si>
  <si>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</si>
  <si>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</si>
  <si>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</si>
  <si>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</si>
  <si>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</si>
  <si>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</si>
  <si>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</si>
  <si>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</si>
  <si>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</si>
  <si>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</si>
  <si>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</si>
  <si>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</si>
  <si>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</si>
  <si>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</si>
  <si>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</si>
  <si>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</si>
  <si>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</si>
  <si>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</si>
  <si>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</si>
  <si>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</si>
  <si>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</si>
  <si>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</si>
  <si>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</si>
  <si>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</si>
  <si>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</si>
  <si>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</si>
  <si>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</si>
  <si>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</si>
  <si>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</si>
  <si>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</si>
  <si>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</si>
  <si>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</si>
  <si>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</si>
  <si>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</si>
  <si>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</si>
  <si>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</si>
  <si>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</si>
  <si>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</si>
  <si>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</si>
  <si>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</si>
  <si>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</si>
  <si>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</si>
  <si>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</si>
  <si>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</si>
  <si>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</si>
  <si>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</si>
  <si>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</si>
  <si>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</si>
  <si>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</si>
  <si>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</si>
  <si>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</si>
  <si>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</si>
  <si>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</si>
  <si>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</si>
  <si>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</si>
  <si>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</si>
  <si>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</si>
  <si>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</si>
  <si>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</si>
  <si>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</si>
  <si>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</si>
  <si>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</si>
  <si>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</si>
  <si>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</si>
  <si>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</si>
  <si>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</si>
  <si>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</si>
  <si>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</si>
  <si>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</si>
  <si>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</si>
  <si>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</si>
  <si>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</si>
  <si>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</si>
  <si>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</si>
  <si>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</si>
  <si>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</si>
  <si>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</si>
  <si>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</si>
  <si>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</si>
  <si>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</si>
  <si>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</si>
  <si>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</si>
  <si>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</si>
  <si>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</si>
  <si>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</si>
  <si>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</si>
  <si>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</si>
  <si>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</si>
  <si>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</si>
  <si>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</si>
  <si>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</si>
  <si>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</si>
  <si>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</si>
  <si>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</si>
  <si>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</si>
  <si>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</si>
  <si>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</si>
  <si>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</si>
  <si>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</si>
  <si>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</si>
  <si>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</si>
  <si>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</si>
  <si>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</si>
  <si>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</si>
  <si>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</si>
  <si>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</si>
  <si>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</si>
  <si>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</si>
  <si>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</si>
  <si>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</si>
  <si>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</si>
  <si>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</si>
  <si>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</si>
  <si>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</si>
  <si>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</si>
  <si>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</si>
  <si>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</si>
  <si>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</si>
  <si>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</si>
  <si>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</si>
  <si>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</si>
  <si>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</si>
  <si>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</si>
  <si>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</si>
  <si>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</si>
  <si>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</si>
  <si>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</si>
  <si>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</si>
  <si>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</si>
  <si>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</si>
  <si>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</si>
  <si>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</si>
  <si>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</si>
  <si>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</si>
  <si>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</si>
  <si>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</si>
  <si>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</si>
  <si>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</si>
  <si>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</si>
  <si>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</si>
  <si>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</si>
  <si>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</si>
  <si>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</si>
  <si>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</si>
  <si>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</si>
  <si>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</si>
  <si>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</si>
  <si>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</si>
  <si>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</si>
  <si>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</si>
  <si>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</si>
  <si>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</si>
  <si>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</si>
  <si>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</si>
  <si>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</si>
  <si>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</si>
  <si>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</si>
  <si>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</si>
  <si>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</si>
  <si>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</si>
  <si>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</si>
  <si>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</si>
  <si>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</si>
  <si>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</si>
  <si>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</si>
  <si>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</si>
  <si>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</si>
  <si>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</si>
  <si>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</si>
  <si>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</si>
  <si>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</si>
  <si>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</si>
  <si>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</si>
  <si>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</si>
  <si>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</si>
  <si>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</si>
  <si>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</si>
  <si>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</si>
  <si>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</si>
  <si>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</si>
  <si>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</si>
  <si>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</si>
  <si>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</si>
  <si>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</si>
  <si>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</si>
  <si>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</si>
  <si>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</si>
  <si>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</si>
  <si>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</si>
  <si>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</si>
  <si>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</si>
  <si>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</si>
  <si>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</si>
  <si>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</si>
  <si>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</si>
  <si>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</si>
  <si>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</si>
  <si>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</si>
  <si>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</si>
  <si>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</si>
  <si>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</si>
  <si>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</si>
  <si>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</si>
  <si>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</si>
  <si>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</si>
  <si>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</si>
  <si>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</si>
  <si>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</si>
  <si>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</si>
  <si>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</si>
  <si>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</si>
  <si>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</si>
  <si>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</si>
  <si>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</si>
  <si>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</si>
  <si>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</si>
  <si>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</si>
  <si>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</si>
  <si>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</si>
  <si>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</si>
  <si>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</si>
  <si>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</si>
  <si>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</si>
  <si>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</si>
  <si>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</si>
  <si>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</si>
  <si>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</si>
  <si>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</si>
  <si>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</si>
  <si>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</si>
  <si>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</si>
  <si>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</si>
  <si>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</si>
  <si>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</si>
  <si>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</si>
  <si>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</si>
  <si>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</si>
  <si>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</si>
  <si>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</si>
  <si>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</si>
  <si>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</si>
  <si>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</si>
  <si>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</si>
  <si>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</si>
  <si>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</si>
  <si>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</si>
  <si>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</si>
  <si>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</si>
  <si>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</si>
  <si>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</si>
  <si>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</si>
  <si>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</si>
  <si>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</si>
  <si>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</si>
  <si>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</si>
  <si>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</si>
  <si>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</si>
  <si>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</si>
  <si>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</si>
  <si>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</si>
  <si>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</si>
  <si>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</si>
  <si>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</si>
  <si>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</si>
  <si>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</si>
  <si>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</si>
  <si>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</si>
  <si>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</si>
  <si>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</si>
  <si>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</si>
  <si>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</si>
  <si>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</si>
  <si>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</si>
  <si>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</si>
  <si>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</si>
  <si>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</si>
  <si>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</si>
  <si>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</si>
  <si>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</si>
  <si>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</si>
  <si>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</si>
  <si>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</si>
  <si>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</si>
  <si>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</si>
  <si>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</si>
  <si>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</si>
  <si>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</si>
  <si>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</si>
  <si>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</si>
  <si>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</si>
  <si>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</si>
  <si>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</si>
  <si>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</si>
  <si>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</si>
  <si>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</si>
  <si>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</si>
  <si>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</si>
  <si>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</si>
  <si>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</si>
  <si>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</si>
  <si>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</si>
  <si>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</si>
  <si>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</si>
  <si>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</si>
  <si>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</si>
  <si>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</si>
  <si>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</si>
  <si>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</si>
  <si>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</si>
  <si>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</si>
  <si>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</si>
  <si>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</si>
  <si>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</si>
  <si>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</si>
  <si>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</si>
  <si>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</si>
  <si>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</si>
  <si>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</si>
  <si>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</si>
  <si>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</si>
  <si>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</si>
  <si>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</si>
  <si>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</si>
  <si>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</si>
  <si>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</si>
  <si>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</si>
  <si>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</si>
  <si>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</si>
  <si>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</si>
  <si>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</si>
  <si>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</si>
  <si>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</si>
  <si>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</si>
  <si>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</si>
  <si>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</si>
  <si>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</si>
  <si>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</si>
  <si>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</si>
  <si>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</si>
  <si>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</si>
  <si>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</si>
  <si>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</si>
  <si>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</si>
  <si>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</si>
  <si>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</si>
  <si>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</si>
  <si>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</si>
  <si>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</si>
  <si>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</si>
  <si>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</si>
  <si>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</si>
  <si>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</si>
  <si>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</si>
  <si>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</si>
  <si>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</si>
  <si>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</si>
  <si>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</si>
  <si>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</si>
  <si>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</si>
  <si>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</si>
  <si>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</si>
  <si>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</si>
  <si>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</si>
  <si>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</si>
  <si>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</si>
  <si>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</si>
  <si>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</si>
  <si>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</si>
  <si>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</si>
  <si>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</si>
  <si>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</si>
  <si>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</si>
  <si>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</si>
  <si>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</si>
  <si>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</si>
  <si>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</si>
  <si>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</si>
  <si>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</si>
  <si>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</si>
  <si>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</si>
  <si>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</si>
  <si>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</si>
  <si>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</si>
  <si>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</si>
  <si>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</si>
  <si>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</si>
  <si>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</si>
  <si>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</si>
  <si>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</si>
  <si>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</si>
  <si>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</si>
  <si>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</si>
  <si>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</si>
  <si>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</si>
  <si>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</si>
  <si>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</si>
  <si>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</si>
  <si>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</si>
  <si>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</si>
  <si>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</si>
  <si>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</si>
  <si>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</si>
  <si>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</si>
  <si>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南房総市立富山国保病院</t>
    <phoneticPr fontId="3"/>
  </si>
  <si>
    <t>〒299-2204 南房総市平久里中１４１０－１</t>
    <phoneticPr fontId="3"/>
  </si>
  <si>
    <t>〇</t>
  </si>
  <si>
    <t>2019年4月</t>
  </si>
  <si>
    <t>市町村</t>
  </si>
  <si>
    <t>内科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</si>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</sst>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30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1046</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1046</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1046</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1046</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t="s">
        <v>1036</v>
      </c>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c r="M52" s="29" t="s">
        <v>1036</v>
      </c>
    </row>
    <row r="53" spans="1:13" s="21" customFormat="1" ht="34.5" customHeight="1">
      <c r="A53" s="278" t="s">
        <v>981</v>
      </c>
      <c r="B53" s="17"/>
      <c r="C53" s="19"/>
      <c r="D53" s="19"/>
      <c r="E53" s="19"/>
      <c r="F53" s="19"/>
      <c r="G53" s="19"/>
      <c r="H53" s="20"/>
      <c r="I53" s="308" t="s">
        <v>982</v>
      </c>
      <c r="J53" s="308"/>
      <c r="K53" s="308"/>
      <c r="L53" s="29" t="s">
        <v>1037</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1043</v>
      </c>
      <c r="M89" s="262" t="s">
        <v>1046</v>
      </c>
    </row>
    <row r="90" spans="1:23" s="21" customFormat="1">
      <c r="A90" s="243"/>
      <c r="B90" s="1"/>
      <c r="C90" s="3"/>
      <c r="D90" s="3"/>
      <c r="E90" s="3"/>
      <c r="F90" s="3"/>
      <c r="G90" s="3"/>
      <c r="H90" s="287"/>
      <c r="I90" s="67" t="s">
        <v>36</v>
      </c>
      <c r="J90" s="68"/>
      <c r="K90" s="69"/>
      <c r="L90" s="262" t="s">
        <v>1044</v>
      </c>
      <c r="M90" s="262" t="s">
        <v>1047</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39</v>
      </c>
      <c r="K101" s="237" t="str">
        <f>IF(OR(COUNTIF(L101:M101,"未確認")&gt;0,COUNTIF(L101:M101,"~*")&gt;0),"※","")</f>
        <v/>
      </c>
      <c r="L101" s="258">
        <v>39</v>
      </c>
      <c r="M101" s="258">
        <v>0</v>
      </c>
    </row>
    <row r="102" spans="1:22" s="83" customFormat="1" ht="34.5" customHeight="1">
      <c r="A102" s="244" t="s">
        <v>610</v>
      </c>
      <c r="B102" s="84"/>
      <c r="C102" s="376"/>
      <c r="D102" s="378"/>
      <c r="E102" s="316" t="s">
        <v>612</v>
      </c>
      <c r="F102" s="317"/>
      <c r="G102" s="317"/>
      <c r="H102" s="318"/>
      <c r="I102" s="419"/>
      <c r="J102" s="256">
        <f t="shared" si="0"/>
        <v>35</v>
      </c>
      <c r="K102" s="237" t="str">
        <f t="shared" ref="K102:K111" si="1">IF(OR(COUNTIF(L101:M101,"未確認")&gt;0,COUNTIF(L101:M101,"~*")&gt;0),"※","")</f>
        <v/>
      </c>
      <c r="L102" s="258">
        <v>35</v>
      </c>
      <c r="M102" s="258">
        <v>0</v>
      </c>
    </row>
    <row r="103" spans="1:22" s="83" customFormat="1" ht="34.5" customHeight="1">
      <c r="A103" s="244" t="s">
        <v>613</v>
      </c>
      <c r="B103" s="84"/>
      <c r="C103" s="333" t="s">
        <v>46</v>
      </c>
      <c r="D103" s="335"/>
      <c r="E103" s="333" t="s">
        <v>42</v>
      </c>
      <c r="F103" s="334"/>
      <c r="G103" s="334"/>
      <c r="H103" s="335"/>
      <c r="I103" s="419"/>
      <c r="J103" s="256">
        <f t="shared" si="0"/>
        <v>12</v>
      </c>
      <c r="K103" s="237" t="str">
        <f t="shared" si="1"/>
        <v/>
      </c>
      <c r="L103" s="258">
        <v>0</v>
      </c>
      <c r="M103" s="258">
        <v>12</v>
      </c>
    </row>
    <row r="104" spans="1:22" s="83" customFormat="1" ht="34.5" customHeight="1">
      <c r="A104" s="244" t="s">
        <v>614</v>
      </c>
      <c r="B104" s="84"/>
      <c r="C104" s="395"/>
      <c r="D104" s="396"/>
      <c r="E104" s="427"/>
      <c r="F104" s="428"/>
      <c r="G104" s="319" t="s">
        <v>47</v>
      </c>
      <c r="H104" s="321"/>
      <c r="I104" s="419"/>
      <c r="J104" s="256">
        <f t="shared" si="0"/>
        <v>12</v>
      </c>
      <c r="K104" s="237" t="str">
        <f t="shared" si="1"/>
        <v/>
      </c>
      <c r="L104" s="258">
        <v>0</v>
      </c>
      <c r="M104" s="258">
        <v>12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12</v>
      </c>
      <c r="K106" s="237" t="str">
        <f t="shared" si="1"/>
        <v/>
      </c>
      <c r="L106" s="258">
        <v>0</v>
      </c>
      <c r="M106" s="258">
        <v>12</v>
      </c>
    </row>
    <row r="107" spans="1:22" s="83" customFormat="1" ht="34.5" customHeight="1">
      <c r="A107" s="244" t="s">
        <v>614</v>
      </c>
      <c r="B107" s="84"/>
      <c r="C107" s="395"/>
      <c r="D107" s="396"/>
      <c r="E107" s="427"/>
      <c r="F107" s="428"/>
      <c r="G107" s="319" t="s">
        <v>47</v>
      </c>
      <c r="H107" s="321"/>
      <c r="I107" s="419"/>
      <c r="J107" s="256">
        <f t="shared" si="0"/>
        <v>12</v>
      </c>
      <c r="K107" s="237" t="str">
        <f t="shared" si="1"/>
        <v/>
      </c>
      <c r="L107" s="258">
        <v>0</v>
      </c>
      <c r="M107" s="258">
        <v>12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12</v>
      </c>
      <c r="K109" s="237" t="str">
        <f t="shared" si="1"/>
        <v/>
      </c>
      <c r="L109" s="258">
        <v>0</v>
      </c>
      <c r="M109" s="258">
        <v>12</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567</v>
      </c>
    </row>
    <row r="132" spans="1:22" s="83" customFormat="1" ht="34.5" customHeight="1">
      <c r="A132" s="244" t="s">
        <v>621</v>
      </c>
      <c r="B132" s="84"/>
      <c r="C132" s="295"/>
      <c r="D132" s="297"/>
      <c r="E132" s="319" t="s">
        <v>58</v>
      </c>
      <c r="F132" s="320"/>
      <c r="G132" s="320"/>
      <c r="H132" s="321"/>
      <c r="I132" s="388"/>
      <c r="J132" s="101"/>
      <c r="K132" s="102"/>
      <c r="L132" s="82">
        <v>39</v>
      </c>
      <c r="M132" s="82">
        <v>12</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44</v>
      </c>
      <c r="K150" s="264" t="str">
        <f t="shared" si="3"/>
        <v/>
      </c>
      <c r="L150" s="117">
        <v>44</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12</v>
      </c>
      <c r="K158" s="264" t="str">
        <f t="shared" si="3"/>
        <v/>
      </c>
      <c r="L158" s="117">
        <v>0</v>
      </c>
      <c r="M158" s="117">
        <v>12</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row>
    <row r="237" spans="1:22" s="83" customFormat="1" ht="34.5" customHeight="1">
      <c r="A237" s="248" t="s">
        <v>627</v>
      </c>
      <c r="B237" s="119"/>
      <c r="C237" s="319" t="s">
        <v>130</v>
      </c>
      <c r="D237" s="320"/>
      <c r="E237" s="320"/>
      <c r="F237" s="320"/>
      <c r="G237" s="320"/>
      <c r="H237" s="321"/>
      <c r="I237" s="406"/>
      <c r="J237" s="260" t="s">
        <v>1041</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1.2</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0.05</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22</v>
      </c>
      <c r="K269" s="81" t="str">
        <f t="shared" si="8"/>
        <v/>
      </c>
      <c r="L269" s="147">
        <v>15</v>
      </c>
      <c r="M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row>
    <row r="274" spans="1:13" s="83" customFormat="1" ht="34.5" customHeight="1">
      <c r="A274" s="249" t="s">
        <v>727</v>
      </c>
      <c r="B274" s="120"/>
      <c r="C274" s="371"/>
      <c r="D274" s="371"/>
      <c r="E274" s="371"/>
      <c r="F274" s="371"/>
      <c r="G274" s="370" t="s">
        <v>148</v>
      </c>
      <c r="H274" s="370"/>
      <c r="I274" s="403"/>
      <c r="J274" s="266">
        <f t="shared" si="9"/>
        <v>7.2</v>
      </c>
      <c r="K274" s="81" t="str">
        <f t="shared" si="8"/>
        <v/>
      </c>
      <c r="L274" s="148">
        <v>2</v>
      </c>
      <c r="M274" s="148">
        <v>5.2</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v>
      </c>
      <c r="K277" s="81" t="str">
        <f t="shared" si="8"/>
        <v/>
      </c>
      <c r="L277" s="147">
        <v>1</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1046</v>
      </c>
    </row>
    <row r="368" spans="1:22" s="118" customFormat="1" ht="20.25" customHeight="1">
      <c r="A368" s="243"/>
      <c r="B368" s="1"/>
      <c r="C368" s="3"/>
      <c r="D368" s="3"/>
      <c r="E368" s="3"/>
      <c r="F368" s="3"/>
      <c r="G368" s="3"/>
      <c r="H368" s="287"/>
      <c r="I368" s="67" t="s">
        <v>36</v>
      </c>
      <c r="J368" s="170"/>
      <c r="K368" s="79"/>
      <c r="L368" s="137" t="s">
        <v>1044</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395</v>
      </c>
      <c r="K392" s="81" t="str">
        <f t="shared" ref="K392:K397" si="12">IF(OR(COUNTIF(L392:M392,"未確認")&gt;0,COUNTIF(L392:M392,"~*")&gt;0),"※","")</f>
        <v/>
      </c>
      <c r="L392" s="147">
        <v>384</v>
      </c>
      <c r="M392" s="147">
        <v>11</v>
      </c>
    </row>
    <row r="393" spans="1:22" s="83" customFormat="1" ht="34.5" customHeight="1">
      <c r="A393" s="249" t="s">
        <v>773</v>
      </c>
      <c r="B393" s="84"/>
      <c r="C393" s="369"/>
      <c r="D393" s="379"/>
      <c r="E393" s="319" t="s">
        <v>224</v>
      </c>
      <c r="F393" s="320"/>
      <c r="G393" s="320"/>
      <c r="H393" s="321"/>
      <c r="I393" s="342"/>
      <c r="J393" s="140">
        <f t="shared" si="11"/>
        <v>26</v>
      </c>
      <c r="K393" s="81" t="str">
        <f t="shared" si="12"/>
        <v/>
      </c>
      <c r="L393" s="147">
        <v>15</v>
      </c>
      <c r="M393" s="147">
        <v>11</v>
      </c>
    </row>
    <row r="394" spans="1:22" s="83" customFormat="1" ht="34.5" customHeight="1">
      <c r="A394" s="250" t="s">
        <v>774</v>
      </c>
      <c r="B394" s="84"/>
      <c r="C394" s="369"/>
      <c r="D394" s="380"/>
      <c r="E394" s="319" t="s">
        <v>225</v>
      </c>
      <c r="F394" s="320"/>
      <c r="G394" s="320"/>
      <c r="H394" s="321"/>
      <c r="I394" s="342"/>
      <c r="J394" s="140">
        <f t="shared" si="11"/>
        <v>156</v>
      </c>
      <c r="K394" s="81" t="str">
        <f t="shared" si="12"/>
        <v/>
      </c>
      <c r="L394" s="147">
        <v>156</v>
      </c>
      <c r="M394" s="147">
        <v>0</v>
      </c>
    </row>
    <row r="395" spans="1:22" s="83" customFormat="1" ht="34.5" customHeight="1">
      <c r="A395" s="250" t="s">
        <v>775</v>
      </c>
      <c r="B395" s="84"/>
      <c r="C395" s="369"/>
      <c r="D395" s="381"/>
      <c r="E395" s="319" t="s">
        <v>226</v>
      </c>
      <c r="F395" s="320"/>
      <c r="G395" s="320"/>
      <c r="H395" s="321"/>
      <c r="I395" s="342"/>
      <c r="J395" s="140">
        <f t="shared" si="11"/>
        <v>213</v>
      </c>
      <c r="K395" s="81" t="str">
        <f t="shared" si="12"/>
        <v/>
      </c>
      <c r="L395" s="147">
        <v>213</v>
      </c>
      <c r="M395" s="147">
        <v>0</v>
      </c>
    </row>
    <row r="396" spans="1:22" s="83" customFormat="1" ht="34.5" customHeight="1">
      <c r="A396" s="250" t="s">
        <v>776</v>
      </c>
      <c r="B396" s="1"/>
      <c r="C396" s="369"/>
      <c r="D396" s="319" t="s">
        <v>227</v>
      </c>
      <c r="E396" s="320"/>
      <c r="F396" s="320"/>
      <c r="G396" s="320"/>
      <c r="H396" s="321"/>
      <c r="I396" s="342"/>
      <c r="J396" s="140">
        <f t="shared" si="11"/>
        <v>9813</v>
      </c>
      <c r="K396" s="81" t="str">
        <f t="shared" si="12"/>
        <v/>
      </c>
      <c r="L396" s="147">
        <v>6115</v>
      </c>
      <c r="M396" s="147">
        <v>3698</v>
      </c>
    </row>
    <row r="397" spans="1:22" s="83" customFormat="1" ht="34.5" customHeight="1">
      <c r="A397" s="250" t="s">
        <v>777</v>
      </c>
      <c r="B397" s="119"/>
      <c r="C397" s="369"/>
      <c r="D397" s="319" t="s">
        <v>228</v>
      </c>
      <c r="E397" s="320"/>
      <c r="F397" s="320"/>
      <c r="G397" s="320"/>
      <c r="H397" s="321"/>
      <c r="I397" s="343"/>
      <c r="J397" s="140">
        <f t="shared" si="11"/>
        <v>374</v>
      </c>
      <c r="K397" s="81" t="str">
        <f t="shared" si="12"/>
        <v/>
      </c>
      <c r="L397" s="147">
        <v>356</v>
      </c>
      <c r="M397" s="147">
        <v>18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395</v>
      </c>
      <c r="K405" s="81" t="str">
        <f t="shared" ref="K405:K422" si="14">IF(OR(COUNTIF(L405:M405,"未確認")&gt;0,COUNTIF(L405:M405,"~*")&gt;0),"※","")</f>
        <v/>
      </c>
      <c r="L405" s="147">
        <v>384</v>
      </c>
      <c r="M405" s="147">
        <v>11</v>
      </c>
    </row>
    <row r="406" spans="1:22" s="83" customFormat="1" ht="34.5" customHeight="1">
      <c r="A406" s="251" t="s">
        <v>779</v>
      </c>
      <c r="B406" s="119"/>
      <c r="C406" s="368"/>
      <c r="D406" s="374" t="s">
        <v>233</v>
      </c>
      <c r="E406" s="376" t="s">
        <v>234</v>
      </c>
      <c r="F406" s="377"/>
      <c r="G406" s="377"/>
      <c r="H406" s="378"/>
      <c r="I406" s="360"/>
      <c r="J406" s="140">
        <f t="shared" si="13"/>
        <v>11</v>
      </c>
      <c r="K406" s="81" t="str">
        <f t="shared" si="14"/>
        <v/>
      </c>
      <c r="L406" s="147">
        <v>0</v>
      </c>
      <c r="M406" s="147">
        <v>11</v>
      </c>
    </row>
    <row r="407" spans="1:22" s="83" customFormat="1" ht="34.5" customHeight="1">
      <c r="A407" s="251" t="s">
        <v>780</v>
      </c>
      <c r="B407" s="119"/>
      <c r="C407" s="368"/>
      <c r="D407" s="368"/>
      <c r="E407" s="319" t="s">
        <v>235</v>
      </c>
      <c r="F407" s="320"/>
      <c r="G407" s="320"/>
      <c r="H407" s="321"/>
      <c r="I407" s="360"/>
      <c r="J407" s="140">
        <f t="shared" si="13"/>
        <v>253</v>
      </c>
      <c r="K407" s="81" t="str">
        <f t="shared" si="14"/>
        <v/>
      </c>
      <c r="L407" s="147">
        <v>253</v>
      </c>
      <c r="M407" s="147">
        <v>0</v>
      </c>
    </row>
    <row r="408" spans="1:22" s="83" customFormat="1" ht="34.5" customHeight="1">
      <c r="A408" s="251" t="s">
        <v>781</v>
      </c>
      <c r="B408" s="119"/>
      <c r="C408" s="368"/>
      <c r="D408" s="368"/>
      <c r="E408" s="319" t="s">
        <v>236</v>
      </c>
      <c r="F408" s="320"/>
      <c r="G408" s="320"/>
      <c r="H408" s="321"/>
      <c r="I408" s="360"/>
      <c r="J408" s="140">
        <f t="shared" si="13"/>
        <v>51</v>
      </c>
      <c r="K408" s="81" t="str">
        <f t="shared" si="14"/>
        <v/>
      </c>
      <c r="L408" s="147">
        <v>51</v>
      </c>
      <c r="M408" s="147">
        <v>0</v>
      </c>
    </row>
    <row r="409" spans="1:22" s="83" customFormat="1" ht="34.5" customHeight="1">
      <c r="A409" s="251" t="s">
        <v>782</v>
      </c>
      <c r="B409" s="119"/>
      <c r="C409" s="368"/>
      <c r="D409" s="368"/>
      <c r="E409" s="316" t="s">
        <v>986</v>
      </c>
      <c r="F409" s="317"/>
      <c r="G409" s="317"/>
      <c r="H409" s="318"/>
      <c r="I409" s="360"/>
      <c r="J409" s="140">
        <f t="shared" si="13"/>
        <v>80</v>
      </c>
      <c r="K409" s="81" t="str">
        <f t="shared" si="14"/>
        <v/>
      </c>
      <c r="L409" s="147">
        <v>80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392</v>
      </c>
      <c r="K413" s="81" t="str">
        <f t="shared" si="14"/>
        <v/>
      </c>
      <c r="L413" s="147">
        <v>374</v>
      </c>
      <c r="M413" s="147">
        <v>18</v>
      </c>
    </row>
    <row r="414" spans="1:22" s="83" customFormat="1" ht="34.5" customHeight="1">
      <c r="A414" s="251" t="s">
        <v>787</v>
      </c>
      <c r="B414" s="119"/>
      <c r="C414" s="368"/>
      <c r="D414" s="374" t="s">
        <v>240</v>
      </c>
      <c r="E414" s="376" t="s">
        <v>241</v>
      </c>
      <c r="F414" s="377"/>
      <c r="G414" s="377"/>
      <c r="H414" s="378"/>
      <c r="I414" s="360"/>
      <c r="J414" s="140">
        <f t="shared" si="13"/>
        <v>11</v>
      </c>
      <c r="K414" s="81" t="str">
        <f t="shared" si="14"/>
        <v/>
      </c>
      <c r="L414" s="147">
        <v>11</v>
      </c>
      <c r="M414" s="147">
        <v>0</v>
      </c>
    </row>
    <row r="415" spans="1:22" s="83" customFormat="1" ht="34.5" customHeight="1">
      <c r="A415" s="251" t="s">
        <v>788</v>
      </c>
      <c r="B415" s="119"/>
      <c r="C415" s="368"/>
      <c r="D415" s="368"/>
      <c r="E415" s="319" t="s">
        <v>242</v>
      </c>
      <c r="F415" s="320"/>
      <c r="G415" s="320"/>
      <c r="H415" s="321"/>
      <c r="I415" s="360"/>
      <c r="J415" s="140">
        <f t="shared" si="13"/>
        <v>164</v>
      </c>
      <c r="K415" s="81" t="str">
        <f t="shared" si="14"/>
        <v/>
      </c>
      <c r="L415" s="147">
        <v>164</v>
      </c>
      <c r="M415" s="147">
        <v>0</v>
      </c>
    </row>
    <row r="416" spans="1:22" s="83" customFormat="1" ht="34.5" customHeight="1">
      <c r="A416" s="251" t="s">
        <v>789</v>
      </c>
      <c r="B416" s="119"/>
      <c r="C416" s="368"/>
      <c r="D416" s="368"/>
      <c r="E416" s="319" t="s">
        <v>243</v>
      </c>
      <c r="F416" s="320"/>
      <c r="G416" s="320"/>
      <c r="H416" s="321"/>
      <c r="I416" s="360"/>
      <c r="J416" s="140">
        <f t="shared" si="13"/>
        <v>29</v>
      </c>
      <c r="K416" s="81" t="str">
        <f t="shared" si="14"/>
        <v/>
      </c>
      <c r="L416" s="147">
        <v>29</v>
      </c>
      <c r="M416" s="147">
        <v>0</v>
      </c>
    </row>
    <row r="417" spans="1:22" s="83" customFormat="1" ht="34.5" customHeight="1">
      <c r="A417" s="251" t="s">
        <v>790</v>
      </c>
      <c r="B417" s="119"/>
      <c r="C417" s="368"/>
      <c r="D417" s="368"/>
      <c r="E417" s="319" t="s">
        <v>244</v>
      </c>
      <c r="F417" s="320"/>
      <c r="G417" s="320"/>
      <c r="H417" s="321"/>
      <c r="I417" s="360"/>
      <c r="J417" s="140">
        <f t="shared" si="13"/>
        <v>25</v>
      </c>
      <c r="K417" s="81" t="str">
        <f t="shared" si="14"/>
        <v/>
      </c>
      <c r="L417" s="147">
        <v>25</v>
      </c>
      <c r="M417" s="147">
        <v>0</v>
      </c>
    </row>
    <row r="418" spans="1:22" s="83" customFormat="1" ht="34.5" customHeight="1">
      <c r="A418" s="251" t="s">
        <v>791</v>
      </c>
      <c r="B418" s="119"/>
      <c r="C418" s="368"/>
      <c r="D418" s="368"/>
      <c r="E418" s="319" t="s">
        <v>245</v>
      </c>
      <c r="F418" s="320"/>
      <c r="G418" s="320"/>
      <c r="H418" s="321"/>
      <c r="I418" s="360"/>
      <c r="J418" s="140">
        <f t="shared" si="13"/>
        <v>81</v>
      </c>
      <c r="K418" s="81" t="str">
        <f t="shared" si="14"/>
        <v/>
      </c>
      <c r="L418" s="147">
        <v>81</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82</v>
      </c>
      <c r="K421" s="81" t="str">
        <f t="shared" si="14"/>
        <v/>
      </c>
      <c r="L421" s="147">
        <v>64</v>
      </c>
      <c r="M421" s="147">
        <v>18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381</v>
      </c>
      <c r="K430" s="193" t="str">
        <f>IF(OR(COUNTIF(L430:M430,"未確認")&gt;0,COUNTIF(L430:M430,"~*")&gt;0),"※","")</f>
        <v/>
      </c>
      <c r="L430" s="147">
        <v>363</v>
      </c>
      <c r="M430" s="147">
        <v>18</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101</v>
      </c>
      <c r="K431" s="193" t="str">
        <f>IF(OR(COUNTIF(L431:M431,"未確認")&gt;0,COUNTIF(L431:M431,"~*")&gt;0),"※","")</f>
        <v/>
      </c>
      <c r="L431" s="147">
        <v>101</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178</v>
      </c>
      <c r="K432" s="193" t="str">
        <f>IF(OR(COUNTIF(L432:M432,"未確認")&gt;0,COUNTIF(L432:M432,"~*")&gt;0),"※","")</f>
        <v/>
      </c>
      <c r="L432" s="147">
        <v>178</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102</v>
      </c>
      <c r="K433" s="193" t="str">
        <f>IF(OR(COUNTIF(L433:M433,"未確認")&gt;0,COUNTIF(L433:M433,"~*")&gt;0),"※","")</f>
        <v/>
      </c>
      <c r="L433" s="147">
        <v>84</v>
      </c>
      <c r="M433" s="147">
        <v>18</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1046</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1046</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1046</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1046</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1046</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1046</v>
      </c>
    </row>
    <row r="544" spans="1:22" s="1" customFormat="1" ht="20.25" customHeight="1">
      <c r="A544" s="243"/>
      <c r="C544" s="62"/>
      <c r="D544" s="3"/>
      <c r="E544" s="3"/>
      <c r="F544" s="3"/>
      <c r="G544" s="3"/>
      <c r="H544" s="287"/>
      <c r="I544" s="67" t="s">
        <v>36</v>
      </c>
      <c r="J544" s="68"/>
      <c r="K544" s="186"/>
      <c r="L544" s="70" t="s">
        <v>1044</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40.9</v>
      </c>
      <c r="M560" s="211" t="s">
        <v>533</v>
      </c>
    </row>
    <row r="561" spans="1:13" s="91" customFormat="1" ht="34.5" customHeight="1">
      <c r="A561" s="251" t="s">
        <v>871</v>
      </c>
      <c r="B561" s="119"/>
      <c r="C561" s="209"/>
      <c r="D561" s="330" t="s">
        <v>377</v>
      </c>
      <c r="E561" s="341"/>
      <c r="F561" s="341"/>
      <c r="G561" s="341"/>
      <c r="H561" s="331"/>
      <c r="I561" s="342"/>
      <c r="J561" s="207"/>
      <c r="K561" s="210"/>
      <c r="L561" s="211">
        <v>40.9</v>
      </c>
      <c r="M561" s="211" t="s">
        <v>533</v>
      </c>
    </row>
    <row r="562" spans="1:13" s="91" customFormat="1" ht="34.5" customHeight="1">
      <c r="A562" s="251" t="s">
        <v>872</v>
      </c>
      <c r="B562" s="119"/>
      <c r="C562" s="209"/>
      <c r="D562" s="330" t="s">
        <v>989</v>
      </c>
      <c r="E562" s="341"/>
      <c r="F562" s="341"/>
      <c r="G562" s="341"/>
      <c r="H562" s="331"/>
      <c r="I562" s="342"/>
      <c r="J562" s="207"/>
      <c r="K562" s="210"/>
      <c r="L562" s="211">
        <v>29.7</v>
      </c>
      <c r="M562" s="211" t="s">
        <v>533</v>
      </c>
    </row>
    <row r="563" spans="1:13" s="91" customFormat="1" ht="34.5" customHeight="1">
      <c r="A563" s="251" t="s">
        <v>873</v>
      </c>
      <c r="B563" s="119"/>
      <c r="C563" s="209"/>
      <c r="D563" s="330" t="s">
        <v>379</v>
      </c>
      <c r="E563" s="341"/>
      <c r="F563" s="341"/>
      <c r="G563" s="341"/>
      <c r="H563" s="331"/>
      <c r="I563" s="342"/>
      <c r="J563" s="207"/>
      <c r="K563" s="210"/>
      <c r="L563" s="211">
        <v>10.4</v>
      </c>
      <c r="M563" s="211" t="s">
        <v>533</v>
      </c>
    </row>
    <row r="564" spans="1:13" s="91" customFormat="1" ht="34.5" customHeight="1">
      <c r="A564" s="251" t="s">
        <v>874</v>
      </c>
      <c r="B564" s="119"/>
      <c r="C564" s="209"/>
      <c r="D564" s="330" t="s">
        <v>380</v>
      </c>
      <c r="E564" s="341"/>
      <c r="F564" s="341"/>
      <c r="G564" s="341"/>
      <c r="H564" s="331"/>
      <c r="I564" s="342"/>
      <c r="J564" s="207"/>
      <c r="K564" s="210"/>
      <c r="L564" s="211">
        <v>0</v>
      </c>
      <c r="M564" s="211" t="s">
        <v>533</v>
      </c>
    </row>
    <row r="565" spans="1:13" s="91" customFormat="1" ht="34.5" customHeight="1">
      <c r="A565" s="251" t="s">
        <v>875</v>
      </c>
      <c r="B565" s="119"/>
      <c r="C565" s="280"/>
      <c r="D565" s="330" t="s">
        <v>869</v>
      </c>
      <c r="E565" s="341"/>
      <c r="F565" s="341"/>
      <c r="G565" s="341"/>
      <c r="H565" s="331"/>
      <c r="I565" s="342"/>
      <c r="J565" s="207"/>
      <c r="K565" s="210"/>
      <c r="L565" s="211">
        <v>29.7</v>
      </c>
      <c r="M565" s="211" t="s">
        <v>533</v>
      </c>
    </row>
    <row r="566" spans="1:13" s="91" customFormat="1" ht="34.5" customHeight="1">
      <c r="A566" s="251" t="s">
        <v>876</v>
      </c>
      <c r="B566" s="119"/>
      <c r="C566" s="285"/>
      <c r="D566" s="330" t="s">
        <v>990</v>
      </c>
      <c r="E566" s="341"/>
      <c r="F566" s="341"/>
      <c r="G566" s="341"/>
      <c r="H566" s="331"/>
      <c r="I566" s="342"/>
      <c r="J566" s="213"/>
      <c r="K566" s="214"/>
      <c r="L566" s="211">
        <v>29.7</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1046</v>
      </c>
    </row>
    <row r="589" spans="1:22" s="1" customFormat="1" ht="20.25" customHeight="1">
      <c r="A589" s="243"/>
      <c r="C589" s="62"/>
      <c r="D589" s="3"/>
      <c r="E589" s="3"/>
      <c r="F589" s="3"/>
      <c r="G589" s="3"/>
      <c r="H589" s="287"/>
      <c r="I589" s="67" t="s">
        <v>36</v>
      </c>
      <c r="J589" s="68"/>
      <c r="K589" s="186"/>
      <c r="L589" s="70" t="s">
        <v>1044</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261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18</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427</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41</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180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15</v>
      </c>
      <c r="K632" s="201" t="str">
        <f t="shared" si="31"/>
        <v/>
      </c>
      <c r="L632" s="117">
        <v>15</v>
      </c>
      <c r="M632" s="117">
        <v>0</v>
      </c>
    </row>
    <row r="633" spans="1:22" s="118" customFormat="1" ht="57">
      <c r="A633" s="252" t="s">
        <v>919</v>
      </c>
      <c r="B633" s="119"/>
      <c r="C633" s="319" t="s">
        <v>436</v>
      </c>
      <c r="D633" s="320"/>
      <c r="E633" s="320"/>
      <c r="F633" s="320"/>
      <c r="G633" s="320"/>
      <c r="H633" s="321"/>
      <c r="I633" s="122" t="s">
        <v>437</v>
      </c>
      <c r="J633" s="116">
        <f t="shared" si="30"/>
        <v>20</v>
      </c>
      <c r="K633" s="201" t="str">
        <f t="shared" si="31"/>
        <v/>
      </c>
      <c r="L633" s="117">
        <v>20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19</v>
      </c>
      <c r="K646" s="201" t="str">
        <f t="shared" ref="K646:K660" si="33">IF(OR(COUNTIF(L646:M646,"未確認")&gt;0,COUNTIF(L646:M646,"*")&gt;0),"※","")</f>
        <v>※</v>
      </c>
      <c r="L646" s="117">
        <v>19</v>
      </c>
      <c r="M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14</v>
      </c>
      <c r="K650" s="201" t="str">
        <f t="shared" si="33"/>
        <v>※</v>
      </c>
      <c r="L650" s="117">
        <v>14</v>
      </c>
      <c r="M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17</v>
      </c>
      <c r="K655" s="201" t="str">
        <f t="shared" si="33"/>
        <v/>
      </c>
      <c r="L655" s="117">
        <v>17</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13</v>
      </c>
      <c r="K657" s="201" t="str">
        <f t="shared" si="33"/>
        <v/>
      </c>
      <c r="L657" s="117">
        <v>13</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1B587A-3E34-48E3-A2BF-3B7C697682C0}"/>
    <hyperlink ref="J71:L71" location="病院!B464" display="・手術の状況" xr:uid="{0A591F97-2F0B-489C-912B-62C9CF32CDBD}"/>
    <hyperlink ref="J72:L72" location="病院!B500" display="・がん、脳卒中、心筋梗塞、分娩、精神医療への対応状況" xr:uid="{D9838E37-1C51-490B-B531-3CD5B5CB3E97}"/>
    <hyperlink ref="J73:L73" location="病院!B541" display="・重症患者への対応状況" xr:uid="{169282E7-4B31-49EC-90C0-63E3A2CA7712}"/>
    <hyperlink ref="J74:L74" location="病院!B586" display="・救急医療の実施状況" xr:uid="{3944E516-E332-4A99-A3D2-2F7774ACB1A5}"/>
    <hyperlink ref="J75:L75" location="病院!B609" display="・急性期後の支援、在宅復帰の支援の状況" xr:uid="{B3975907-348E-467B-8469-35578C995FBC}"/>
    <hyperlink ref="J76:L76" location="病院!B627" display="・全身管理の状況" xr:uid="{29A5018A-2978-4799-A28D-6DE544497217}"/>
    <hyperlink ref="J78:L78" location="病院!B679" display="・長期療養患者の受入状況" xr:uid="{1ACF55AD-6466-4B73-908E-6A7CDA9582FC}"/>
    <hyperlink ref="J77:L77" location="病院!B642" display="・リハビリテーションの実施状況" xr:uid="{5023FA01-258E-41EF-9CC8-6605D96DBD46}"/>
    <hyperlink ref="J79:L79" location="病院!B689" display="・重度の障害児等の受入状況" xr:uid="{5C4305AF-4AEA-4F00-B822-4190E966E5D7}"/>
    <hyperlink ref="J80:L80" location="病院!B702" display="・医科歯科の連携状況" xr:uid="{8144D5C4-1FB9-4036-A8EB-7EEF25834ADA}"/>
    <hyperlink ref="M71:N71" location="'病院(H30案)'!B448" display="・手術の状況" xr:uid="{EADFAD7E-86F1-42A0-ABBE-885EB67B3E3B}"/>
    <hyperlink ref="M72:N72" location="'病院(H30案)'!B484" display="・がん、脳卒中、心筋梗塞、分娩、精神医療への対応状況" xr:uid="{06E0BC5C-AF80-467E-ABF2-0A1DFC55C56D}"/>
    <hyperlink ref="M73:N73" location="'病院(H30案)'!B525" display="・重症患者への対応状況" xr:uid="{F78B2E52-D41B-4125-A1A1-368904B032B7}"/>
    <hyperlink ref="M74:N74" location="'病院(H30案)'!B570" display="・救急医療の実施状況" xr:uid="{B08BF1E7-ED10-4EAA-86D7-8C384AA36658}"/>
    <hyperlink ref="M75:N75" location="'病院(H30案)'!B593" display="・急性期後の支援、在宅復帰の支援の状況" xr:uid="{38695348-9D10-4B66-B50E-8D0C74C65564}"/>
    <hyperlink ref="C71:G71" location="病院!B87" display="・設置主体" xr:uid="{4D91C2D7-AF27-4E59-86FA-98C6F85B6668}"/>
    <hyperlink ref="C72:G72" location="病院!B95" display="・病床の状況" xr:uid="{4AE59217-7448-4B72-AED9-FD4446DE91D0}"/>
    <hyperlink ref="C73:G73" location="病院!B116" display="・診療科" xr:uid="{A6491984-2708-45EA-BAD0-A92B51A32CF8}"/>
    <hyperlink ref="C74:G74" location="病院!B127" display="・入院基本料・特定入院料及び届出病床数" xr:uid="{A25AC2EF-91E6-4AE3-913F-917E70EB5A1D}"/>
    <hyperlink ref="C75:G75" location="病院!B141" display="・算定する入院基本用・特定入院料等の状況" xr:uid="{5941A103-D82E-4CD7-99D5-BDCC5354AB2B}"/>
    <hyperlink ref="C76:G76" location="病院!B224" display="・DPC医療機関群の種類" xr:uid="{16E62282-B832-415A-8D9D-2B10F2402277}"/>
    <hyperlink ref="C77:G77" location="病院!B232" display="・救急告示病院、二次救急医療施設、三次救急医療施設の告示・認定の有無" xr:uid="{2265EBA8-9234-4940-8039-C88BEC0C9C64}"/>
    <hyperlink ref="C78:F78" location="病院!B242" display="・承認の有無" xr:uid="{163FEF4C-3A63-4EE6-9445-2134FD147E77}"/>
    <hyperlink ref="C79:F79" location="病院!B251" display="・診療報酬の届出の有無" xr:uid="{E34ABA23-A102-4028-9472-892E76FC1461}"/>
    <hyperlink ref="C80:F80" location="病院!B261" display="・職員数の状況" xr:uid="{66F8288C-72D5-4641-80ED-CF4490F7BF6F}"/>
    <hyperlink ref="C81:F81" location="病院!B320" display="・退院調整部門の設置状況" xr:uid="{DC0C29D0-F91F-40E2-9318-D9705407B982}"/>
    <hyperlink ref="C82:F82" location="病院!B340" display="・医療機器の台数" xr:uid="{6BE96C96-BA3D-4FCE-BAEC-114E89F8E518}"/>
    <hyperlink ref="C83:G83" location="病院!B365" display="・過去1年間の間に病棟の再編・見直しがあった場合の報告対象期間" xr:uid="{2DBF4969-E4A4-4E3F-9C90-E5F74DA1EED7}"/>
    <hyperlink ref="H71:I71" location="病院!B388" display="・入院患者の状況（年間）" xr:uid="{3FC610D4-88A2-47A5-8BB9-CB01C9033472}"/>
    <hyperlink ref="H72:I72" location="病院!B401" display="・入院患者の状況（年間／入棟前の場所・退棟先の場所の状況）" xr:uid="{25E02DB7-A9DF-4736-B475-FFE87FAFFC1E}"/>
    <hyperlink ref="H73:I73" location="病院!B426" display="・退院後に在宅医療を必要とする患者の状況" xr:uid="{A3F6B7CB-989D-4D4E-8690-8A564BD29BC5}"/>
    <hyperlink ref="H74:I74" location="病院!B438" display="・看取りを行った患者数" xr:uid="{B7AA82F9-09B5-4A75-B477-5E7AB2AC22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2019-11-15T06:52:04Z</dcterms:modified>
</cp:coreProperties>
</file>