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F7C355B-50D0-4AF6-B78B-1F136526C50F}"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<sst xmlns="http://schemas.openxmlformats.org/spreadsheetml/2006/main" count="2970" uniqueCount="1044">
  <si>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</si>
  <si>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</si>
  <si>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</si>
  <si>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</si>
  <si>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</si>
  <si>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</si>
  <si>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</si>
  <si>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</si>
  <si>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</si>
  <si>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</si>
  <si>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</si>
  <si>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</si>
  <si>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</si>
  <si>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</si>
  <si>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</si>
  <si>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</si>
  <si>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</si>
  <si>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</si>
  <si>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</si>
  <si>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</si>
  <si>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</si>
  <si>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</si>
  <si>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</si>
  <si>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</si>
  <si>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</si>
  <si>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</si>
  <si>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</si>
  <si>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</si>
  <si>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</si>
  <si>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</si>
  <si>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</si>
  <si>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</si>
  <si>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</si>
  <si>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</si>
  <si>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</si>
  <si>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</si>
  <si>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</si>
  <si>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</si>
  <si>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</si>
  <si>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</si>
  <si>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</si>
  <si>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</si>
  <si>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</si>
  <si>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</si>
  <si>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</si>
  <si>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</si>
  <si>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</si>
  <si>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</si>
  <si>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</si>
  <si>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</si>
  <si>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</si>
  <si>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</si>
  <si>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</si>
  <si>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</si>
  <si>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</si>
  <si>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</si>
  <si>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</si>
  <si>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</si>
  <si>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</si>
  <si>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</si>
  <si>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</si>
  <si>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</si>
  <si>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</si>
  <si>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</si>
  <si>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</si>
  <si>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</si>
  <si>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</si>
  <si>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</si>
  <si>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</si>
  <si>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</si>
  <si>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</si>
  <si>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</si>
  <si>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</si>
  <si>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</si>
  <si>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</si>
  <si>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</si>
  <si>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</si>
  <si>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</si>
  <si>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</si>
  <si>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</si>
  <si>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</si>
  <si>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</si>
  <si>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</si>
  <si>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</si>
  <si>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</si>
  <si>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</si>
  <si>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</si>
  <si>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</si>
  <si>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</si>
  <si>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</si>
  <si>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</si>
  <si>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</si>
  <si>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</si>
  <si>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</si>
  <si>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</si>
  <si>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</si>
  <si>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</si>
  <si>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</si>
  <si>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</si>
  <si>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</si>
  <si>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</si>
  <si>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</si>
  <si>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</si>
  <si>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</si>
  <si>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</si>
  <si>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</si>
  <si>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</si>
  <si>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</si>
  <si>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</si>
  <si>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</si>
  <si>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</si>
  <si>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</si>
  <si>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</si>
  <si>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</si>
  <si>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</si>
  <si>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</si>
  <si>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</si>
  <si>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</si>
  <si>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</si>
  <si>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</si>
  <si>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</si>
  <si>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</si>
  <si>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</si>
  <si>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</si>
  <si>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</si>
  <si>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</si>
  <si>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</si>
  <si>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</si>
  <si>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</si>
  <si>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</si>
  <si>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</si>
  <si>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</si>
  <si>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</si>
  <si>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</si>
  <si>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</si>
  <si>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</si>
  <si>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</si>
  <si>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</si>
  <si>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</si>
  <si>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</si>
  <si>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</si>
  <si>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</si>
  <si>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</si>
  <si>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</si>
  <si>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</si>
  <si>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</si>
  <si>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</si>
  <si>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</si>
  <si>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</si>
  <si>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</si>
  <si>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</si>
  <si>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</si>
  <si>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</si>
  <si>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</si>
  <si>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</si>
  <si>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</si>
  <si>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</si>
  <si>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</si>
  <si>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</si>
  <si>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</si>
  <si>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</si>
  <si>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</si>
  <si>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</si>
  <si>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</si>
  <si>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</si>
  <si>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</si>
  <si>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</si>
  <si>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</si>
  <si>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</si>
  <si>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</si>
  <si>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</si>
  <si>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</si>
  <si>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</si>
  <si>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</si>
  <si>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</si>
  <si>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</si>
  <si>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</si>
  <si>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</si>
  <si>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</si>
  <si>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</si>
  <si>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</si>
  <si>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</si>
  <si>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</si>
  <si>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</si>
  <si>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</si>
  <si>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</si>
  <si>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</si>
  <si>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</si>
  <si>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</si>
  <si>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</si>
  <si>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</si>
  <si>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</si>
  <si>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</si>
  <si>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</si>
  <si>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</si>
  <si>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</si>
  <si>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</si>
  <si>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</si>
  <si>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</si>
  <si>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</si>
  <si>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</si>
  <si>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</si>
  <si>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</si>
  <si>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</si>
  <si>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</si>
  <si>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</si>
  <si>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</si>
  <si>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</si>
  <si>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</si>
  <si>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</si>
  <si>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</si>
  <si>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</si>
  <si>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</si>
  <si>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</si>
  <si>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</si>
  <si>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</si>
  <si>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</si>
  <si>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</si>
  <si>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</si>
  <si>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</si>
  <si>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</si>
  <si>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</si>
  <si>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</si>
  <si>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</si>
  <si>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</si>
  <si>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</si>
  <si>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</si>
  <si>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</si>
  <si>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</si>
  <si>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</si>
  <si>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</si>
  <si>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</si>
  <si>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</si>
  <si>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</si>
  <si>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</si>
  <si>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</si>
  <si>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</si>
  <si>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</si>
  <si>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</si>
  <si>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</si>
  <si>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</si>
  <si>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</si>
  <si>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</si>
  <si>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</si>
  <si>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</si>
  <si>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</si>
  <si>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</si>
  <si>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</si>
  <si>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</si>
  <si>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</si>
  <si>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</si>
  <si>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</si>
  <si>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</si>
  <si>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</si>
  <si>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</si>
  <si>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</si>
  <si>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</si>
  <si>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</si>
  <si>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</si>
  <si>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</si>
  <si>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</si>
  <si>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</si>
  <si>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</si>
  <si>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</si>
  <si>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</si>
  <si>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</si>
  <si>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</si>
  <si>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</si>
  <si>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</si>
  <si>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</si>
  <si>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</si>
  <si>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</si>
  <si>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</si>
  <si>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</si>
  <si>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</si>
  <si>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</si>
  <si>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</si>
  <si>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</si>
  <si>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</si>
  <si>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</si>
  <si>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</si>
  <si>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</si>
  <si>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</si>
  <si>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</si>
  <si>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</si>
  <si>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</si>
  <si>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</si>
  <si>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</si>
  <si>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</si>
  <si>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</si>
  <si>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</si>
  <si>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</si>
  <si>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</si>
  <si>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</si>
  <si>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</si>
  <si>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</si>
  <si>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</si>
  <si>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</si>
  <si>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</si>
  <si>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</si>
  <si>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</si>
  <si>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</si>
  <si>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</si>
  <si>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</si>
  <si>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</si>
  <si>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</si>
  <si>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</si>
  <si>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</si>
  <si>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</si>
  <si>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</si>
  <si>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</si>
  <si>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</si>
  <si>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</si>
  <si>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</si>
  <si>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</si>
  <si>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</si>
  <si>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</si>
  <si>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</si>
  <si>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</si>
  <si>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</si>
  <si>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</si>
  <si>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</si>
  <si>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</si>
  <si>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</si>
  <si>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</si>
  <si>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</si>
  <si>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</si>
  <si>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</si>
  <si>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</si>
  <si>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</si>
  <si>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</si>
  <si>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</si>
  <si>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</si>
  <si>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</si>
  <si>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</si>
  <si>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</si>
  <si>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</si>
  <si>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</si>
  <si>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</si>
  <si>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</si>
  <si>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</si>
  <si>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</si>
  <si>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</si>
  <si>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</si>
  <si>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</si>
  <si>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</si>
  <si>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</si>
  <si>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</si>
  <si>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</si>
  <si>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</si>
  <si>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</si>
  <si>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</si>
  <si>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</si>
  <si>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</si>
  <si>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</si>
  <si>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</si>
  <si>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</si>
  <si>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</si>
  <si>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</si>
  <si>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</si>
  <si>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</si>
  <si>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</si>
  <si>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</si>
  <si>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</si>
  <si>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</si>
  <si>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</si>
  <si>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</si>
  <si>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</si>
  <si>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</si>
  <si>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</si>
  <si>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</si>
  <si>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</si>
  <si>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</si>
  <si>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</si>
  <si>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</si>
  <si>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</si>
  <si>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</si>
  <si>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</si>
  <si>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</si>
  <si>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</si>
  <si>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</si>
  <si>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</si>
  <si>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</si>
  <si>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</si>
  <si>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</si>
  <si>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</si>
  <si>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</si>
  <si>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</si>
  <si>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</si>
  <si>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</si>
  <si>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</si>
  <si>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</si>
  <si>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</si>
  <si>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</si>
  <si>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</si>
  <si>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</si>
  <si>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</si>
  <si>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</si>
  <si>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</si>
  <si>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</si>
  <si>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</si>
  <si>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</si>
  <si>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</si>
  <si>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</si>
  <si>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</si>
  <si>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</si>
  <si>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</si>
  <si>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</si>
  <si>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</si>
  <si>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</si>
  <si>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</si>
  <si>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</si>
  <si>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</si>
  <si>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</si>
  <si>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</si>
  <si>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</si>
  <si>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</si>
  <si>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</si>
  <si>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</si>
  <si>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</si>
  <si>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</si>
  <si>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</si>
  <si>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</si>
  <si>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</si>
  <si>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</si>
  <si>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</si>
  <si>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</si>
  <si>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</si>
  <si>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</si>
  <si>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</si>
  <si>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</si>
  <si>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</si>
  <si>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</si>
  <si>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</si>
  <si>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</si>
  <si>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</si>
  <si>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</si>
  <si>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</si>
  <si>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</si>
  <si>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</si>
  <si>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</si>
  <si>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</si>
  <si>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</si>
  <si>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</si>
  <si>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</si>
  <si>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</si>
  <si>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</si>
  <si>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</si>
  <si>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</si>
  <si>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</si>
  <si>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</si>
  <si>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</si>
  <si>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</si>
  <si>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</si>
  <si>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</si>
  <si>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</si>
  <si>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</si>
  <si>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</si>
  <si>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</si>
  <si>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</si>
  <si>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</si>
  <si>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</si>
  <si>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</si>
  <si>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</si>
  <si>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</si>
  <si>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</si>
  <si>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</si>
  <si>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</si>
  <si>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</si>
  <si>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</si>
  <si>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</si>
  <si>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</si>
  <si>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</si>
  <si>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</si>
  <si>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</si>
  <si>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</si>
  <si>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</si>
  <si>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</si>
  <si>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</si>
  <si>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</si>
  <si>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</si>
  <si>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</si>
  <si>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</si>
  <si>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</si>
  <si>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</si>
  <si>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</si>
  <si>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</si>
  <si>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</si>
  <si>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</si>
  <si>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</si>
  <si>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</si>
  <si>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</si>
  <si>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</si>
  <si>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</si>
  <si>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</si>
  <si>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</si>
  <si>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</si>
  <si>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</si>
  <si>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</si>
  <si>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</si>
  <si>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</si>
  <si>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</si>
  <si>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</si>
  <si>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</si>
  <si>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</si>
  <si>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</si>
  <si>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</si>
  <si>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</si>
  <si>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</si>
  <si>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</si>
  <si>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</si>
  <si>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</si>
  <si>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</si>
  <si>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</si>
  <si>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</si>
  <si>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</si>
  <si>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</si>
  <si>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</si>
  <si>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</si>
  <si>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</si>
  <si>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</si>
  <si>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</si>
  <si>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</si>
  <si>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</si>
  <si>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</si>
  <si>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</si>
  <si>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</si>
  <si>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</si>
  <si>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</si>
  <si>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</si>
  <si>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</si>
  <si>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</si>
  <si>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</si>
  <si>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</si>
  <si>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</si>
  <si>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</si>
  <si>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</si>
  <si>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</si>
  <si>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</si>
  <si>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</si>
  <si>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</si>
  <si>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</si>
  <si>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</si>
  <si>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</si>
  <si>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</si>
  <si>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</si>
  <si>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</si>
  <si>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</si>
  <si>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</si>
  <si>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</si>
  <si>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</si>
  <si>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</si>
  <si>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</si>
  <si>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</si>
  <si>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</si>
  <si>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</si>
  <si>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</si>
  <si>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</si>
  <si>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</si>
  <si>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</si>
  <si>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</si>
  <si>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</si>
  <si>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</si>
  <si>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</si>
  <si>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</si>
  <si>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</si>
  <si>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</si>
  <si>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</si>
  <si>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</si>
  <si>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</si>
  <si>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</si>
  <si>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</si>
  <si>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</si>
  <si>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</si>
  <si>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</si>
  <si>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</si>
  <si>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</si>
  <si>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</si>
  <si>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</si>
  <si>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</si>
  <si>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</si>
  <si>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</si>
  <si>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</si>
  <si>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</si>
  <si>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</si>
  <si>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</si>
  <si>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</si>
  <si>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</si>
  <si>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</si>
  <si>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</si>
  <si>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</si>
  <si>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</si>
  <si>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</si>
  <si>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</si>
  <si>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</si>
  <si>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</si>
  <si>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</si>
  <si>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</si>
  <si>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</si>
  <si>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</si>
  <si>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</si>
  <si>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</si>
  <si>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</si>
  <si>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</si>
  <si>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</si>
  <si>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</si>
  <si>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</si>
  <si>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</si>
  <si>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</si>
  <si>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</si>
  <si>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</si>
  <si>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</si>
  <si>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</si>
  <si>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</si>
  <si>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</si>
  <si>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</si>
  <si>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</si>
  <si>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</si>
  <si>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</si>
  <si>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</si>
  <si>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</si>
  <si>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</si>
  <si>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</si>
  <si>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</si>
  <si>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</si>
  <si>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</si>
  <si>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</si>
  <si>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</si>
  <si>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</si>
  <si>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</si>
  <si>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</si>
  <si>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</si>
  <si>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</si>
  <si>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</si>
  <si>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</si>
  <si>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</si>
  <si>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</si>
  <si>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</si>
  <si>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</si>
  <si>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</si>
  <si>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</si>
  <si>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</si>
  <si>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</si>
  <si>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</si>
  <si>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</si>
  <si>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</si>
  <si>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</si>
  <si>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</si>
  <si>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</si>
  <si>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</si>
  <si>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</si>
  <si>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</si>
  <si>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</si>
  <si>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</si>
  <si>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</si>
  <si>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</si>
  <si>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</si>
  <si>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</si>
  <si>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</si>
  <si>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</si>
  <si>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</si>
  <si>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</si>
  <si>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</si>
  <si>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</si>
  <si>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</si>
  <si>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</si>
  <si>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</si>
  <si>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</si>
  <si>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</si>
  <si>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</si>
  <si>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</si>
  <si>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</si>
  <si>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</si>
  <si>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</si>
  <si>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</si>
  <si>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</si>
  <si>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</si>
  <si>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</si>
  <si>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</si>
  <si>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</si>
  <si>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</si>
  <si>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</si>
  <si>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</si>
  <si>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</si>
  <si>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</si>
  <si>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</si>
  <si>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</si>
  <si>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</si>
  <si>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</si>
  <si>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</si>
  <si>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</si>
  <si>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</si>
  <si>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</si>
  <si>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</si>
  <si>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</si>
  <si>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</si>
  <si>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</si>
  <si>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</si>
  <si>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</si>
  <si>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</si>
  <si>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</si>
  <si>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</si>
  <si>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</si>
  <si>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</si>
  <si>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</si>
  <si>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</si>
  <si>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</si>
  <si>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</si>
  <si>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</si>
  <si>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</si>
  <si>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</si>
  <si>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</si>
  <si>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</si>
  <si>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</si>
  <si>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</si>
  <si>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</si>
  <si>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</si>
  <si>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</si>
  <si>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</si>
  <si>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</si>
  <si>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</si>
  <si>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</si>
  <si>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</si>
  <si>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</si>
  <si>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</si>
  <si>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</si>
  <si>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</si>
  <si>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</si>
  <si>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</si>
  <si>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</si>
  <si>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</si>
  <si>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</si>
  <si>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</si>
  <si>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</si>
  <si>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</si>
  <si>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</si>
  <si>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</si>
  <si>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</si>
  <si>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</si>
  <si>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</si>
  <si>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</si>
  <si>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</si>
  <si>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</si>
  <si>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</si>
  <si>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</si>
  <si>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</si>
  <si>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</si>
  <si>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</si>
  <si>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</si>
  <si>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</si>
  <si>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</si>
  <si>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</si>
  <si>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</si>
  <si>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</si>
  <si>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</si>
  <si>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</si>
  <si>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</si>
  <si>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</si>
  <si>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</si>
  <si>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</si>
  <si>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</si>
  <si>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</si>
  <si>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</si>
  <si>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</si>
  <si>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</si>
  <si>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</si>
  <si>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</si>
  <si>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</si>
  <si>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</si>
  <si>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</si>
  <si>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</si>
  <si>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</si>
  <si>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</si>
  <si>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</si>
  <si>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</si>
  <si>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</si>
  <si>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</si>
  <si>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</si>
  <si>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</si>
  <si>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</si>
  <si>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</si>
  <si>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</si>
  <si>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</si>
  <si>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</si>
  <si>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</si>
  <si>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</si>
  <si>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</si>
  <si>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</si>
  <si>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</si>
  <si>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</si>
  <si>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</si>
  <si>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</si>
  <si>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</si>
  <si>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</si>
  <si>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</si>
  <si>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</si>
  <si>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</si>
  <si>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</si>
  <si>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</si>
  <si>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</si>
  <si>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</si>
  <si>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</si>
  <si>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</si>
  <si>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</si>
  <si>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</si>
  <si>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</si>
  <si>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</si>
  <si>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</si>
  <si>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</si>
  <si>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</si>
  <si>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</si>
  <si>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</si>
  <si>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</si>
  <si>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</si>
  <si>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</si>
  <si>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</si>
  <si>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</si>
  <si>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</si>
  <si>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</si>
  <si>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</si>
  <si>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</si>
  <si>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</si>
  <si>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</si>
  <si>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</si>
  <si>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</si>
  <si>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</si>
  <si>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</si>
  <si>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</si>
  <si>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</si>
  <si>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</si>
  <si>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</si>
  <si>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</si>
  <si>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</si>
  <si>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</si>
  <si>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</si>
  <si>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</si>
  <si>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</si>
  <si>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</si>
  <si>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</si>
  <si>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</si>
  <si>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</si>
  <si>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</si>
  <si>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</si>
  <si>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</si>
  <si>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</si>
  <si>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</si>
  <si>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</si>
  <si>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</si>
  <si>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</si>
  <si>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</si>
  <si>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</si>
  <si>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</si>
  <si>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</si>
  <si>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</si>
  <si>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</si>
  <si>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</si>
  <si>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</si>
  <si>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</si>
  <si>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</si>
  <si>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</si>
  <si>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</si>
  <si>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</si>
  <si>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</si>
  <si>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</si>
  <si>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</si>
  <si>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</si>
  <si>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</si>
  <si>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</si>
  <si>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</si>
  <si>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</si>
  <si>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</si>
  <si>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</si>
  <si>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</si>
  <si>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</si>
  <si>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</si>
  <si>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</si>
  <si>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</si>
  <si>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</si>
  <si>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</si>
  <si>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</si>
  <si>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</si>
  <si>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</si>
  <si>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</si>
  <si>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</si>
  <si>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</si>
  <si>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</si>
  <si>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</si>
  <si>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</si>
  <si>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</si>
  <si>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</si>
  <si>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</si>
  <si>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</si>
  <si>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</si>
  <si>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</si>
  <si>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</si>
  <si>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</si>
  <si>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</si>
  <si>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</si>
  <si>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</si>
  <si>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</si>
  <si>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</si>
  <si>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</si>
  <si>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</si>
  <si>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</si>
  <si>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</si>
  <si>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</si>
  <si>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</si>
  <si>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</si>
  <si>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</si>
  <si>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</si>
  <si>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</si>
  <si>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</si>
  <si>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</si>
  <si>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</si>
  <si>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</si>
  <si>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</si>
  <si>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</si>
  <si>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</si>
  <si>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</si>
  <si>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</si>
  <si>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</si>
  <si>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</si>
  <si>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</si>
  <si>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</si>
  <si>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</si>
  <si>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</si>
  <si>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</si>
  <si>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</si>
  <si>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</si>
  <si>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</si>
  <si>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</si>
  <si>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</si>
  <si>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</si>
  <si>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</si>
  <si>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</si>
  <si>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</si>
  <si>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</si>
  <si>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</si>
  <si>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</si>
  <si>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</si>
  <si>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</si>
  <si>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</si>
  <si>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</si>
  <si>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</si>
  <si>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</si>
  <si>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</si>
  <si>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</si>
  <si>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</si>
  <si>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</si>
  <si>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</si>
  <si>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</si>
  <si>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</si>
  <si>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</si>
  <si>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</si>
  <si>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</si>
  <si>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</si>
  <si>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</si>
  <si>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</si>
  <si>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</si>
  <si>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</si>
  <si>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</si>
  <si>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</si>
  <si>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</si>
  <si>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</si>
  <si>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</si>
  <si>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</si>
  <si>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</si>
  <si>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</si>
  <si>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</si>
  <si>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</si>
  <si>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</si>
  <si>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</si>
  <si>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</si>
  <si>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</si>
  <si>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</si>
  <si>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</si>
  <si>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</si>
  <si>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</si>
  <si>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</si>
  <si>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</si>
  <si>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</si>
  <si>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</si>
  <si>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</si>
  <si>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</si>
  <si>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</si>
  <si>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</si>
  <si>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</si>
  <si>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</si>
  <si>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</si>
  <si>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</si>
  <si>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</si>
  <si>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</si>
  <si>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</si>
  <si>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</si>
  <si>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</si>
  <si>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</si>
  <si>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</si>
  <si>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</si>
  <si>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</si>
  <si>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</si>
  <si>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</si>
  <si>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</si>
  <si>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</si>
  <si>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</si>
  <si>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</si>
  <si>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</si>
  <si>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</si>
  <si>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</si>
  <si>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</si>
  <si>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</si>
  <si>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</si>
  <si>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</si>
  <si>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</si>
  <si>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</si>
  <si>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</si>
  <si>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</si>
  <si>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</si>
  <si>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</si>
  <si>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</si>
  <si>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</si>
  <si>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</si>
  <si>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</si>
  <si>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</si>
  <si>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</si>
  <si>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</si>
  <si>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</si>
  <si>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</si>
  <si>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</si>
  <si>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</si>
  <si>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</si>
  <si>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</si>
  <si>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</si>
  <si>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</si>
  <si>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</si>
  <si>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医療法人鉄蕉会亀田リハビリテーション病院</t>
    <phoneticPr fontId="3"/>
  </si>
  <si>
    <t>〒296-0041 鴨川市東町９７５－２</t>
    <phoneticPr fontId="3"/>
  </si>
  <si>
    <t>〇</t>
  </si>
  <si>
    <t>医療法人</t>
  </si>
  <si>
    <t>リハビリテーション科</t>
  </si>
  <si>
    <t>回復期ﾘﾊﾋﾞﾘﾃｰｼｮﾝ病棟入院料３</t>
  </si>
  <si>
    <t>ＤＰＣ病院ではない</t>
  </si>
  <si>
    <t>-</t>
    <phoneticPr fontId="3"/>
  </si>
  <si>
    <t>リハビリテーション病棟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</si>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</sst>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898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row>
    <row r="12" spans="1:22" s="21" customFormat="1" ht="34.5" customHeight="1">
      <c r="A12" s="244" t="s">
        <v>606</v>
      </c>
      <c r="B12" s="24"/>
      <c r="C12" s="19"/>
      <c r="D12" s="19"/>
      <c r="E12" s="19"/>
      <c r="F12" s="19"/>
      <c r="G12" s="19"/>
      <c r="H12" s="20"/>
      <c r="I12" s="420" t="s">
        <v>4</v>
      </c>
      <c r="J12" s="420"/>
      <c r="K12" s="420"/>
      <c r="L12" s="29" t="s">
        <v>1036</v>
      </c>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row>
    <row r="25" spans="1:22" s="21" customFormat="1" ht="34.5" customHeight="1">
      <c r="A25" s="244" t="s">
        <v>607</v>
      </c>
      <c r="B25" s="24"/>
      <c r="C25" s="19"/>
      <c r="D25" s="19"/>
      <c r="E25" s="19"/>
      <c r="F25" s="19"/>
      <c r="G25" s="19"/>
      <c r="H25" s="20"/>
      <c r="I25" s="301" t="s">
        <v>4</v>
      </c>
      <c r="J25" s="302"/>
      <c r="K25" s="303"/>
      <c r="L25" s="29" t="s">
        <v>1036</v>
      </c>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56</v>
      </c>
      <c r="K99" s="237" t="str">
        <f>IF(OR(COUNTIF(L99:L99,"未確認")&gt;0,COUNTIF(L99:L99,"~*")&gt;0),"※","")</f>
        <v/>
      </c>
      <c r="L99" s="258">
        <v>56</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56</v>
      </c>
      <c r="K101" s="237" t="str">
        <f>IF(OR(COUNTIF(L101:L101,"未確認")&gt;0,COUNTIF(L101:L101,"~*")&gt;0),"※","")</f>
        <v/>
      </c>
      <c r="L101" s="258">
        <v>56</v>
      </c>
    </row>
    <row r="102" spans="1:22" s="83" customFormat="1" ht="34.5" customHeight="1">
      <c r="A102" s="244" t="s">
        <v>610</v>
      </c>
      <c r="B102" s="84"/>
      <c r="C102" s="375"/>
      <c r="D102" s="377"/>
      <c r="E102" s="315" t="s">
        <v>612</v>
      </c>
      <c r="F102" s="316"/>
      <c r="G102" s="316"/>
      <c r="H102" s="317"/>
      <c r="I102" s="418"/>
      <c r="J102" s="256">
        <f t="shared" si="0"/>
        <v>56</v>
      </c>
      <c r="K102" s="237" t="str">
        <f t="shared" ref="K102:K111" si="1">IF(OR(COUNTIF(L101:L101,"未確認")&gt;0,COUNTIF(L101:L101,"~*")&gt;0),"※","")</f>
        <v/>
      </c>
      <c r="L102" s="258">
        <v>56</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1039</v>
      </c>
    </row>
    <row r="132" spans="1:22" s="83" customFormat="1" ht="34.5" customHeight="1">
      <c r="A132" s="244" t="s">
        <v>621</v>
      </c>
      <c r="B132" s="84"/>
      <c r="C132" s="294"/>
      <c r="D132" s="296"/>
      <c r="E132" s="318" t="s">
        <v>58</v>
      </c>
      <c r="F132" s="319"/>
      <c r="G132" s="319"/>
      <c r="H132" s="320"/>
      <c r="I132" s="387"/>
      <c r="J132" s="101"/>
      <c r="K132" s="102"/>
      <c r="L132" s="82">
        <v>56</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t="str">
        <f t="shared" si="2"/>
        <v>*</v>
      </c>
      <c r="K155" s="264" t="str">
        <f t="shared" si="3"/>
        <v>※</v>
      </c>
      <c r="L155" s="117" t="s">
        <v>541</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69</v>
      </c>
      <c r="K196" s="264" t="str">
        <f t="shared" si="5"/>
        <v/>
      </c>
      <c r="L196" s="117">
        <v>69</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1040</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3</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0</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23</v>
      </c>
      <c r="K269" s="81" t="str">
        <f t="shared" si="8"/>
        <v/>
      </c>
      <c r="L269" s="147">
        <v>23</v>
      </c>
    </row>
    <row r="270" spans="1:22" s="83" customFormat="1" ht="34.5" customHeight="1">
      <c r="A270" s="249" t="s">
        <v>725</v>
      </c>
      <c r="B270" s="120"/>
      <c r="C270" s="369"/>
      <c r="D270" s="369"/>
      <c r="E270" s="369"/>
      <c r="F270" s="369"/>
      <c r="G270" s="369" t="s">
        <v>148</v>
      </c>
      <c r="H270" s="369"/>
      <c r="I270" s="402"/>
      <c r="J270" s="266">
        <f t="shared" si="9"/>
        <v>0</v>
      </c>
      <c r="K270" s="81" t="str">
        <f t="shared" si="8"/>
        <v/>
      </c>
      <c r="L270" s="148">
        <v>0</v>
      </c>
    </row>
    <row r="271" spans="1:22" s="83" customFormat="1" ht="34.5" customHeight="1">
      <c r="A271" s="249" t="s">
        <v>726</v>
      </c>
      <c r="B271" s="120"/>
      <c r="C271" s="369" t="s">
        <v>151</v>
      </c>
      <c r="D271" s="370"/>
      <c r="E271" s="370"/>
      <c r="F271" s="370"/>
      <c r="G271" s="369" t="s">
        <v>146</v>
      </c>
      <c r="H271" s="369"/>
      <c r="I271" s="402"/>
      <c r="J271" s="266">
        <f t="shared" si="9"/>
        <v>3</v>
      </c>
      <c r="K271" s="81" t="str">
        <f t="shared" si="8"/>
        <v/>
      </c>
      <c r="L271" s="147">
        <v>3</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10</v>
      </c>
      <c r="K273" s="81" t="str">
        <f t="shared" si="8"/>
        <v/>
      </c>
      <c r="L273" s="147">
        <v>10</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0</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0</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0</v>
      </c>
      <c r="K291" s="81" t="str">
        <f t="shared" si="8"/>
        <v/>
      </c>
      <c r="L291" s="147">
        <v>0</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18</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290</v>
      </c>
      <c r="K392" s="81" t="str">
        <f t="shared" ref="K392:K397" si="11">IF(OR(COUNTIF(L392:L392,"未確認")&gt;0,COUNTIF(L392:L392,"~*")&gt;0),"※","")</f>
        <v/>
      </c>
      <c r="L392" s="147">
        <v>290</v>
      </c>
    </row>
    <row r="393" spans="1:22" s="83" customFormat="1" ht="34.5" customHeight="1">
      <c r="A393" s="249" t="s">
        <v>773</v>
      </c>
      <c r="B393" s="84"/>
      <c r="C393" s="368"/>
      <c r="D393" s="378"/>
      <c r="E393" s="318" t="s">
        <v>224</v>
      </c>
      <c r="F393" s="319"/>
      <c r="G393" s="319"/>
      <c r="H393" s="320"/>
      <c r="I393" s="341"/>
      <c r="J393" s="140">
        <f t="shared" si="10"/>
        <v>290</v>
      </c>
      <c r="K393" s="81" t="str">
        <f t="shared" si="11"/>
        <v/>
      </c>
      <c r="L393" s="147">
        <v>290</v>
      </c>
    </row>
    <row r="394" spans="1:22" s="83" customFormat="1" ht="34.5" customHeight="1">
      <c r="A394" s="250" t="s">
        <v>774</v>
      </c>
      <c r="B394" s="84"/>
      <c r="C394" s="368"/>
      <c r="D394" s="379"/>
      <c r="E394" s="318" t="s">
        <v>225</v>
      </c>
      <c r="F394" s="319"/>
      <c r="G394" s="319"/>
      <c r="H394" s="320"/>
      <c r="I394" s="341"/>
      <c r="J394" s="140">
        <f t="shared" si="10"/>
        <v>0</v>
      </c>
      <c r="K394" s="81" t="str">
        <f t="shared" si="11"/>
        <v/>
      </c>
      <c r="L394" s="147">
        <v>0</v>
      </c>
    </row>
    <row r="395" spans="1:22" s="83" customFormat="1" ht="34.5" customHeight="1">
      <c r="A395" s="250" t="s">
        <v>775</v>
      </c>
      <c r="B395" s="84"/>
      <c r="C395" s="368"/>
      <c r="D395" s="380"/>
      <c r="E395" s="318" t="s">
        <v>226</v>
      </c>
      <c r="F395" s="319"/>
      <c r="G395" s="319"/>
      <c r="H395" s="320"/>
      <c r="I395" s="341"/>
      <c r="J395" s="140">
        <f t="shared" si="10"/>
        <v>0</v>
      </c>
      <c r="K395" s="81" t="str">
        <f t="shared" si="11"/>
        <v/>
      </c>
      <c r="L395" s="147">
        <v>0</v>
      </c>
    </row>
    <row r="396" spans="1:22" s="83" customFormat="1" ht="34.5" customHeight="1">
      <c r="A396" s="250" t="s">
        <v>776</v>
      </c>
      <c r="B396" s="1"/>
      <c r="C396" s="368"/>
      <c r="D396" s="318" t="s">
        <v>227</v>
      </c>
      <c r="E396" s="319"/>
      <c r="F396" s="319"/>
      <c r="G396" s="319"/>
      <c r="H396" s="320"/>
      <c r="I396" s="341"/>
      <c r="J396" s="140">
        <f t="shared" si="10"/>
        <v>17810</v>
      </c>
      <c r="K396" s="81" t="str">
        <f t="shared" si="11"/>
        <v/>
      </c>
      <c r="L396" s="147">
        <v>17810</v>
      </c>
    </row>
    <row r="397" spans="1:22" s="83" customFormat="1" ht="34.5" customHeight="1">
      <c r="A397" s="250" t="s">
        <v>777</v>
      </c>
      <c r="B397" s="119"/>
      <c r="C397" s="368"/>
      <c r="D397" s="318" t="s">
        <v>228</v>
      </c>
      <c r="E397" s="319"/>
      <c r="F397" s="319"/>
      <c r="G397" s="319"/>
      <c r="H397" s="320"/>
      <c r="I397" s="342"/>
      <c r="J397" s="140">
        <f t="shared" si="10"/>
        <v>274</v>
      </c>
      <c r="K397" s="81" t="str">
        <f t="shared" si="11"/>
        <v/>
      </c>
      <c r="L397" s="147">
        <v>274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290</v>
      </c>
      <c r="K405" s="81" t="str">
        <f t="shared" ref="K405:K422" si="13">IF(OR(COUNTIF(L405:L405,"未確認")&gt;0,COUNTIF(L405:L405,"~*")&gt;0),"※","")</f>
        <v/>
      </c>
      <c r="L405" s="147">
        <v>290</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0</v>
      </c>
      <c r="K407" s="81" t="str">
        <f t="shared" si="13"/>
        <v/>
      </c>
      <c r="L407" s="147">
        <v>0</v>
      </c>
    </row>
    <row r="408" spans="1:22" s="83" customFormat="1" ht="34.5" customHeight="1">
      <c r="A408" s="251" t="s">
        <v>781</v>
      </c>
      <c r="B408" s="119"/>
      <c r="C408" s="367"/>
      <c r="D408" s="367"/>
      <c r="E408" s="318" t="s">
        <v>236</v>
      </c>
      <c r="F408" s="319"/>
      <c r="G408" s="319"/>
      <c r="H408" s="320"/>
      <c r="I408" s="359"/>
      <c r="J408" s="140">
        <f t="shared" si="12"/>
        <v>290</v>
      </c>
      <c r="K408" s="81" t="str">
        <f t="shared" si="13"/>
        <v/>
      </c>
      <c r="L408" s="147">
        <v>290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290</v>
      </c>
      <c r="K413" s="81" t="str">
        <f t="shared" si="13"/>
        <v/>
      </c>
      <c r="L413" s="147">
        <v>290</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225</v>
      </c>
      <c r="K415" s="81" t="str">
        <f t="shared" si="13"/>
        <v/>
      </c>
      <c r="L415" s="147">
        <v>225</v>
      </c>
    </row>
    <row r="416" spans="1:22" s="83" customFormat="1" ht="34.5" customHeight="1">
      <c r="A416" s="251" t="s">
        <v>789</v>
      </c>
      <c r="B416" s="119"/>
      <c r="C416" s="367"/>
      <c r="D416" s="367"/>
      <c r="E416" s="318" t="s">
        <v>243</v>
      </c>
      <c r="F416" s="319"/>
      <c r="G416" s="319"/>
      <c r="H416" s="320"/>
      <c r="I416" s="359"/>
      <c r="J416" s="140">
        <f t="shared" si="12"/>
        <v>36</v>
      </c>
      <c r="K416" s="81" t="str">
        <f t="shared" si="13"/>
        <v/>
      </c>
      <c r="L416" s="147">
        <v>36</v>
      </c>
    </row>
    <row r="417" spans="1:22" s="83" customFormat="1" ht="34.5" customHeight="1">
      <c r="A417" s="251" t="s">
        <v>790</v>
      </c>
      <c r="B417" s="119"/>
      <c r="C417" s="367"/>
      <c r="D417" s="367"/>
      <c r="E417" s="318" t="s">
        <v>244</v>
      </c>
      <c r="F417" s="319"/>
      <c r="G417" s="319"/>
      <c r="H417" s="320"/>
      <c r="I417" s="359"/>
      <c r="J417" s="140">
        <f t="shared" si="12"/>
        <v>28</v>
      </c>
      <c r="K417" s="81" t="str">
        <f t="shared" si="13"/>
        <v/>
      </c>
      <c r="L417" s="147">
        <v>28</v>
      </c>
    </row>
    <row r="418" spans="1:22" s="83" customFormat="1" ht="34.5" customHeight="1">
      <c r="A418" s="251" t="s">
        <v>791</v>
      </c>
      <c r="B418" s="119"/>
      <c r="C418" s="367"/>
      <c r="D418" s="367"/>
      <c r="E418" s="318" t="s">
        <v>245</v>
      </c>
      <c r="F418" s="319"/>
      <c r="G418" s="319"/>
      <c r="H418" s="320"/>
      <c r="I418" s="359"/>
      <c r="J418" s="140">
        <f t="shared" si="12"/>
        <v>1</v>
      </c>
      <c r="K418" s="81" t="str">
        <f t="shared" si="13"/>
        <v/>
      </c>
      <c r="L418" s="147">
        <v>1</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290</v>
      </c>
      <c r="K430" s="193" t="str">
        <f>IF(OR(COUNTIF(L430:L430,"未確認")&gt;0,COUNTIF(L430:L430,"~*")&gt;0),"※","")</f>
        <v/>
      </c>
      <c r="L430" s="147">
        <v>290</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290</v>
      </c>
      <c r="K433" s="193" t="str">
        <f>IF(OR(COUNTIF(L433:L433,"未確認")&gt;0,COUNTIF(L433:L433,"~*")&gt;0),"※","")</f>
        <v/>
      </c>
      <c r="L433" s="147">
        <v>290</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t="str">
        <f t="shared" si="21"/>
        <v>*</v>
      </c>
      <c r="K535" s="201" t="str">
        <f t="shared" si="22"/>
        <v>※</v>
      </c>
      <c r="L535" s="117" t="s">
        <v>541</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0</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0</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0</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t="str">
        <f t="shared" si="27"/>
        <v>*</v>
      </c>
      <c r="K622" s="201" t="str">
        <f t="shared" si="28"/>
        <v>※</v>
      </c>
      <c r="L622" s="117" t="s">
        <v>541</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0</v>
      </c>
      <c r="K632" s="201" t="str">
        <f t="shared" si="30"/>
        <v/>
      </c>
      <c r="L632" s="117">
        <v>0</v>
      </c>
    </row>
    <row r="633" spans="1:22" s="118" customFormat="1" ht="57">
      <c r="A633" s="252" t="s">
        <v>919</v>
      </c>
      <c r="B633" s="119"/>
      <c r="C633" s="318" t="s">
        <v>436</v>
      </c>
      <c r="D633" s="319"/>
      <c r="E633" s="319"/>
      <c r="F633" s="319"/>
      <c r="G633" s="319"/>
      <c r="H633" s="320"/>
      <c r="I633" s="122" t="s">
        <v>437</v>
      </c>
      <c r="J633" s="116">
        <f t="shared" si="29"/>
        <v>0</v>
      </c>
      <c r="K633" s="201" t="str">
        <f t="shared" si="30"/>
        <v/>
      </c>
      <c r="L633" s="117">
        <v>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69</v>
      </c>
      <c r="K646" s="201" t="str">
        <f t="shared" ref="K646:K660" si="32">IF(OR(COUNTIF(L646:L646,"未確認")&gt;0,COUNTIF(L646:L646,"*")&gt;0),"※","")</f>
        <v/>
      </c>
      <c r="L646" s="117">
        <v>69</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41</v>
      </c>
      <c r="K648" s="201" t="str">
        <f t="shared" si="32"/>
        <v/>
      </c>
      <c r="L648" s="117">
        <v>41</v>
      </c>
    </row>
    <row r="649" spans="1:22" s="118" customFormat="1" ht="69.95" customHeight="1">
      <c r="A649" s="252" t="s">
        <v>928</v>
      </c>
      <c r="B649" s="84"/>
      <c r="C649" s="294"/>
      <c r="D649" s="296"/>
      <c r="E649" s="318" t="s">
        <v>940</v>
      </c>
      <c r="F649" s="319"/>
      <c r="G649" s="319"/>
      <c r="H649" s="320"/>
      <c r="I649" s="122" t="s">
        <v>456</v>
      </c>
      <c r="J649" s="116" t="str">
        <f t="shared" si="31"/>
        <v>*</v>
      </c>
      <c r="K649" s="201" t="str">
        <f t="shared" si="32"/>
        <v>※</v>
      </c>
      <c r="L649" s="117" t="s">
        <v>541</v>
      </c>
    </row>
    <row r="650" spans="1:22" s="118" customFormat="1" ht="84" customHeight="1">
      <c r="A650" s="252" t="s">
        <v>929</v>
      </c>
      <c r="B650" s="84"/>
      <c r="C650" s="294"/>
      <c r="D650" s="296"/>
      <c r="E650" s="318" t="s">
        <v>941</v>
      </c>
      <c r="F650" s="319"/>
      <c r="G650" s="319"/>
      <c r="H650" s="320"/>
      <c r="I650" s="122" t="s">
        <v>458</v>
      </c>
      <c r="J650" s="116">
        <f t="shared" si="31"/>
        <v>26</v>
      </c>
      <c r="K650" s="201" t="str">
        <f t="shared" si="32"/>
        <v/>
      </c>
      <c r="L650" s="117">
        <v>26</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10</v>
      </c>
      <c r="K655" s="201" t="str">
        <f t="shared" si="32"/>
        <v/>
      </c>
      <c r="L655" s="117">
        <v>10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t="str">
        <f t="shared" si="31"/>
        <v>*</v>
      </c>
      <c r="K657" s="201" t="str">
        <f t="shared" si="32"/>
        <v>※</v>
      </c>
      <c r="L657" s="117" t="s">
        <v>541</v>
      </c>
    </row>
    <row r="658" spans="1:22" s="118" customFormat="1" ht="56.1" customHeight="1">
      <c r="A658" s="252" t="s">
        <v>946</v>
      </c>
      <c r="B658" s="84"/>
      <c r="C658" s="318" t="s">
        <v>471</v>
      </c>
      <c r="D658" s="319"/>
      <c r="E658" s="319"/>
      <c r="F658" s="319"/>
      <c r="G658" s="319"/>
      <c r="H658" s="320"/>
      <c r="I658" s="122" t="s">
        <v>472</v>
      </c>
      <c r="J658" s="116" t="str">
        <f t="shared" si="31"/>
        <v>*</v>
      </c>
      <c r="K658" s="201" t="str">
        <f t="shared" si="32"/>
        <v>※</v>
      </c>
      <c r="L658" s="117" t="s">
        <v>541</v>
      </c>
    </row>
    <row r="659" spans="1:22" s="118" customFormat="1" ht="69.95" customHeight="1">
      <c r="A659" s="252" t="s">
        <v>947</v>
      </c>
      <c r="B659" s="84"/>
      <c r="C659" s="315" t="s">
        <v>999</v>
      </c>
      <c r="D659" s="316"/>
      <c r="E659" s="316"/>
      <c r="F659" s="316"/>
      <c r="G659" s="316"/>
      <c r="H659" s="317"/>
      <c r="I659" s="122" t="s">
        <v>476</v>
      </c>
      <c r="J659" s="116">
        <f t="shared" si="31"/>
        <v>69</v>
      </c>
      <c r="K659" s="201" t="str">
        <f t="shared" si="32"/>
        <v/>
      </c>
      <c r="L659" s="117">
        <v>69</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v>100</v>
      </c>
    </row>
    <row r="669" spans="1:22" s="83" customFormat="1" ht="56.1" customHeight="1">
      <c r="A669" s="251" t="s">
        <v>952</v>
      </c>
      <c r="B669" s="84"/>
      <c r="C669" s="315" t="s">
        <v>483</v>
      </c>
      <c r="D669" s="316"/>
      <c r="E669" s="316"/>
      <c r="F669" s="316"/>
      <c r="G669" s="316"/>
      <c r="H669" s="317"/>
      <c r="I669" s="138" t="s">
        <v>484</v>
      </c>
      <c r="J669" s="223"/>
      <c r="K669" s="224"/>
      <c r="L669" s="225">
        <v>6.1</v>
      </c>
    </row>
    <row r="670" spans="1:22" s="83" customFormat="1" ht="60" customHeight="1">
      <c r="A670" s="251" t="s">
        <v>953</v>
      </c>
      <c r="B670" s="84"/>
      <c r="C670" s="321" t="s">
        <v>485</v>
      </c>
      <c r="D670" s="322"/>
      <c r="E670" s="322"/>
      <c r="F670" s="322"/>
      <c r="G670" s="322"/>
      <c r="H670" s="323"/>
      <c r="I670" s="324" t="s">
        <v>1027</v>
      </c>
      <c r="J670" s="223"/>
      <c r="K670" s="224"/>
      <c r="L670" s="225">
        <v>274</v>
      </c>
    </row>
    <row r="671" spans="1:22" s="83" customFormat="1" ht="35.1" customHeight="1">
      <c r="A671" s="251" t="s">
        <v>954</v>
      </c>
      <c r="B671" s="84"/>
      <c r="C671" s="227"/>
      <c r="D671" s="228"/>
      <c r="E671" s="321" t="s">
        <v>487</v>
      </c>
      <c r="F671" s="322"/>
      <c r="G671" s="322"/>
      <c r="H671" s="323"/>
      <c r="I671" s="325"/>
      <c r="J671" s="223"/>
      <c r="K671" s="224"/>
      <c r="L671" s="225">
        <v>68</v>
      </c>
    </row>
    <row r="672" spans="1:22" s="83" customFormat="1" ht="25.7" customHeight="1">
      <c r="A672" s="251" t="s">
        <v>955</v>
      </c>
      <c r="B672" s="84"/>
      <c r="C672" s="229"/>
      <c r="D672" s="285"/>
      <c r="E672" s="327"/>
      <c r="F672" s="328"/>
      <c r="G672" s="329" t="s">
        <v>1000</v>
      </c>
      <c r="H672" s="330"/>
      <c r="I672" s="326"/>
      <c r="J672" s="223"/>
      <c r="K672" s="224"/>
      <c r="L672" s="225">
        <v>51</v>
      </c>
    </row>
    <row r="673" spans="1:22" s="115" customFormat="1" ht="80.099999999999994" customHeight="1">
      <c r="A673" s="251" t="s">
        <v>956</v>
      </c>
      <c r="B673" s="84"/>
      <c r="C673" s="321" t="s">
        <v>1024</v>
      </c>
      <c r="D673" s="322"/>
      <c r="E673" s="322"/>
      <c r="F673" s="322"/>
      <c r="G673" s="322"/>
      <c r="H673" s="323"/>
      <c r="I673" s="324" t="s">
        <v>1028</v>
      </c>
      <c r="J673" s="223"/>
      <c r="K673" s="224"/>
      <c r="L673" s="225">
        <v>145</v>
      </c>
    </row>
    <row r="674" spans="1:22" s="115" customFormat="1" ht="34.5" customHeight="1">
      <c r="A674" s="251" t="s">
        <v>957</v>
      </c>
      <c r="B674" s="84"/>
      <c r="C674" s="288"/>
      <c r="D674" s="290"/>
      <c r="E674" s="315" t="s">
        <v>1001</v>
      </c>
      <c r="F674" s="316"/>
      <c r="G674" s="316"/>
      <c r="H674" s="317"/>
      <c r="I674" s="331"/>
      <c r="J674" s="223"/>
      <c r="K674" s="224"/>
      <c r="L674" s="225">
        <v>129</v>
      </c>
    </row>
    <row r="675" spans="1:22" s="83" customFormat="1" ht="56.1" customHeight="1">
      <c r="A675" s="251" t="s">
        <v>958</v>
      </c>
      <c r="B675" s="84"/>
      <c r="C675" s="315" t="s">
        <v>1002</v>
      </c>
      <c r="D675" s="316"/>
      <c r="E675" s="316"/>
      <c r="F675" s="316"/>
      <c r="G675" s="316"/>
      <c r="H675" s="317"/>
      <c r="I675" s="138" t="s">
        <v>492</v>
      </c>
      <c r="J675" s="223"/>
      <c r="K675" s="224"/>
      <c r="L675" s="225">
        <v>55.8</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EEAE87-7115-4AD7-8E57-4D68D51787BA}"/>
    <hyperlink ref="J71:L71" location="病院!B464" display="・手術の状況" xr:uid="{71CBA551-14AE-4801-85B0-0DD6FC2354C0}"/>
    <hyperlink ref="J72:L72" location="病院!B500" display="・がん、脳卒中、心筋梗塞、分娩、精神医療への対応状況" xr:uid="{06AB16A2-71A8-4E0F-8527-25052514765C}"/>
    <hyperlink ref="J73:L73" location="病院!B541" display="・重症患者への対応状況" xr:uid="{18326455-AD04-43C9-BBA6-0D7628431D4B}"/>
    <hyperlink ref="J74:L74" location="病院!B586" display="・救急医療の実施状況" xr:uid="{5D90E1F0-2729-4554-A592-B026530BB56A}"/>
    <hyperlink ref="J75:L75" location="病院!B609" display="・急性期後の支援、在宅復帰の支援の状況" xr:uid="{261057DE-C673-4120-8724-C001E4AEBAE0}"/>
    <hyperlink ref="J76:L76" location="病院!B627" display="・全身管理の状況" xr:uid="{AE25FD1F-966B-40D6-8FF5-6A06518CF8BA}"/>
    <hyperlink ref="J78:L78" location="病院!B679" display="・長期療養患者の受入状況" xr:uid="{30BAE9DC-DB8F-4136-8DAC-E248FF838A67}"/>
    <hyperlink ref="J77:L77" location="病院!B642" display="・リハビリテーションの実施状況" xr:uid="{42D01D49-D89B-4938-A107-0E26FF40D65E}"/>
    <hyperlink ref="J79:L79" location="病院!B689" display="・重度の障害児等の受入状況" xr:uid="{3678AF2F-AF8B-4583-87D2-E13AEF47BD44}"/>
    <hyperlink ref="J80:L80" location="病院!B702" display="・医科歯科の連携状況" xr:uid="{561176A6-7845-4824-9046-87088FA7CE91}"/>
    <hyperlink ref="M71:N71" location="'病院(H30案)'!B448" display="・手術の状況" xr:uid="{96D1331B-BC08-4C8E-ABA6-A9429FD78725}"/>
    <hyperlink ref="M72:N72" location="'病院(H30案)'!B484" display="・がん、脳卒中、心筋梗塞、分娩、精神医療への対応状況" xr:uid="{9E9FDD7D-F142-4564-B792-D37F8F108419}"/>
    <hyperlink ref="M73:N73" location="'病院(H30案)'!B525" display="・重症患者への対応状況" xr:uid="{5E9CCEBC-DF97-4373-B246-C039B03541B0}"/>
    <hyperlink ref="M74:N74" location="'病院(H30案)'!B570" display="・救急医療の実施状況" xr:uid="{1E0B9C59-BA76-46C2-9879-977626E26CAA}"/>
    <hyperlink ref="M75:N75" location="'病院(H30案)'!B593" display="・急性期後の支援、在宅復帰の支援の状況" xr:uid="{D4DA9673-9671-439A-B225-E00ABF1C31A5}"/>
    <hyperlink ref="C71:G71" location="病院!B87" display="・設置主体" xr:uid="{AF15DB91-6ED8-46EF-B66D-60D0DC89CE95}"/>
    <hyperlink ref="C72:G72" location="病院!B95" display="・病床の状況" xr:uid="{3015D45E-4681-42D7-9B91-64580C998316}"/>
    <hyperlink ref="C73:G73" location="病院!B116" display="・診療科" xr:uid="{CF51AD40-09C7-46A7-AC39-75C1F671459F}"/>
    <hyperlink ref="C74:G74" location="病院!B127" display="・入院基本料・特定入院料及び届出病床数" xr:uid="{041457CF-1B94-4B93-90AA-FA228892FDDE}"/>
    <hyperlink ref="C75:G75" location="病院!B141" display="・算定する入院基本用・特定入院料等の状況" xr:uid="{B5AA0014-39A8-419E-A7A8-76BE0D9ACED1}"/>
    <hyperlink ref="C76:G76" location="病院!B224" display="・DPC医療機関群の種類" xr:uid="{2208147A-EF3D-4C7C-951A-9BEABF6E9D1C}"/>
    <hyperlink ref="C77:G77" location="病院!B232" display="・救急告示病院、二次救急医療施設、三次救急医療施設の告示・認定の有無" xr:uid="{01C52C71-B608-4317-AD9C-E354F527635A}"/>
    <hyperlink ref="C78:F78" location="病院!B242" display="・承認の有無" xr:uid="{C60CC0C7-F405-4397-BA80-3F7BB148A52A}"/>
    <hyperlink ref="C79:F79" location="病院!B251" display="・診療報酬の届出の有無" xr:uid="{61E9A8EE-89F6-417F-B13F-85DEC9C42B01}"/>
    <hyperlink ref="C80:F80" location="病院!B261" display="・職員数の状況" xr:uid="{570DBF62-D9D1-462A-A0DB-B38EBEC27531}"/>
    <hyperlink ref="C81:F81" location="病院!B320" display="・退院調整部門の設置状況" xr:uid="{01830A13-8A0F-498F-957C-B218AD39C59E}"/>
    <hyperlink ref="C82:F82" location="病院!B340" display="・医療機器の台数" xr:uid="{7BB71019-6564-4FDA-AC85-0163D9875FA4}"/>
    <hyperlink ref="C83:G83" location="病院!B365" display="・過去1年間の間に病棟の再編・見直しがあった場合の報告対象期間" xr:uid="{DDF0AE53-1605-4F5E-B6E9-4DB91650E551}"/>
    <hyperlink ref="H71:I71" location="病院!B388" display="・入院患者の状況（年間）" xr:uid="{A1A59FB5-4D40-4D89-BCBC-7D463C8AAD73}"/>
    <hyperlink ref="H72:I72" location="病院!B401" display="・入院患者の状況（年間／入棟前の場所・退棟先の場所の状況）" xr:uid="{254A3B2F-AB54-4CF0-B4CD-6E08342B55A7}"/>
    <hyperlink ref="H73:I73" location="病院!B426" display="・退院後に在宅医療を必要とする患者の状況" xr:uid="{F600ACCC-BBCC-4996-9C24-6F06783DAF54}"/>
    <hyperlink ref="H74:I74" location="病院!B438" display="・看取りを行った患者数" xr:uid="{397E08F5-A3DD-4D32-8627-3427457846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2019-11-15T06:50:55Z</dcterms:modified>
</cp:coreProperties>
</file>