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14DC1D1-0E6C-48A5-BE01-39BE8E68CC2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<sst xmlns="http://schemas.openxmlformats.org/spreadsheetml/2006/main" count="3328" uniqueCount="1056">
  <si>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</si>
  <si>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</si>
  <si>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</si>
  <si>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</si>
  <si>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</si>
  <si>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</si>
  <si>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</si>
  <si>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</si>
  <si>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</si>
  <si>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</si>
  <si>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</si>
  <si>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</si>
  <si>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</si>
  <si>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</si>
  <si>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</si>
  <si>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</si>
  <si>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</si>
  <si>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</si>
  <si>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</si>
  <si>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</si>
  <si>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</si>
  <si>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</si>
  <si>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</si>
  <si>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</si>
  <si>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</si>
  <si>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</si>
  <si>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</si>
  <si>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</si>
  <si>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</si>
  <si>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</si>
  <si>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</si>
  <si>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</si>
  <si>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</si>
  <si>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</si>
  <si>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</si>
  <si>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</si>
  <si>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</si>
  <si>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</si>
  <si>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</si>
  <si>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</si>
  <si>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</si>
  <si>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</si>
  <si>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</si>
  <si>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</si>
  <si>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</si>
  <si>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</si>
  <si>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</si>
  <si>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</si>
  <si>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</si>
  <si>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</si>
  <si>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</si>
  <si>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</si>
  <si>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</si>
  <si>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</si>
  <si>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</si>
  <si>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</si>
  <si>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</si>
  <si>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</si>
  <si>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</si>
  <si>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</si>
  <si>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</si>
  <si>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</si>
  <si>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</si>
  <si>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</si>
  <si>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</si>
  <si>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</si>
  <si>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</si>
  <si>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</si>
  <si>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</si>
  <si>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</si>
  <si>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</si>
  <si>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</si>
  <si>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</si>
  <si>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</si>
  <si>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</si>
  <si>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</si>
  <si>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</si>
  <si>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</si>
  <si>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</si>
  <si>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</si>
  <si>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</si>
  <si>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</si>
  <si>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</si>
  <si>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</si>
  <si>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</si>
  <si>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</si>
  <si>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</si>
  <si>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</si>
  <si>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</si>
  <si>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</si>
  <si>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</si>
  <si>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</si>
  <si>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</si>
  <si>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</si>
  <si>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</si>
  <si>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</si>
  <si>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</si>
  <si>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</si>
  <si>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</si>
  <si>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</si>
  <si>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</si>
  <si>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</si>
  <si>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</si>
  <si>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</si>
  <si>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</si>
  <si>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</si>
  <si>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</si>
  <si>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</si>
  <si>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</si>
  <si>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</si>
  <si>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</si>
  <si>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</si>
  <si>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</si>
  <si>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</si>
  <si>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</si>
  <si>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</si>
  <si>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</si>
  <si>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</si>
  <si>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</si>
  <si>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</si>
  <si>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</si>
  <si>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</si>
  <si>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</si>
  <si>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</si>
  <si>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</si>
  <si>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</si>
  <si>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</si>
  <si>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</si>
  <si>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</si>
  <si>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</si>
  <si>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</si>
  <si>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</si>
  <si>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</si>
  <si>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</si>
  <si>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</si>
  <si>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</si>
  <si>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</si>
  <si>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</si>
  <si>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</si>
  <si>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</si>
  <si>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</si>
  <si>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</si>
  <si>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</si>
  <si>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</si>
  <si>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</si>
  <si>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</si>
  <si>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</si>
  <si>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</si>
  <si>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</si>
  <si>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</si>
  <si>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</si>
  <si>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</si>
  <si>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</si>
  <si>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</si>
  <si>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</si>
  <si>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</si>
  <si>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</si>
  <si>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</si>
  <si>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</si>
  <si>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</si>
  <si>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</si>
  <si>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</si>
  <si>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</si>
  <si>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</si>
  <si>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</si>
  <si>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</si>
  <si>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</si>
  <si>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</si>
  <si>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</si>
  <si>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</si>
  <si>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</si>
  <si>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</si>
  <si>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</si>
  <si>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</si>
  <si>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</si>
  <si>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</si>
  <si>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</si>
  <si>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</si>
  <si>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</si>
  <si>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</si>
  <si>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</si>
  <si>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</si>
  <si>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</si>
  <si>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</si>
  <si>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</si>
  <si>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</si>
  <si>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</si>
  <si>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</si>
  <si>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</si>
  <si>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</si>
  <si>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</si>
  <si>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</si>
  <si>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</si>
  <si>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</si>
  <si>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</si>
  <si>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</si>
  <si>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</si>
  <si>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</si>
  <si>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</si>
  <si>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</si>
  <si>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</si>
  <si>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</si>
  <si>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</si>
  <si>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</si>
  <si>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</si>
  <si>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</si>
  <si>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</si>
  <si>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</si>
  <si>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</si>
  <si>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</si>
  <si>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</si>
  <si>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</si>
  <si>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</si>
  <si>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</si>
  <si>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</si>
  <si>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</si>
  <si>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</si>
  <si>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</si>
  <si>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</si>
  <si>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</si>
  <si>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</si>
  <si>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</si>
  <si>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</si>
  <si>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</si>
  <si>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</si>
  <si>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</si>
  <si>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</si>
  <si>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</si>
  <si>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</si>
  <si>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</si>
  <si>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</si>
  <si>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</si>
  <si>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</si>
  <si>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</si>
  <si>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</si>
  <si>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</si>
  <si>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</si>
  <si>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</si>
  <si>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</si>
  <si>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</si>
  <si>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</si>
  <si>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</si>
  <si>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</si>
  <si>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</si>
  <si>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</si>
  <si>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</si>
  <si>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</si>
  <si>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</si>
  <si>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</si>
  <si>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</si>
  <si>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</si>
  <si>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</si>
  <si>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</si>
  <si>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</si>
  <si>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</si>
  <si>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</si>
  <si>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</si>
  <si>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</si>
  <si>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</si>
  <si>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</si>
  <si>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</si>
  <si>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</si>
  <si>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</si>
  <si>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</si>
  <si>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</si>
  <si>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</si>
  <si>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</si>
  <si>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</si>
  <si>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</si>
  <si>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</si>
  <si>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</si>
  <si>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</si>
  <si>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</si>
  <si>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</si>
  <si>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</si>
  <si>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</si>
  <si>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</si>
  <si>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</si>
  <si>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</si>
  <si>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</si>
  <si>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</si>
  <si>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</si>
  <si>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</si>
  <si>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</si>
  <si>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</si>
  <si>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</si>
  <si>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</si>
  <si>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</si>
  <si>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</si>
  <si>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</si>
  <si>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</si>
  <si>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</si>
  <si>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</si>
  <si>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</si>
  <si>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</si>
  <si>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</si>
  <si>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</si>
  <si>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</si>
  <si>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</si>
  <si>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</si>
  <si>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</si>
  <si>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</si>
  <si>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</si>
  <si>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</si>
  <si>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</si>
  <si>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</si>
  <si>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</si>
  <si>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</si>
  <si>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</si>
  <si>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</si>
  <si>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</si>
  <si>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</si>
  <si>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</si>
  <si>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</si>
  <si>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</si>
  <si>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</si>
  <si>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</si>
  <si>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</si>
  <si>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</si>
  <si>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</si>
  <si>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</si>
  <si>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</si>
  <si>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</si>
  <si>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</si>
  <si>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</si>
  <si>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</si>
  <si>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</si>
  <si>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</si>
  <si>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</si>
  <si>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</si>
  <si>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</si>
  <si>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</si>
  <si>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</si>
  <si>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</si>
  <si>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</si>
  <si>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</si>
  <si>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</si>
  <si>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</si>
  <si>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</si>
  <si>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</si>
  <si>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</si>
  <si>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</si>
  <si>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</si>
  <si>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</si>
  <si>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</si>
  <si>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</si>
  <si>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</si>
  <si>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</si>
  <si>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</si>
  <si>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</si>
  <si>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</si>
  <si>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</si>
  <si>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</si>
  <si>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</si>
  <si>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</si>
  <si>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</si>
  <si>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</si>
  <si>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</si>
  <si>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</si>
  <si>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</si>
  <si>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</si>
  <si>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</si>
  <si>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</si>
  <si>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</si>
  <si>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</si>
  <si>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</si>
  <si>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</si>
  <si>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</si>
  <si>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</si>
  <si>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</si>
  <si>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</si>
  <si>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</si>
  <si>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</si>
  <si>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</si>
  <si>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</si>
  <si>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</si>
  <si>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</si>
  <si>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</si>
  <si>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</si>
  <si>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</si>
  <si>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</si>
  <si>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</si>
  <si>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</si>
  <si>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</si>
  <si>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</si>
  <si>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</si>
  <si>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</si>
  <si>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</si>
  <si>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</si>
  <si>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</si>
  <si>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</si>
  <si>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</si>
  <si>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</si>
  <si>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</si>
  <si>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</si>
  <si>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</si>
  <si>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</si>
  <si>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</si>
  <si>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</si>
  <si>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</si>
  <si>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</si>
  <si>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</si>
  <si>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</si>
  <si>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</si>
  <si>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</si>
  <si>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</si>
  <si>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</si>
  <si>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</si>
  <si>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</si>
  <si>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</si>
  <si>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</si>
  <si>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</si>
  <si>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</si>
  <si>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</si>
  <si>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</si>
  <si>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</si>
  <si>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</si>
  <si>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</si>
  <si>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</si>
  <si>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</si>
  <si>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</si>
  <si>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</si>
  <si>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</si>
  <si>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</si>
  <si>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</si>
  <si>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</si>
  <si>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</si>
  <si>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</si>
  <si>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</si>
  <si>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</si>
  <si>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</si>
  <si>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</si>
  <si>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</si>
  <si>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</si>
  <si>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</si>
  <si>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</si>
  <si>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</si>
  <si>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</si>
  <si>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</si>
  <si>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</si>
  <si>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</si>
  <si>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</si>
  <si>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</si>
  <si>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</si>
  <si>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</si>
  <si>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</si>
  <si>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</si>
  <si>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</si>
  <si>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</si>
  <si>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</si>
  <si>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</si>
  <si>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</si>
  <si>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</si>
  <si>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</si>
  <si>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</si>
  <si>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</si>
  <si>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</si>
  <si>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</si>
  <si>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</si>
  <si>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</si>
  <si>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</si>
  <si>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</si>
  <si>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</si>
  <si>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</si>
  <si>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</si>
  <si>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</si>
  <si>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</si>
  <si>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</si>
  <si>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</si>
  <si>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</si>
  <si>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</si>
  <si>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</si>
  <si>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</si>
  <si>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</si>
  <si>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</si>
  <si>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</si>
  <si>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</si>
  <si>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</si>
  <si>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</si>
  <si>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</si>
  <si>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</si>
  <si>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</si>
  <si>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</si>
  <si>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</si>
  <si>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</si>
  <si>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</si>
  <si>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</si>
  <si>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</si>
  <si>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</si>
  <si>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</si>
  <si>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</si>
  <si>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</si>
  <si>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</si>
  <si>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</si>
  <si>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</si>
  <si>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</si>
  <si>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</si>
  <si>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</si>
  <si>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</si>
  <si>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</si>
  <si>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</si>
  <si>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</si>
  <si>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</si>
  <si>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</si>
  <si>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</si>
  <si>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</si>
  <si>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</si>
  <si>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</si>
  <si>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</si>
  <si>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</si>
  <si>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</si>
  <si>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</si>
  <si>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</si>
  <si>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</si>
  <si>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</si>
  <si>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</si>
  <si>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</si>
  <si>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</si>
  <si>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</si>
  <si>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</si>
  <si>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</si>
  <si>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</si>
  <si>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</si>
  <si>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</si>
  <si>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</si>
  <si>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</si>
  <si>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</si>
  <si>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</si>
  <si>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</si>
  <si>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</si>
  <si>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</si>
  <si>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</si>
  <si>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</si>
  <si>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</si>
  <si>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</si>
  <si>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</si>
  <si>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</si>
  <si>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</si>
  <si>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</si>
  <si>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</si>
  <si>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</si>
  <si>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</si>
  <si>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</si>
  <si>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</si>
  <si>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</si>
  <si>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</si>
  <si>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</si>
  <si>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</si>
  <si>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</si>
  <si>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</si>
  <si>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</si>
  <si>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</si>
  <si>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</si>
  <si>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</si>
  <si>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</si>
  <si>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</si>
  <si>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</si>
  <si>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</si>
  <si>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</si>
  <si>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</si>
  <si>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</si>
  <si>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</si>
  <si>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</si>
  <si>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</si>
  <si>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</si>
  <si>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</si>
  <si>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</si>
  <si>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</si>
  <si>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</si>
  <si>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</si>
  <si>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</si>
  <si>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</si>
  <si>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</si>
  <si>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</si>
  <si>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</si>
  <si>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</si>
  <si>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</si>
  <si>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</si>
  <si>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</si>
  <si>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</si>
  <si>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</si>
  <si>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</si>
  <si>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</si>
  <si>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</si>
  <si>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</si>
  <si>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</si>
  <si>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</si>
  <si>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</si>
  <si>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</si>
  <si>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</si>
  <si>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</si>
  <si>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</si>
  <si>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</si>
  <si>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</si>
  <si>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</si>
  <si>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</si>
  <si>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</si>
  <si>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</si>
  <si>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</si>
  <si>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</si>
  <si>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</si>
  <si>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</si>
  <si>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</si>
  <si>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</si>
  <si>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</si>
  <si>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</si>
  <si>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</si>
  <si>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</si>
  <si>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</si>
  <si>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</si>
  <si>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</si>
  <si>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</si>
  <si>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</si>
  <si>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</si>
  <si>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</si>
  <si>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</si>
  <si>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</si>
  <si>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</si>
  <si>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</si>
  <si>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</si>
  <si>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</si>
  <si>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</si>
  <si>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</si>
  <si>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</si>
  <si>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</si>
  <si>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</si>
  <si>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</si>
  <si>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</si>
  <si>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</si>
  <si>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</si>
  <si>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</si>
  <si>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</si>
  <si>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</si>
  <si>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</si>
  <si>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</si>
  <si>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</si>
  <si>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</si>
  <si>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</si>
  <si>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</si>
  <si>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</si>
  <si>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</si>
  <si>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</si>
  <si>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</si>
  <si>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</si>
  <si>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</si>
  <si>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</si>
  <si>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</si>
  <si>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</si>
  <si>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</si>
  <si>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</si>
  <si>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</si>
  <si>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</si>
  <si>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</si>
  <si>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</si>
  <si>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</si>
  <si>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</si>
  <si>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</si>
  <si>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</si>
  <si>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</si>
  <si>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</si>
  <si>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</si>
  <si>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</si>
  <si>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</si>
  <si>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</si>
  <si>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</si>
  <si>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</si>
  <si>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</si>
  <si>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</si>
  <si>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</si>
  <si>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</si>
  <si>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</si>
  <si>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</si>
  <si>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</si>
  <si>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</si>
  <si>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</si>
  <si>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</si>
  <si>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</si>
  <si>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</si>
  <si>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</si>
  <si>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</si>
  <si>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</si>
  <si>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</si>
  <si>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</si>
  <si>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</si>
  <si>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</si>
  <si>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</si>
  <si>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</si>
  <si>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</si>
  <si>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</si>
  <si>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</si>
  <si>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</si>
  <si>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</si>
  <si>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</si>
  <si>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</si>
  <si>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</si>
  <si>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</si>
  <si>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</si>
  <si>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</si>
  <si>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</si>
  <si>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</si>
  <si>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</si>
  <si>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</si>
  <si>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</si>
  <si>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</si>
  <si>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</si>
  <si>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</si>
  <si>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</si>
  <si>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</si>
  <si>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</si>
  <si>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</si>
  <si>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</si>
  <si>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</si>
  <si>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</si>
  <si>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</si>
  <si>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</si>
  <si>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</si>
  <si>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</si>
  <si>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</si>
  <si>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</si>
  <si>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</si>
  <si>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</si>
  <si>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</si>
  <si>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</si>
  <si>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</si>
  <si>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</si>
  <si>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</si>
  <si>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</si>
  <si>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</si>
  <si>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</si>
  <si>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</si>
  <si>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</si>
  <si>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</si>
  <si>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</si>
  <si>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</si>
  <si>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</si>
  <si>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</si>
  <si>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</si>
  <si>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</si>
  <si>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</si>
  <si>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</si>
  <si>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</si>
  <si>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</si>
  <si>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</si>
  <si>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</si>
  <si>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</si>
  <si>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</si>
  <si>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</si>
  <si>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</si>
  <si>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</si>
  <si>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</si>
  <si>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</si>
  <si>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</si>
  <si>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</si>
  <si>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</si>
  <si>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</si>
  <si>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</si>
  <si>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</si>
  <si>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</si>
  <si>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</si>
  <si>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</si>
  <si>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</si>
  <si>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</si>
  <si>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</si>
  <si>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</si>
  <si>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</si>
  <si>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</si>
  <si>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</si>
  <si>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</si>
  <si>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</si>
  <si>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</si>
  <si>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</si>
  <si>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</si>
  <si>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</si>
  <si>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</si>
  <si>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</si>
  <si>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</si>
  <si>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</si>
  <si>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</si>
  <si>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</si>
  <si>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</si>
  <si>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</si>
  <si>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</si>
  <si>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</si>
  <si>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</si>
  <si>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</si>
  <si>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</si>
  <si>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</si>
  <si>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</si>
  <si>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</si>
  <si>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</si>
  <si>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</si>
  <si>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</si>
  <si>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</si>
  <si>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</si>
  <si>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</si>
  <si>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</si>
  <si>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</si>
  <si>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</si>
  <si>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</si>
  <si>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</si>
  <si>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</si>
  <si>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</si>
  <si>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</si>
  <si>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</si>
  <si>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</si>
  <si>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</si>
  <si>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</si>
  <si>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</si>
  <si>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</si>
  <si>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</si>
  <si>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</si>
  <si>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</si>
  <si>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</si>
  <si>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</si>
  <si>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</si>
  <si>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</si>
  <si>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</si>
  <si>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</si>
  <si>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</si>
  <si>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</si>
  <si>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</si>
  <si>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</si>
  <si>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</si>
  <si>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</si>
  <si>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</si>
  <si>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</si>
  <si>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</si>
  <si>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</si>
  <si>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</si>
  <si>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</si>
  <si>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</si>
  <si>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</si>
  <si>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</si>
  <si>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</si>
  <si>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</si>
  <si>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</si>
  <si>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</si>
  <si>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</si>
  <si>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</si>
  <si>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</si>
  <si>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</si>
  <si>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</si>
  <si>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</si>
  <si>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</si>
  <si>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</si>
  <si>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</si>
  <si>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</si>
  <si>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</si>
  <si>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</si>
  <si>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</si>
  <si>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</si>
  <si>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</si>
  <si>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</si>
  <si>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</si>
  <si>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</si>
  <si>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</si>
  <si>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</si>
  <si>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</si>
  <si>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</si>
  <si>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</si>
  <si>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</si>
  <si>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</si>
  <si>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</si>
  <si>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</si>
  <si>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</si>
  <si>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</si>
  <si>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</si>
  <si>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</si>
  <si>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</si>
  <si>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</si>
  <si>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</si>
  <si>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</si>
  <si>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</si>
  <si>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</si>
  <si>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</si>
  <si>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</si>
  <si>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</si>
  <si>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</si>
  <si>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</si>
  <si>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</si>
  <si>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</si>
  <si>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</si>
  <si>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</si>
  <si>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</si>
  <si>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</si>
  <si>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</si>
  <si>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</si>
  <si>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</si>
  <si>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</si>
  <si>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</si>
  <si>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</si>
  <si>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</si>
  <si>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</si>
  <si>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</si>
  <si>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</si>
  <si>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</si>
  <si>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</si>
  <si>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</si>
  <si>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</si>
  <si>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</si>
  <si>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</si>
  <si>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</si>
  <si>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</si>
  <si>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</si>
  <si>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</si>
  <si>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</si>
  <si>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</si>
  <si>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</si>
  <si>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</si>
  <si>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</si>
  <si>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</si>
  <si>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</si>
  <si>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</si>
  <si>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</si>
  <si>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</si>
  <si>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</si>
  <si>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</si>
  <si>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</si>
  <si>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</si>
  <si>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</si>
  <si>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</si>
  <si>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</si>
  <si>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</si>
  <si>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</si>
  <si>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</si>
  <si>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</si>
  <si>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</si>
  <si>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</si>
  <si>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</si>
  <si>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</si>
  <si>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</si>
  <si>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</si>
  <si>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</si>
  <si>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</si>
  <si>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</si>
  <si>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</si>
  <si>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</si>
  <si>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</si>
  <si>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</si>
  <si>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</si>
  <si>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</si>
  <si>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</si>
  <si>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</si>
  <si>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</si>
  <si>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</si>
  <si>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</si>
  <si>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</si>
  <si>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</si>
  <si>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</si>
  <si>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</si>
  <si>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</si>
  <si>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</si>
  <si>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</si>
  <si>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</si>
  <si>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</si>
  <si>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</si>
  <si>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</si>
  <si>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</si>
  <si>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</si>
  <si>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</si>
  <si>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</si>
  <si>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</si>
  <si>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</si>
  <si>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</si>
  <si>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</si>
  <si>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</si>
  <si>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</si>
  <si>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</si>
  <si>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</si>
  <si>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</si>
  <si>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</si>
  <si>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</si>
  <si>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</si>
  <si>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</si>
  <si>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</si>
  <si>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</si>
  <si>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</si>
  <si>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</si>
  <si>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</si>
  <si>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</si>
  <si>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</si>
  <si>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</si>
  <si>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</si>
  <si>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</si>
  <si>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</si>
  <si>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</si>
  <si>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</si>
  <si>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</si>
  <si>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</si>
  <si>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</si>
  <si>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</si>
  <si>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</si>
  <si>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</si>
  <si>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</si>
  <si>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</si>
  <si>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</si>
  <si>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</si>
  <si>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</si>
  <si>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</si>
  <si>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</si>
  <si>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</si>
  <si>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</si>
  <si>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</si>
  <si>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</si>
  <si>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</si>
  <si>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</si>
  <si>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</si>
  <si>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</si>
  <si>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</si>
  <si>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</si>
  <si>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</si>
  <si>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</si>
  <si>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</si>
  <si>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</si>
  <si>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</si>
  <si>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</si>
  <si>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</si>
  <si>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</si>
  <si>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</si>
  <si>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</si>
  <si>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</si>
  <si>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</si>
  <si>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</si>
  <si>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</si>
  <si>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</si>
  <si>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</si>
  <si>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</si>
  <si>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</si>
  <si>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</si>
  <si>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</si>
  <si>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</si>
  <si>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</si>
  <si>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</si>
  <si>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</si>
  <si>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社会医療法人社団木下会館山病院</t>
    <phoneticPr fontId="3"/>
  </si>
  <si>
    <t>〒294-0037 館山市長須賀１９６</t>
    <phoneticPr fontId="3"/>
  </si>
  <si>
    <t>〇</t>
  </si>
  <si>
    <t>医療法人</t>
  </si>
  <si>
    <t>リハビリテーション科</t>
  </si>
  <si>
    <t>回復期ﾘﾊﾋﾞﾘﾃｰｼｮﾝ病棟入院料３</t>
  </si>
  <si>
    <t>ＤＰＣ病院ではない</t>
  </si>
  <si>
    <t>有</t>
  </si>
  <si>
    <t>-</t>
    <phoneticPr fontId="3"/>
  </si>
  <si>
    <t>Ⅰ号館</t>
  </si>
  <si>
    <t>回復期機能</t>
  </si>
  <si>
    <t>複数の診療科で活用</t>
  </si>
  <si>
    <t>内科</t>
  </si>
  <si>
    <t>泌尿器科</t>
  </si>
  <si>
    <t>Ⅱ号館</t>
  </si>
  <si>
    <t>慢性期機能</t>
  </si>
  <si>
    <t>療養病棟入院料１</t>
  </si>
  <si>
    <t>Ⅲ号館１階</t>
  </si>
  <si>
    <t>脳神経外科</t>
  </si>
  <si>
    <t>看護必要度Ⅰ</t>
    <phoneticPr fontId="3"/>
  </si>
  <si>
    <t>Ⅲ号館２階</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</si>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</sst>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02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1043</v>
      </c>
      <c r="M9" s="282" t="s">
        <v>1048</v>
      </c>
      <c r="N9" s="282" t="s">
        <v>1051</v>
      </c>
      <c r="O9" s="282" t="s">
        <v>1054</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t="s">
        <v>1036</v>
      </c>
    </row>
    <row r="12" spans="1:22" s="21" customFormat="1" ht="34.5" customHeight="1">
      <c r="A12" s="244" t="s">
        <v>606</v>
      </c>
      <c r="B12" s="24"/>
      <c r="C12" s="19"/>
      <c r="D12" s="19"/>
      <c r="E12" s="19"/>
      <c r="F12" s="19"/>
      <c r="G12" s="19"/>
      <c r="H12" s="20"/>
      <c r="I12" s="421" t="s">
        <v>4</v>
      </c>
      <c r="J12" s="421"/>
      <c r="K12" s="421"/>
      <c r="L12" s="29" t="s">
        <v>1036</v>
      </c>
      <c r="M12" s="29"/>
      <c r="N12" s="29"/>
      <c r="O12" s="29"/>
    </row>
    <row r="13" spans="1:22" s="21" customFormat="1" ht="34.5" customHeight="1">
      <c r="A13" s="244" t="s">
        <v>606</v>
      </c>
      <c r="B13" s="17"/>
      <c r="C13" s="19"/>
      <c r="D13" s="19"/>
      <c r="E13" s="19"/>
      <c r="F13" s="19"/>
      <c r="G13" s="19"/>
      <c r="H13" s="20"/>
      <c r="I13" s="421" t="s">
        <v>5</v>
      </c>
      <c r="J13" s="421"/>
      <c r="K13" s="421"/>
      <c r="L13" s="28"/>
      <c r="M13" s="28" t="s">
        <v>1036</v>
      </c>
      <c r="N13" s="28" t="s">
        <v>1036</v>
      </c>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1043</v>
      </c>
      <c r="M22" s="282" t="s">
        <v>1048</v>
      </c>
      <c r="N22" s="282" t="s">
        <v>1051</v>
      </c>
      <c r="O22" s="282" t="s">
        <v>1054</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t="s">
        <v>1036</v>
      </c>
    </row>
    <row r="25" spans="1:22" s="21" customFormat="1" ht="34.5" customHeight="1">
      <c r="A25" s="244" t="s">
        <v>607</v>
      </c>
      <c r="B25" s="24"/>
      <c r="C25" s="19"/>
      <c r="D25" s="19"/>
      <c r="E25" s="19"/>
      <c r="F25" s="19"/>
      <c r="G25" s="19"/>
      <c r="H25" s="20"/>
      <c r="I25" s="302" t="s">
        <v>4</v>
      </c>
      <c r="J25" s="303"/>
      <c r="K25" s="304"/>
      <c r="L25" s="29" t="s">
        <v>1036</v>
      </c>
      <c r="M25" s="29"/>
      <c r="N25" s="29"/>
      <c r="O25" s="29"/>
    </row>
    <row r="26" spans="1:22" s="21" customFormat="1" ht="34.5" customHeight="1">
      <c r="A26" s="244" t="s">
        <v>607</v>
      </c>
      <c r="B26" s="17"/>
      <c r="C26" s="19"/>
      <c r="D26" s="19"/>
      <c r="E26" s="19"/>
      <c r="F26" s="19"/>
      <c r="G26" s="19"/>
      <c r="H26" s="20"/>
      <c r="I26" s="302" t="s">
        <v>5</v>
      </c>
      <c r="J26" s="303"/>
      <c r="K26" s="304"/>
      <c r="L26" s="28"/>
      <c r="M26" s="28" t="s">
        <v>1036</v>
      </c>
      <c r="N26" s="28" t="s">
        <v>1036</v>
      </c>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1043</v>
      </c>
      <c r="M35" s="282" t="s">
        <v>1048</v>
      </c>
      <c r="N35" s="282" t="s">
        <v>1051</v>
      </c>
      <c r="O35" s="282" t="s">
        <v>1054</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1043</v>
      </c>
      <c r="M44" s="282" t="s">
        <v>1048</v>
      </c>
      <c r="N44" s="282" t="s">
        <v>1051</v>
      </c>
      <c r="O44" s="282" t="s">
        <v>1054</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1043</v>
      </c>
      <c r="M89" s="262" t="s">
        <v>1048</v>
      </c>
      <c r="N89" s="262" t="s">
        <v>1051</v>
      </c>
      <c r="O89" s="262" t="s">
        <v>1054</v>
      </c>
    </row>
    <row r="90" spans="1:23" s="21" customFormat="1">
      <c r="A90" s="243"/>
      <c r="B90" s="1"/>
      <c r="C90" s="3"/>
      <c r="D90" s="3"/>
      <c r="E90" s="3"/>
      <c r="F90" s="3"/>
      <c r="G90" s="3"/>
      <c r="H90" s="287"/>
      <c r="I90" s="67" t="s">
        <v>36</v>
      </c>
      <c r="J90" s="68"/>
      <c r="K90" s="69"/>
      <c r="L90" s="262" t="s">
        <v>1044</v>
      </c>
      <c r="M90" s="262" t="s">
        <v>1049</v>
      </c>
      <c r="N90" s="262" t="s">
        <v>1049</v>
      </c>
      <c r="O90" s="262" t="s">
        <v>1055</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1043</v>
      </c>
      <c r="M97" s="66" t="s">
        <v>1048</v>
      </c>
      <c r="N97" s="66" t="s">
        <v>1051</v>
      </c>
      <c r="O97" s="66" t="s">
        <v>1054</v>
      </c>
      <c r="P97" s="8"/>
      <c r="Q97" s="8"/>
      <c r="R97" s="8"/>
      <c r="S97" s="8"/>
      <c r="T97" s="8"/>
      <c r="U97" s="8"/>
      <c r="V97" s="8"/>
    </row>
    <row r="98" spans="1:22" ht="20.25" customHeight="1">
      <c r="A98" s="243"/>
      <c r="B98" s="1"/>
      <c r="C98" s="62"/>
      <c r="D98" s="3"/>
      <c r="F98" s="3"/>
      <c r="G98" s="3"/>
      <c r="H98" s="287"/>
      <c r="I98" s="67" t="s">
        <v>40</v>
      </c>
      <c r="J98" s="68"/>
      <c r="K98" s="79"/>
      <c r="L98" s="70" t="s">
        <v>1044</v>
      </c>
      <c r="M98" s="70" t="s">
        <v>1049</v>
      </c>
      <c r="N98" s="70" t="s">
        <v>1049</v>
      </c>
      <c r="O98" s="70" t="s">
        <v>1055</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148</v>
      </c>
      <c r="K99" s="237" t="str">
        <f>IF(OR(COUNTIF(L99:O99,"未確認")&gt;0,COUNTIF(L99:O99,"~*")&gt;0),"※","")</f>
        <v/>
      </c>
      <c r="L99" s="258">
        <v>43</v>
      </c>
      <c r="M99" s="258">
        <v>48</v>
      </c>
      <c r="N99" s="258">
        <v>0</v>
      </c>
      <c r="O99" s="258">
        <v>57</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148</v>
      </c>
      <c r="K101" s="237" t="str">
        <f>IF(OR(COUNTIF(L101:O101,"未確認")&gt;0,COUNTIF(L101:O101,"~*")&gt;0),"※","")</f>
        <v/>
      </c>
      <c r="L101" s="258">
        <v>43</v>
      </c>
      <c r="M101" s="258">
        <v>48</v>
      </c>
      <c r="N101" s="258">
        <v>0</v>
      </c>
      <c r="O101" s="258">
        <v>57</v>
      </c>
    </row>
    <row r="102" spans="1:22" s="83" customFormat="1" ht="34.5" customHeight="1">
      <c r="A102" s="244" t="s">
        <v>610</v>
      </c>
      <c r="B102" s="84"/>
      <c r="C102" s="376"/>
      <c r="D102" s="378"/>
      <c r="E102" s="316" t="s">
        <v>612</v>
      </c>
      <c r="F102" s="317"/>
      <c r="G102" s="317"/>
      <c r="H102" s="318"/>
      <c r="I102" s="419"/>
      <c r="J102" s="256">
        <f t="shared" si="0"/>
        <v>148</v>
      </c>
      <c r="K102" s="237" t="str">
        <f t="shared" ref="K102:K111" si="1">IF(OR(COUNTIF(L101:O101,"未確認")&gt;0,COUNTIF(L101:O101,"~*")&gt;0),"※","")</f>
        <v/>
      </c>
      <c r="L102" s="258">
        <v>43</v>
      </c>
      <c r="M102" s="258">
        <v>48</v>
      </c>
      <c r="N102" s="258">
        <v>0</v>
      </c>
      <c r="O102" s="258">
        <v>57</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0</v>
      </c>
      <c r="M103" s="258">
        <v>0</v>
      </c>
      <c r="N103" s="258">
        <v>60</v>
      </c>
      <c r="O103" s="258">
        <v>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0</v>
      </c>
      <c r="M104" s="258">
        <v>0</v>
      </c>
      <c r="N104" s="258">
        <v>60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0</v>
      </c>
      <c r="M106" s="258">
        <v>0</v>
      </c>
      <c r="N106" s="258">
        <v>60</v>
      </c>
      <c r="O106" s="258">
        <v>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0</v>
      </c>
      <c r="M107" s="258">
        <v>0</v>
      </c>
      <c r="N107" s="258">
        <v>60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0</v>
      </c>
      <c r="M109" s="258">
        <v>0</v>
      </c>
      <c r="N109" s="258">
        <v>60</v>
      </c>
      <c r="O109" s="258">
        <v>0</v>
      </c>
    </row>
    <row r="110" spans="1:22" s="83" customFormat="1" ht="34.5" customHeight="1">
      <c r="A110" s="244" t="s">
        <v>614</v>
      </c>
      <c r="B110" s="84"/>
      <c r="C110" s="395"/>
      <c r="D110" s="396"/>
      <c r="E110" s="431"/>
      <c r="F110" s="432"/>
      <c r="G110" s="316" t="s">
        <v>47</v>
      </c>
      <c r="H110" s="318"/>
      <c r="I110" s="419"/>
      <c r="J110" s="256">
        <f t="shared" si="0"/>
        <v>60</v>
      </c>
      <c r="K110" s="237" t="str">
        <f t="shared" si="1"/>
        <v/>
      </c>
      <c r="L110" s="258">
        <v>0</v>
      </c>
      <c r="M110" s="258">
        <v>0</v>
      </c>
      <c r="N110" s="258">
        <v>60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1048</v>
      </c>
      <c r="N118" s="66" t="s">
        <v>1051</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1049</v>
      </c>
      <c r="N119" s="70" t="s">
        <v>1049</v>
      </c>
      <c r="O119" s="70" t="s">
        <v>1055</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1045</v>
      </c>
      <c r="N120" s="98" t="s">
        <v>1046</v>
      </c>
      <c r="O120" s="98" t="s">
        <v>1045</v>
      </c>
    </row>
    <row r="121" spans="1:22" s="83" customFormat="1" ht="40.5" customHeight="1">
      <c r="A121" s="244" t="s">
        <v>618</v>
      </c>
      <c r="B121" s="1"/>
      <c r="C121" s="295"/>
      <c r="D121" s="297"/>
      <c r="E121" s="333" t="s">
        <v>53</v>
      </c>
      <c r="F121" s="334"/>
      <c r="G121" s="334"/>
      <c r="H121" s="335"/>
      <c r="I121" s="353"/>
      <c r="J121" s="101"/>
      <c r="K121" s="102"/>
      <c r="L121" s="98" t="s">
        <v>533</v>
      </c>
      <c r="M121" s="98" t="s">
        <v>1046</v>
      </c>
      <c r="N121" s="98" t="s">
        <v>533</v>
      </c>
      <c r="O121" s="98" t="s">
        <v>1046</v>
      </c>
    </row>
    <row r="122" spans="1:22" s="83" customFormat="1" ht="40.5" customHeight="1">
      <c r="A122" s="244" t="s">
        <v>619</v>
      </c>
      <c r="B122" s="1"/>
      <c r="C122" s="295"/>
      <c r="D122" s="297"/>
      <c r="E122" s="395"/>
      <c r="F122" s="417"/>
      <c r="G122" s="417"/>
      <c r="H122" s="396"/>
      <c r="I122" s="353"/>
      <c r="J122" s="101"/>
      <c r="K122" s="102"/>
      <c r="L122" s="98" t="s">
        <v>533</v>
      </c>
      <c r="M122" s="98" t="s">
        <v>1047</v>
      </c>
      <c r="N122" s="98" t="s">
        <v>533</v>
      </c>
      <c r="O122" s="98" t="s">
        <v>1047</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1052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1048</v>
      </c>
      <c r="N129" s="66" t="s">
        <v>1051</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1049</v>
      </c>
      <c r="N130" s="70" t="s">
        <v>1049</v>
      </c>
      <c r="O130" s="70" t="s">
        <v>1055</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535</v>
      </c>
      <c r="N131" s="98" t="s">
        <v>1050</v>
      </c>
      <c r="O131" s="98" t="s">
        <v>558</v>
      </c>
    </row>
    <row r="132" spans="1:22" s="83" customFormat="1" ht="34.5" customHeight="1">
      <c r="A132" s="244" t="s">
        <v>621</v>
      </c>
      <c r="B132" s="84"/>
      <c r="C132" s="295"/>
      <c r="D132" s="297"/>
      <c r="E132" s="319" t="s">
        <v>58</v>
      </c>
      <c r="F132" s="320"/>
      <c r="G132" s="320"/>
      <c r="H132" s="321"/>
      <c r="I132" s="388"/>
      <c r="J132" s="101"/>
      <c r="K132" s="102"/>
      <c r="L132" s="82">
        <v>43</v>
      </c>
      <c r="M132" s="82">
        <v>48</v>
      </c>
      <c r="N132" s="82">
        <v>60</v>
      </c>
      <c r="O132" s="82">
        <v>57</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1048</v>
      </c>
      <c r="N143" s="66" t="s">
        <v>1051</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1049</v>
      </c>
      <c r="N144" s="70" t="s">
        <v>1049</v>
      </c>
      <c r="O144" s="70" t="s">
        <v>1055</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94</v>
      </c>
      <c r="K148" s="264" t="str">
        <f t="shared" si="3"/>
        <v/>
      </c>
      <c r="L148" s="117">
        <v>0</v>
      </c>
      <c r="M148" s="117">
        <v>0</v>
      </c>
      <c r="N148" s="117">
        <v>0</v>
      </c>
      <c r="O148" s="117">
        <v>94</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t="s">
        <v>541</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56</v>
      </c>
      <c r="K157" s="264" t="str">
        <f t="shared" si="3"/>
        <v/>
      </c>
      <c r="L157" s="117">
        <v>0</v>
      </c>
      <c r="M157" s="117">
        <v>0</v>
      </c>
      <c r="N157" s="117">
        <v>56</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42</v>
      </c>
      <c r="K167" s="264" t="str">
        <f t="shared" si="3"/>
        <v/>
      </c>
      <c r="L167" s="117">
        <v>0</v>
      </c>
      <c r="M167" s="117">
        <v>42</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42</v>
      </c>
      <c r="K196" s="264" t="str">
        <f t="shared" si="5"/>
        <v/>
      </c>
      <c r="L196" s="117">
        <v>42</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t="str">
        <f t="shared" si="6"/>
        <v>*</v>
      </c>
      <c r="K220" s="264" t="str">
        <f t="shared" si="7"/>
        <v>※</v>
      </c>
      <c r="L220" s="117">
        <v>0</v>
      </c>
      <c r="M220" s="117" t="s">
        <v>541</v>
      </c>
      <c r="N220" s="117">
        <v>0</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1048</v>
      </c>
      <c r="N226" s="66" t="s">
        <v>1051</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1049</v>
      </c>
      <c r="N227" s="70" t="s">
        <v>1049</v>
      </c>
      <c r="O227" s="70" t="s">
        <v>1055</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1048</v>
      </c>
      <c r="N234" s="66" t="s">
        <v>1051</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1049</v>
      </c>
      <c r="N235" s="70" t="s">
        <v>1049</v>
      </c>
      <c r="O235" s="70" t="s">
        <v>1055</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1041</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1041</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1048</v>
      </c>
      <c r="N244" s="66" t="s">
        <v>1051</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1049</v>
      </c>
      <c r="N245" s="70" t="s">
        <v>1049</v>
      </c>
      <c r="O245" s="70" t="s">
        <v>1055</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1048</v>
      </c>
      <c r="N253" s="66" t="s">
        <v>1051</v>
      </c>
      <c r="O253" s="66" t="s">
        <v>1054</v>
      </c>
      <c r="P253" s="8"/>
      <c r="Q253" s="8"/>
      <c r="R253" s="8"/>
      <c r="S253" s="8"/>
      <c r="T253" s="8"/>
      <c r="U253" s="8"/>
      <c r="V253" s="8"/>
    </row>
    <row r="254" spans="1:22">
      <c r="A254" s="243"/>
      <c r="B254" s="1"/>
      <c r="C254" s="62"/>
      <c r="D254" s="3"/>
      <c r="F254" s="3"/>
      <c r="G254" s="3"/>
      <c r="H254" s="287"/>
      <c r="I254" s="67" t="s">
        <v>36</v>
      </c>
      <c r="J254" s="68"/>
      <c r="K254" s="79"/>
      <c r="L254" s="70" t="s">
        <v>1044</v>
      </c>
      <c r="M254" s="137" t="s">
        <v>1049</v>
      </c>
      <c r="N254" s="137" t="s">
        <v>1049</v>
      </c>
      <c r="O254" s="137" t="s">
        <v>1055</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1048</v>
      </c>
      <c r="N263" s="66" t="s">
        <v>1051</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1049</v>
      </c>
      <c r="N264" s="70" t="s">
        <v>1049</v>
      </c>
      <c r="O264" s="70" t="s">
        <v>1055</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7.4</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0.4</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46</v>
      </c>
      <c r="K269" s="81" t="str">
        <f t="shared" si="8"/>
        <v/>
      </c>
      <c r="L269" s="147">
        <v>8</v>
      </c>
      <c r="M269" s="147">
        <v>17</v>
      </c>
      <c r="N269" s="147">
        <v>6</v>
      </c>
      <c r="O269" s="147">
        <v>15</v>
      </c>
    </row>
    <row r="270" spans="1:22" s="83" customFormat="1" ht="34.5" customHeight="1">
      <c r="A270" s="249" t="s">
        <v>725</v>
      </c>
      <c r="B270" s="120"/>
      <c r="C270" s="370"/>
      <c r="D270" s="370"/>
      <c r="E270" s="370"/>
      <c r="F270" s="370"/>
      <c r="G270" s="370" t="s">
        <v>148</v>
      </c>
      <c r="H270" s="370"/>
      <c r="I270" s="403"/>
      <c r="J270" s="266">
        <f t="shared" si="9"/>
        <v>5.8</v>
      </c>
      <c r="K270" s="81" t="str">
        <f t="shared" si="8"/>
        <v/>
      </c>
      <c r="L270" s="148">
        <v>1.5</v>
      </c>
      <c r="M270" s="148">
        <v>2</v>
      </c>
      <c r="N270" s="148">
        <v>2.2999999999999998</v>
      </c>
      <c r="O270" s="148">
        <v>0</v>
      </c>
    </row>
    <row r="271" spans="1:22" s="83" customFormat="1" ht="34.5" customHeight="1">
      <c r="A271" s="249" t="s">
        <v>726</v>
      </c>
      <c r="B271" s="120"/>
      <c r="C271" s="370" t="s">
        <v>151</v>
      </c>
      <c r="D271" s="371"/>
      <c r="E271" s="371"/>
      <c r="F271" s="371"/>
      <c r="G271" s="370" t="s">
        <v>146</v>
      </c>
      <c r="H271" s="370"/>
      <c r="I271" s="403"/>
      <c r="J271" s="266">
        <f t="shared" si="9"/>
        <v>20</v>
      </c>
      <c r="K271" s="81" t="str">
        <f t="shared" si="8"/>
        <v/>
      </c>
      <c r="L271" s="147">
        <v>6</v>
      </c>
      <c r="M271" s="147">
        <v>2</v>
      </c>
      <c r="N271" s="147">
        <v>9</v>
      </c>
      <c r="O271" s="147">
        <v>3</v>
      </c>
    </row>
    <row r="272" spans="1:22" s="83" customFormat="1" ht="34.5" customHeight="1">
      <c r="A272" s="249" t="s">
        <v>726</v>
      </c>
      <c r="B272" s="120"/>
      <c r="C272" s="371"/>
      <c r="D272" s="371"/>
      <c r="E272" s="371"/>
      <c r="F272" s="371"/>
      <c r="G272" s="370" t="s">
        <v>148</v>
      </c>
      <c r="H272" s="370"/>
      <c r="I272" s="403"/>
      <c r="J272" s="266">
        <f t="shared" si="9"/>
        <v>4.3000000000000007</v>
      </c>
      <c r="K272" s="81" t="str">
        <f t="shared" si="8"/>
        <v/>
      </c>
      <c r="L272" s="148">
        <v>0.8</v>
      </c>
      <c r="M272" s="148">
        <v>0</v>
      </c>
      <c r="N272" s="148">
        <v>1.3</v>
      </c>
      <c r="O272" s="148">
        <v>2.2000000000000002</v>
      </c>
    </row>
    <row r="273" spans="1:15" s="83" customFormat="1" ht="34.5" customHeight="1">
      <c r="A273" s="249" t="s">
        <v>727</v>
      </c>
      <c r="B273" s="120"/>
      <c r="C273" s="370" t="s">
        <v>152</v>
      </c>
      <c r="D273" s="371"/>
      <c r="E273" s="371"/>
      <c r="F273" s="371"/>
      <c r="G273" s="370" t="s">
        <v>146</v>
      </c>
      <c r="H273" s="370"/>
      <c r="I273" s="403"/>
      <c r="J273" s="266">
        <f t="shared" si="9"/>
        <v>29</v>
      </c>
      <c r="K273" s="81" t="str">
        <f t="shared" si="8"/>
        <v/>
      </c>
      <c r="L273" s="147">
        <v>6</v>
      </c>
      <c r="M273" s="147">
        <v>6</v>
      </c>
      <c r="N273" s="147">
        <v>8</v>
      </c>
      <c r="O273" s="147">
        <v>9</v>
      </c>
    </row>
    <row r="274" spans="1:15" s="83" customFormat="1" ht="34.5" customHeight="1">
      <c r="A274" s="249" t="s">
        <v>727</v>
      </c>
      <c r="B274" s="120"/>
      <c r="C274" s="371"/>
      <c r="D274" s="371"/>
      <c r="E274" s="371"/>
      <c r="F274" s="371"/>
      <c r="G274" s="370" t="s">
        <v>148</v>
      </c>
      <c r="H274" s="370"/>
      <c r="I274" s="403"/>
      <c r="J274" s="266">
        <f t="shared" si="9"/>
        <v>1.7000000000000002</v>
      </c>
      <c r="K274" s="81" t="str">
        <f t="shared" si="8"/>
        <v/>
      </c>
      <c r="L274" s="148">
        <v>0.8</v>
      </c>
      <c r="M274" s="148">
        <v>0</v>
      </c>
      <c r="N274" s="148">
        <v>0.5</v>
      </c>
      <c r="O274" s="148">
        <v>0.4</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3</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1.4</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3.8</v>
      </c>
      <c r="N298" s="148">
        <v>3.6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1048</v>
      </c>
      <c r="N322" s="66" t="s">
        <v>1051</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1049</v>
      </c>
      <c r="N323" s="137" t="s">
        <v>1049</v>
      </c>
      <c r="O323" s="137" t="s">
        <v>1055</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1041</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1</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1</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1048</v>
      </c>
      <c r="N342" s="66" t="s">
        <v>1051</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1049</v>
      </c>
      <c r="N343" s="137" t="s">
        <v>1049</v>
      </c>
      <c r="O343" s="137" t="s">
        <v>1055</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1048</v>
      </c>
      <c r="N367" s="66" t="s">
        <v>1051</v>
      </c>
      <c r="O367" s="66" t="s">
        <v>1054</v>
      </c>
    </row>
    <row r="368" spans="1:22" s="118" customFormat="1" ht="20.25" customHeight="1">
      <c r="A368" s="243"/>
      <c r="B368" s="1"/>
      <c r="C368" s="3"/>
      <c r="D368" s="3"/>
      <c r="E368" s="3"/>
      <c r="F368" s="3"/>
      <c r="G368" s="3"/>
      <c r="H368" s="287"/>
      <c r="I368" s="67" t="s">
        <v>36</v>
      </c>
      <c r="J368" s="170"/>
      <c r="K368" s="79"/>
      <c r="L368" s="137" t="s">
        <v>1044</v>
      </c>
      <c r="M368" s="137" t="s">
        <v>1049</v>
      </c>
      <c r="N368" s="137" t="s">
        <v>1049</v>
      </c>
      <c r="O368" s="137" t="s">
        <v>1055</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1048</v>
      </c>
      <c r="N390" s="66" t="s">
        <v>1051</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1049</v>
      </c>
      <c r="N391" s="70" t="s">
        <v>1049</v>
      </c>
      <c r="O391" s="70" t="s">
        <v>1055</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1361</v>
      </c>
      <c r="K392" s="81" t="str">
        <f t="shared" ref="K392:K397" si="12">IF(OR(COUNTIF(L392:O392,"未確認")&gt;0,COUNTIF(L392:O392,"~*")&gt;0),"※","")</f>
        <v/>
      </c>
      <c r="L392" s="147">
        <v>159</v>
      </c>
      <c r="M392" s="147">
        <v>166</v>
      </c>
      <c r="N392" s="147">
        <v>108</v>
      </c>
      <c r="O392" s="147">
        <v>928</v>
      </c>
    </row>
    <row r="393" spans="1:22" s="83" customFormat="1" ht="34.5" customHeight="1">
      <c r="A393" s="249" t="s">
        <v>773</v>
      </c>
      <c r="B393" s="84"/>
      <c r="C393" s="369"/>
      <c r="D393" s="379"/>
      <c r="E393" s="319" t="s">
        <v>224</v>
      </c>
      <c r="F393" s="320"/>
      <c r="G393" s="320"/>
      <c r="H393" s="321"/>
      <c r="I393" s="342"/>
      <c r="J393" s="140">
        <f t="shared" si="11"/>
        <v>526</v>
      </c>
      <c r="K393" s="81" t="str">
        <f t="shared" si="12"/>
        <v/>
      </c>
      <c r="L393" s="147">
        <v>159</v>
      </c>
      <c r="M393" s="147">
        <v>166</v>
      </c>
      <c r="N393" s="147">
        <v>108</v>
      </c>
      <c r="O393" s="147">
        <v>93</v>
      </c>
    </row>
    <row r="394" spans="1:22" s="83" customFormat="1" ht="34.5" customHeight="1">
      <c r="A394" s="250" t="s">
        <v>774</v>
      </c>
      <c r="B394" s="84"/>
      <c r="C394" s="369"/>
      <c r="D394" s="380"/>
      <c r="E394" s="319" t="s">
        <v>225</v>
      </c>
      <c r="F394" s="320"/>
      <c r="G394" s="320"/>
      <c r="H394" s="321"/>
      <c r="I394" s="342"/>
      <c r="J394" s="140">
        <f t="shared" si="11"/>
        <v>189</v>
      </c>
      <c r="K394" s="81" t="str">
        <f t="shared" si="12"/>
        <v/>
      </c>
      <c r="L394" s="147">
        <v>0</v>
      </c>
      <c r="M394" s="147">
        <v>0</v>
      </c>
      <c r="N394" s="147">
        <v>0</v>
      </c>
      <c r="O394" s="147">
        <v>189</v>
      </c>
    </row>
    <row r="395" spans="1:22" s="83" customFormat="1" ht="34.5" customHeight="1">
      <c r="A395" s="250" t="s">
        <v>775</v>
      </c>
      <c r="B395" s="84"/>
      <c r="C395" s="369"/>
      <c r="D395" s="381"/>
      <c r="E395" s="319" t="s">
        <v>226</v>
      </c>
      <c r="F395" s="320"/>
      <c r="G395" s="320"/>
      <c r="H395" s="321"/>
      <c r="I395" s="342"/>
      <c r="J395" s="140">
        <f t="shared" si="11"/>
        <v>646</v>
      </c>
      <c r="K395" s="81" t="str">
        <f t="shared" si="12"/>
        <v/>
      </c>
      <c r="L395" s="147">
        <v>0</v>
      </c>
      <c r="M395" s="147">
        <v>0</v>
      </c>
      <c r="N395" s="147">
        <v>0</v>
      </c>
      <c r="O395" s="147">
        <v>646</v>
      </c>
    </row>
    <row r="396" spans="1:22" s="83" customFormat="1" ht="34.5" customHeight="1">
      <c r="A396" s="250" t="s">
        <v>776</v>
      </c>
      <c r="B396" s="1"/>
      <c r="C396" s="369"/>
      <c r="D396" s="319" t="s">
        <v>227</v>
      </c>
      <c r="E396" s="320"/>
      <c r="F396" s="320"/>
      <c r="G396" s="320"/>
      <c r="H396" s="321"/>
      <c r="I396" s="342"/>
      <c r="J396" s="140">
        <f t="shared" si="11"/>
        <v>60439</v>
      </c>
      <c r="K396" s="81" t="str">
        <f t="shared" si="12"/>
        <v/>
      </c>
      <c r="L396" s="147">
        <v>10594</v>
      </c>
      <c r="M396" s="147">
        <v>14295</v>
      </c>
      <c r="N396" s="147">
        <v>20040</v>
      </c>
      <c r="O396" s="147">
        <v>15510</v>
      </c>
    </row>
    <row r="397" spans="1:22" s="83" customFormat="1" ht="34.5" customHeight="1">
      <c r="A397" s="250" t="s">
        <v>777</v>
      </c>
      <c r="B397" s="119"/>
      <c r="C397" s="369"/>
      <c r="D397" s="319" t="s">
        <v>228</v>
      </c>
      <c r="E397" s="320"/>
      <c r="F397" s="320"/>
      <c r="G397" s="320"/>
      <c r="H397" s="321"/>
      <c r="I397" s="343"/>
      <c r="J397" s="140">
        <f t="shared" si="11"/>
        <v>1400</v>
      </c>
      <c r="K397" s="81" t="str">
        <f t="shared" si="12"/>
        <v/>
      </c>
      <c r="L397" s="147">
        <v>151</v>
      </c>
      <c r="M397" s="147">
        <v>161</v>
      </c>
      <c r="N397" s="147">
        <v>105</v>
      </c>
      <c r="O397" s="147">
        <v>983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1048</v>
      </c>
      <c r="N403" s="66" t="s">
        <v>1051</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1049</v>
      </c>
      <c r="N404" s="70" t="s">
        <v>1049</v>
      </c>
      <c r="O404" s="70" t="s">
        <v>1055</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1361</v>
      </c>
      <c r="K405" s="81" t="str">
        <f t="shared" ref="K405:K422" si="14">IF(OR(COUNTIF(L405:O405,"未確認")&gt;0,COUNTIF(L405:O405,"~*")&gt;0),"※","")</f>
        <v/>
      </c>
      <c r="L405" s="147">
        <v>159</v>
      </c>
      <c r="M405" s="147">
        <v>166</v>
      </c>
      <c r="N405" s="147">
        <v>108</v>
      </c>
      <c r="O405" s="147">
        <v>928</v>
      </c>
    </row>
    <row r="406" spans="1:22" s="83" customFormat="1" ht="34.5" customHeight="1">
      <c r="A406" s="251" t="s">
        <v>779</v>
      </c>
      <c r="B406" s="119"/>
      <c r="C406" s="368"/>
      <c r="D406" s="374" t="s">
        <v>233</v>
      </c>
      <c r="E406" s="376" t="s">
        <v>234</v>
      </c>
      <c r="F406" s="377"/>
      <c r="G406" s="377"/>
      <c r="H406" s="378"/>
      <c r="I406" s="360"/>
      <c r="J406" s="140">
        <f t="shared" si="13"/>
        <v>197</v>
      </c>
      <c r="K406" s="81" t="str">
        <f t="shared" si="14"/>
        <v/>
      </c>
      <c r="L406" s="147">
        <v>52</v>
      </c>
      <c r="M406" s="147">
        <v>50</v>
      </c>
      <c r="N406" s="147">
        <v>81</v>
      </c>
      <c r="O406" s="147">
        <v>14</v>
      </c>
    </row>
    <row r="407" spans="1:22" s="83" customFormat="1" ht="34.5" customHeight="1">
      <c r="A407" s="251" t="s">
        <v>780</v>
      </c>
      <c r="B407" s="119"/>
      <c r="C407" s="368"/>
      <c r="D407" s="368"/>
      <c r="E407" s="319" t="s">
        <v>235</v>
      </c>
      <c r="F407" s="320"/>
      <c r="G407" s="320"/>
      <c r="H407" s="321"/>
      <c r="I407" s="360"/>
      <c r="J407" s="140">
        <f t="shared" si="13"/>
        <v>775</v>
      </c>
      <c r="K407" s="81" t="str">
        <f t="shared" si="14"/>
        <v/>
      </c>
      <c r="L407" s="147">
        <v>0</v>
      </c>
      <c r="M407" s="147">
        <v>85</v>
      </c>
      <c r="N407" s="147">
        <v>15</v>
      </c>
      <c r="O407" s="147">
        <v>675</v>
      </c>
    </row>
    <row r="408" spans="1:22" s="83" customFormat="1" ht="34.5" customHeight="1">
      <c r="A408" s="251" t="s">
        <v>781</v>
      </c>
      <c r="B408" s="119"/>
      <c r="C408" s="368"/>
      <c r="D408" s="368"/>
      <c r="E408" s="319" t="s">
        <v>236</v>
      </c>
      <c r="F408" s="320"/>
      <c r="G408" s="320"/>
      <c r="H408" s="321"/>
      <c r="I408" s="360"/>
      <c r="J408" s="140">
        <f t="shared" si="13"/>
        <v>207</v>
      </c>
      <c r="K408" s="81" t="str">
        <f t="shared" si="14"/>
        <v/>
      </c>
      <c r="L408" s="147">
        <v>107</v>
      </c>
      <c r="M408" s="147">
        <v>30</v>
      </c>
      <c r="N408" s="147">
        <v>12</v>
      </c>
      <c r="O408" s="147">
        <v>58</v>
      </c>
    </row>
    <row r="409" spans="1:22" s="83" customFormat="1" ht="34.5" customHeight="1">
      <c r="A409" s="251" t="s">
        <v>782</v>
      </c>
      <c r="B409" s="119"/>
      <c r="C409" s="368"/>
      <c r="D409" s="368"/>
      <c r="E409" s="316" t="s">
        <v>986</v>
      </c>
      <c r="F409" s="317"/>
      <c r="G409" s="317"/>
      <c r="H409" s="318"/>
      <c r="I409" s="360"/>
      <c r="J409" s="140">
        <f t="shared" si="13"/>
        <v>181</v>
      </c>
      <c r="K409" s="81" t="str">
        <f t="shared" si="14"/>
        <v/>
      </c>
      <c r="L409" s="147">
        <v>0</v>
      </c>
      <c r="M409" s="147">
        <v>1</v>
      </c>
      <c r="N409" s="147">
        <v>0</v>
      </c>
      <c r="O409" s="147">
        <v>180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1</v>
      </c>
      <c r="K412" s="81" t="str">
        <f t="shared" si="14"/>
        <v/>
      </c>
      <c r="L412" s="147">
        <v>0</v>
      </c>
      <c r="M412" s="147">
        <v>0</v>
      </c>
      <c r="N412" s="147">
        <v>0</v>
      </c>
      <c r="O412" s="147">
        <v>1</v>
      </c>
    </row>
    <row r="413" spans="1:22" s="83" customFormat="1" ht="34.5" customHeight="1">
      <c r="A413" s="251" t="s">
        <v>786</v>
      </c>
      <c r="B413" s="119"/>
      <c r="C413" s="368"/>
      <c r="D413" s="319" t="s">
        <v>251</v>
      </c>
      <c r="E413" s="320"/>
      <c r="F413" s="320"/>
      <c r="G413" s="320"/>
      <c r="H413" s="321"/>
      <c r="I413" s="360"/>
      <c r="J413" s="140">
        <f t="shared" si="13"/>
        <v>1400</v>
      </c>
      <c r="K413" s="81" t="str">
        <f t="shared" si="14"/>
        <v/>
      </c>
      <c r="L413" s="147">
        <v>151</v>
      </c>
      <c r="M413" s="147">
        <v>161</v>
      </c>
      <c r="N413" s="147">
        <v>105</v>
      </c>
      <c r="O413" s="147">
        <v>983</v>
      </c>
    </row>
    <row r="414" spans="1:22" s="83" customFormat="1" ht="34.5" customHeight="1">
      <c r="A414" s="251" t="s">
        <v>787</v>
      </c>
      <c r="B414" s="119"/>
      <c r="C414" s="368"/>
      <c r="D414" s="374" t="s">
        <v>240</v>
      </c>
      <c r="E414" s="376" t="s">
        <v>241</v>
      </c>
      <c r="F414" s="377"/>
      <c r="G414" s="377"/>
      <c r="H414" s="378"/>
      <c r="I414" s="360"/>
      <c r="J414" s="140">
        <f t="shared" si="13"/>
        <v>197</v>
      </c>
      <c r="K414" s="81" t="str">
        <f t="shared" si="14"/>
        <v/>
      </c>
      <c r="L414" s="147">
        <v>20</v>
      </c>
      <c r="M414" s="147">
        <v>16</v>
      </c>
      <c r="N414" s="147">
        <v>5</v>
      </c>
      <c r="O414" s="147">
        <v>156</v>
      </c>
    </row>
    <row r="415" spans="1:22" s="83" customFormat="1" ht="34.5" customHeight="1">
      <c r="A415" s="251" t="s">
        <v>788</v>
      </c>
      <c r="B415" s="119"/>
      <c r="C415" s="368"/>
      <c r="D415" s="368"/>
      <c r="E415" s="319" t="s">
        <v>242</v>
      </c>
      <c r="F415" s="320"/>
      <c r="G415" s="320"/>
      <c r="H415" s="321"/>
      <c r="I415" s="360"/>
      <c r="J415" s="140">
        <f t="shared" si="13"/>
        <v>791</v>
      </c>
      <c r="K415" s="81" t="str">
        <f t="shared" si="14"/>
        <v/>
      </c>
      <c r="L415" s="147">
        <v>102</v>
      </c>
      <c r="M415" s="147">
        <v>102</v>
      </c>
      <c r="N415" s="147">
        <v>32</v>
      </c>
      <c r="O415" s="147">
        <v>555</v>
      </c>
    </row>
    <row r="416" spans="1:22" s="83" customFormat="1" ht="34.5" customHeight="1">
      <c r="A416" s="251" t="s">
        <v>789</v>
      </c>
      <c r="B416" s="119"/>
      <c r="C416" s="368"/>
      <c r="D416" s="368"/>
      <c r="E416" s="319" t="s">
        <v>243</v>
      </c>
      <c r="F416" s="320"/>
      <c r="G416" s="320"/>
      <c r="H416" s="321"/>
      <c r="I416" s="360"/>
      <c r="J416" s="140">
        <f t="shared" si="13"/>
        <v>58</v>
      </c>
      <c r="K416" s="81" t="str">
        <f t="shared" si="14"/>
        <v/>
      </c>
      <c r="L416" s="147">
        <v>5</v>
      </c>
      <c r="M416" s="147">
        <v>4</v>
      </c>
      <c r="N416" s="147">
        <v>10</v>
      </c>
      <c r="O416" s="147">
        <v>39</v>
      </c>
    </row>
    <row r="417" spans="1:22" s="83" customFormat="1" ht="34.5" customHeight="1">
      <c r="A417" s="251" t="s">
        <v>790</v>
      </c>
      <c r="B417" s="119"/>
      <c r="C417" s="368"/>
      <c r="D417" s="368"/>
      <c r="E417" s="319" t="s">
        <v>244</v>
      </c>
      <c r="F417" s="320"/>
      <c r="G417" s="320"/>
      <c r="H417" s="321"/>
      <c r="I417" s="360"/>
      <c r="J417" s="140">
        <f t="shared" si="13"/>
        <v>35</v>
      </c>
      <c r="K417" s="81" t="str">
        <f t="shared" si="14"/>
        <v/>
      </c>
      <c r="L417" s="147">
        <v>11</v>
      </c>
      <c r="M417" s="147">
        <v>1</v>
      </c>
      <c r="N417" s="147">
        <v>6</v>
      </c>
      <c r="O417" s="147">
        <v>17</v>
      </c>
    </row>
    <row r="418" spans="1:22" s="83" customFormat="1" ht="34.5" customHeight="1">
      <c r="A418" s="251" t="s">
        <v>791</v>
      </c>
      <c r="B418" s="119"/>
      <c r="C418" s="368"/>
      <c r="D418" s="368"/>
      <c r="E418" s="319" t="s">
        <v>245</v>
      </c>
      <c r="F418" s="320"/>
      <c r="G418" s="320"/>
      <c r="H418" s="321"/>
      <c r="I418" s="360"/>
      <c r="J418" s="140">
        <f t="shared" si="13"/>
        <v>137</v>
      </c>
      <c r="K418" s="81" t="str">
        <f t="shared" si="14"/>
        <v/>
      </c>
      <c r="L418" s="147">
        <v>5</v>
      </c>
      <c r="M418" s="147">
        <v>6</v>
      </c>
      <c r="N418" s="147">
        <v>11</v>
      </c>
      <c r="O418" s="147">
        <v>115</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31</v>
      </c>
      <c r="K420" s="81" t="str">
        <f t="shared" si="14"/>
        <v/>
      </c>
      <c r="L420" s="147">
        <v>8</v>
      </c>
      <c r="M420" s="147">
        <v>0</v>
      </c>
      <c r="N420" s="147">
        <v>1</v>
      </c>
      <c r="O420" s="147">
        <v>22</v>
      </c>
    </row>
    <row r="421" spans="1:22" s="83" customFormat="1" ht="34.5" customHeight="1">
      <c r="A421" s="251" t="s">
        <v>794</v>
      </c>
      <c r="B421" s="119"/>
      <c r="C421" s="368"/>
      <c r="D421" s="368"/>
      <c r="E421" s="319" t="s">
        <v>247</v>
      </c>
      <c r="F421" s="320"/>
      <c r="G421" s="320"/>
      <c r="H421" s="321"/>
      <c r="I421" s="360"/>
      <c r="J421" s="140">
        <f t="shared" si="13"/>
        <v>151</v>
      </c>
      <c r="K421" s="81" t="str">
        <f t="shared" si="14"/>
        <v/>
      </c>
      <c r="L421" s="147">
        <v>0</v>
      </c>
      <c r="M421" s="147">
        <v>32</v>
      </c>
      <c r="N421" s="147">
        <v>40</v>
      </c>
      <c r="O421" s="147">
        <v>79</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1048</v>
      </c>
      <c r="N428" s="66" t="s">
        <v>1051</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1049</v>
      </c>
      <c r="N429" s="70" t="s">
        <v>1049</v>
      </c>
      <c r="O429" s="70" t="s">
        <v>1055</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1203</v>
      </c>
      <c r="K430" s="193" t="str">
        <f>IF(OR(COUNTIF(L430:O430,"未確認")&gt;0,COUNTIF(L430:O430,"~*")&gt;0),"※","")</f>
        <v/>
      </c>
      <c r="L430" s="147">
        <v>131</v>
      </c>
      <c r="M430" s="147">
        <v>145</v>
      </c>
      <c r="N430" s="147">
        <v>100</v>
      </c>
      <c r="O430" s="147">
        <v>827</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72</v>
      </c>
      <c r="K431" s="193" t="str">
        <f>IF(OR(COUNTIF(L431:O431,"未確認")&gt;0,COUNTIF(L431:O431,"~*")&gt;0),"※","")</f>
        <v/>
      </c>
      <c r="L431" s="147">
        <v>0</v>
      </c>
      <c r="M431" s="147">
        <v>28</v>
      </c>
      <c r="N431" s="147">
        <v>15</v>
      </c>
      <c r="O431" s="147">
        <v>29</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377</v>
      </c>
      <c r="K433" s="193" t="str">
        <f>IF(OR(COUNTIF(L433:O433,"未確認")&gt;0,COUNTIF(L433:O433,"~*")&gt;0),"※","")</f>
        <v/>
      </c>
      <c r="L433" s="147">
        <v>46</v>
      </c>
      <c r="M433" s="147">
        <v>69</v>
      </c>
      <c r="N433" s="147">
        <v>40</v>
      </c>
      <c r="O433" s="147">
        <v>222</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754</v>
      </c>
      <c r="K434" s="193" t="str">
        <f>IF(OR(COUNTIF(L434:O434,"未確認")&gt;0,COUNTIF(L434:O434,"~*")&gt;0),"※","")</f>
        <v/>
      </c>
      <c r="L434" s="147">
        <v>85</v>
      </c>
      <c r="M434" s="147">
        <v>48</v>
      </c>
      <c r="N434" s="147">
        <v>45</v>
      </c>
      <c r="O434" s="147">
        <v>576</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1048</v>
      </c>
      <c r="N441" s="66" t="s">
        <v>1051</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1049</v>
      </c>
      <c r="N442" s="70" t="s">
        <v>1049</v>
      </c>
      <c r="O442" s="70" t="s">
        <v>1055</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1048</v>
      </c>
      <c r="N466" s="66" t="s">
        <v>1051</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1049</v>
      </c>
      <c r="N467" s="70" t="s">
        <v>1049</v>
      </c>
      <c r="O467" s="70" t="s">
        <v>1055</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11</v>
      </c>
      <c r="K468" s="201" t="str">
        <f t="shared" ref="K468:K475" si="16">IF(OR(COUNTIF(L468:O468,"未確認")&gt;0,COUNTIF(L468:O468,"*")&gt;0),"※","")</f>
        <v>※</v>
      </c>
      <c r="L468" s="117">
        <v>0</v>
      </c>
      <c r="M468" s="117" t="s">
        <v>541</v>
      </c>
      <c r="N468" s="117" t="s">
        <v>541</v>
      </c>
      <c r="O468" s="117">
        <v>11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v>0</v>
      </c>
      <c r="M469" s="117" t="s">
        <v>541</v>
      </c>
      <c r="N469" s="117" t="s">
        <v>541</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IF(OR(COUNTIF(L477:O477,"未確認")&gt;0,COUNTIF(L477:O477,"*")&gt;0),"※","")</f>
        <v>※</v>
      </c>
      <c r="L477" s="117">
        <v>0</v>
      </c>
      <c r="M477" s="117" t="s">
        <v>541</v>
      </c>
      <c r="N477" s="117">
        <v>0</v>
      </c>
      <c r="O477" s="117" t="s">
        <v>541</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1048</v>
      </c>
      <c r="N502" s="66" t="s">
        <v>1051</v>
      </c>
      <c r="O502" s="66" t="s">
        <v>1054</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1049</v>
      </c>
      <c r="N503" s="70" t="s">
        <v>1049</v>
      </c>
      <c r="O503" s="70" t="s">
        <v>1055</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v>0</v>
      </c>
      <c r="N505" s="117">
        <v>0</v>
      </c>
      <c r="O505" s="117" t="s">
        <v>541</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1048</v>
      </c>
      <c r="N514" s="66" t="s">
        <v>1051</v>
      </c>
      <c r="O514" s="66" t="s">
        <v>1054</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1049</v>
      </c>
      <c r="N515" s="70" t="s">
        <v>1049</v>
      </c>
      <c r="O515" s="70" t="s">
        <v>1055</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1048</v>
      </c>
      <c r="N520" s="66" t="s">
        <v>1051</v>
      </c>
      <c r="O520" s="66" t="s">
        <v>1054</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1049</v>
      </c>
      <c r="N521" s="70" t="s">
        <v>1049</v>
      </c>
      <c r="O521" s="70" t="s">
        <v>1055</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1048</v>
      </c>
      <c r="N525" s="66" t="s">
        <v>1051</v>
      </c>
      <c r="O525" s="66" t="s">
        <v>1054</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1049</v>
      </c>
      <c r="N526" s="70" t="s">
        <v>1049</v>
      </c>
      <c r="O526" s="70" t="s">
        <v>1055</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1048</v>
      </c>
      <c r="N530" s="66" t="s">
        <v>1051</v>
      </c>
      <c r="O530" s="66" t="s">
        <v>1054</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1049</v>
      </c>
      <c r="N531" s="70" t="s">
        <v>1049</v>
      </c>
      <c r="O531" s="70" t="s">
        <v>1055</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31</v>
      </c>
      <c r="K535" s="201" t="str">
        <f t="shared" si="23"/>
        <v>※</v>
      </c>
      <c r="L535" s="117" t="s">
        <v>541</v>
      </c>
      <c r="M535" s="117" t="s">
        <v>541</v>
      </c>
      <c r="N535" s="117">
        <v>12</v>
      </c>
      <c r="O535" s="117">
        <v>19</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1048</v>
      </c>
      <c r="N543" s="66" t="s">
        <v>1051</v>
      </c>
      <c r="O543" s="66" t="s">
        <v>1054</v>
      </c>
    </row>
    <row r="544" spans="1:22" s="1" customFormat="1" ht="20.25" customHeight="1">
      <c r="A544" s="243"/>
      <c r="C544" s="62"/>
      <c r="D544" s="3"/>
      <c r="E544" s="3"/>
      <c r="F544" s="3"/>
      <c r="G544" s="3"/>
      <c r="H544" s="287"/>
      <c r="I544" s="67" t="s">
        <v>36</v>
      </c>
      <c r="J544" s="68"/>
      <c r="K544" s="186"/>
      <c r="L544" s="70" t="s">
        <v>1044</v>
      </c>
      <c r="M544" s="70" t="s">
        <v>1049</v>
      </c>
      <c r="N544" s="70" t="s">
        <v>1049</v>
      </c>
      <c r="O544" s="70" t="s">
        <v>1055</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1042</v>
      </c>
      <c r="M558" s="211" t="s">
        <v>1042</v>
      </c>
      <c r="N558" s="211" t="s">
        <v>1042</v>
      </c>
      <c r="O558" s="211" t="s">
        <v>1053</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v>54.8</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v>28.8</v>
      </c>
    </row>
    <row r="562" spans="1:15"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v>28.1</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v>10.7</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v>1.2</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v>33.9</v>
      </c>
    </row>
    <row r="566" spans="1:15"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v>42.7</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v>0</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v>0</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v>0</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v>0</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v>0</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v>0</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1048</v>
      </c>
      <c r="N588" s="66" t="s">
        <v>1051</v>
      </c>
      <c r="O588" s="66" t="s">
        <v>1054</v>
      </c>
    </row>
    <row r="589" spans="1:22" s="1" customFormat="1" ht="20.25" customHeight="1">
      <c r="A589" s="243"/>
      <c r="C589" s="62"/>
      <c r="D589" s="3"/>
      <c r="E589" s="3"/>
      <c r="F589" s="3"/>
      <c r="G589" s="3"/>
      <c r="H589" s="287"/>
      <c r="I589" s="67" t="s">
        <v>36</v>
      </c>
      <c r="J589" s="68"/>
      <c r="K589" s="186"/>
      <c r="L589" s="70" t="s">
        <v>1044</v>
      </c>
      <c r="M589" s="70" t="s">
        <v>1049</v>
      </c>
      <c r="N589" s="70" t="s">
        <v>1049</v>
      </c>
      <c r="O589" s="70" t="s">
        <v>1055</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v>0</v>
      </c>
      <c r="M591" s="117">
        <v>0</v>
      </c>
      <c r="N591" s="117">
        <v>0</v>
      </c>
      <c r="O591" s="117" t="s">
        <v>541</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64</v>
      </c>
      <c r="K593" s="201" t="str">
        <f>IF(OR(COUNTIF(L593:O593,"未確認")&gt;0,COUNTIF(L593:O593,"*")&gt;0),"※","")</f>
        <v/>
      </c>
      <c r="L593" s="117">
        <v>0</v>
      </c>
      <c r="M593" s="117">
        <v>0</v>
      </c>
      <c r="N593" s="117">
        <v>0</v>
      </c>
      <c r="O593" s="117">
        <v>64</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486</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87</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229</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79</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383</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1048</v>
      </c>
      <c r="N611" s="66" t="s">
        <v>1051</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1049</v>
      </c>
      <c r="N612" s="70" t="s">
        <v>1049</v>
      </c>
      <c r="O612" s="70" t="s">
        <v>1055</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24</v>
      </c>
      <c r="K614" s="201" t="str">
        <f t="shared" si="29"/>
        <v/>
      </c>
      <c r="L614" s="117">
        <v>0</v>
      </c>
      <c r="M614" s="117">
        <v>0</v>
      </c>
      <c r="N614" s="117">
        <v>0</v>
      </c>
      <c r="O614" s="117">
        <v>24</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t="s">
        <v>541</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27</v>
      </c>
      <c r="K621" s="201" t="str">
        <f t="shared" si="29"/>
        <v>※</v>
      </c>
      <c r="L621" s="117">
        <v>0</v>
      </c>
      <c r="M621" s="117" t="s">
        <v>541</v>
      </c>
      <c r="N621" s="117" t="s">
        <v>541</v>
      </c>
      <c r="O621" s="117">
        <v>27</v>
      </c>
    </row>
    <row r="622" spans="1:22" s="118" customFormat="1" ht="69.95" customHeight="1">
      <c r="A622" s="252" t="s">
        <v>915</v>
      </c>
      <c r="B622" s="119"/>
      <c r="C622" s="319" t="s">
        <v>427</v>
      </c>
      <c r="D622" s="320"/>
      <c r="E622" s="320"/>
      <c r="F622" s="320"/>
      <c r="G622" s="320"/>
      <c r="H622" s="321"/>
      <c r="I622" s="122" t="s">
        <v>428</v>
      </c>
      <c r="J622" s="116">
        <f t="shared" si="28"/>
        <v>11</v>
      </c>
      <c r="K622" s="201" t="str">
        <f t="shared" si="29"/>
        <v>※</v>
      </c>
      <c r="L622" s="117">
        <v>0</v>
      </c>
      <c r="M622" s="117">
        <v>0</v>
      </c>
      <c r="N622" s="117" t="s">
        <v>541</v>
      </c>
      <c r="O622" s="117">
        <v>11</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1048</v>
      </c>
      <c r="N629" s="66" t="s">
        <v>1051</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1049</v>
      </c>
      <c r="N630" s="70" t="s">
        <v>1049</v>
      </c>
      <c r="O630" s="70" t="s">
        <v>1055</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36</v>
      </c>
      <c r="K632" s="201" t="str">
        <f t="shared" si="31"/>
        <v>※</v>
      </c>
      <c r="L632" s="117">
        <v>0</v>
      </c>
      <c r="M632" s="117" t="s">
        <v>541</v>
      </c>
      <c r="N632" s="117">
        <v>0</v>
      </c>
      <c r="O632" s="117">
        <v>36</v>
      </c>
    </row>
    <row r="633" spans="1:22" s="118" customFormat="1" ht="57">
      <c r="A633" s="252" t="s">
        <v>919</v>
      </c>
      <c r="B633" s="119"/>
      <c r="C633" s="319" t="s">
        <v>436</v>
      </c>
      <c r="D633" s="320"/>
      <c r="E633" s="320"/>
      <c r="F633" s="320"/>
      <c r="G633" s="320"/>
      <c r="H633" s="321"/>
      <c r="I633" s="122" t="s">
        <v>437</v>
      </c>
      <c r="J633" s="116">
        <f t="shared" si="30"/>
        <v>33</v>
      </c>
      <c r="K633" s="201" t="str">
        <f t="shared" si="31"/>
        <v>※</v>
      </c>
      <c r="L633" s="117">
        <v>0</v>
      </c>
      <c r="M633" s="117" t="s">
        <v>541</v>
      </c>
      <c r="N633" s="117">
        <v>0</v>
      </c>
      <c r="O633" s="117">
        <v>33</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v>0</v>
      </c>
      <c r="N635" s="117">
        <v>0</v>
      </c>
      <c r="O635" s="117" t="s">
        <v>541</v>
      </c>
    </row>
    <row r="636" spans="1:22" s="118" customFormat="1" ht="69.95" customHeight="1">
      <c r="A636" s="252" t="s">
        <v>922</v>
      </c>
      <c r="B636" s="119"/>
      <c r="C636" s="319" t="s">
        <v>442</v>
      </c>
      <c r="D636" s="320"/>
      <c r="E636" s="320"/>
      <c r="F636" s="320"/>
      <c r="G636" s="320"/>
      <c r="H636" s="321"/>
      <c r="I636" s="122" t="s">
        <v>443</v>
      </c>
      <c r="J636" s="116">
        <f t="shared" si="30"/>
        <v>11</v>
      </c>
      <c r="K636" s="201" t="str">
        <f t="shared" si="31"/>
        <v>※</v>
      </c>
      <c r="L636" s="117">
        <v>0</v>
      </c>
      <c r="M636" s="117">
        <v>11</v>
      </c>
      <c r="N636" s="117" t="s">
        <v>541</v>
      </c>
      <c r="O636" s="117">
        <v>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6" t="s">
        <v>998</v>
      </c>
      <c r="D638" s="317"/>
      <c r="E638" s="317"/>
      <c r="F638" s="317"/>
      <c r="G638" s="317"/>
      <c r="H638" s="318"/>
      <c r="I638" s="122" t="s">
        <v>447</v>
      </c>
      <c r="J638" s="116">
        <f t="shared" si="30"/>
        <v>15</v>
      </c>
      <c r="K638" s="201" t="str">
        <f t="shared" si="31"/>
        <v>※</v>
      </c>
      <c r="L638" s="117">
        <v>0</v>
      </c>
      <c r="M638" s="117">
        <v>15</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1048</v>
      </c>
      <c r="N644" s="66" t="s">
        <v>1051</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1049</v>
      </c>
      <c r="N645" s="70" t="s">
        <v>1049</v>
      </c>
      <c r="O645" s="70" t="s">
        <v>1055</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165</v>
      </c>
      <c r="K646" s="201" t="str">
        <f t="shared" ref="K646:K660" si="33">IF(OR(COUNTIF(L646:O646,"未確認")&gt;0,COUNTIF(L646:O646,"*")&gt;0),"※","")</f>
        <v/>
      </c>
      <c r="L646" s="117">
        <v>42</v>
      </c>
      <c r="M646" s="117">
        <v>35</v>
      </c>
      <c r="N646" s="117">
        <v>41</v>
      </c>
      <c r="O646" s="117">
        <v>47</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76</v>
      </c>
      <c r="K648" s="201" t="str">
        <f t="shared" si="33"/>
        <v/>
      </c>
      <c r="L648" s="117">
        <v>24</v>
      </c>
      <c r="M648" s="117">
        <v>20</v>
      </c>
      <c r="N648" s="117">
        <v>17</v>
      </c>
      <c r="O648" s="117">
        <v>15</v>
      </c>
    </row>
    <row r="649" spans="1:22" s="118" customFormat="1" ht="69.95" customHeight="1">
      <c r="A649" s="252" t="s">
        <v>928</v>
      </c>
      <c r="B649" s="84"/>
      <c r="C649" s="295"/>
      <c r="D649" s="297"/>
      <c r="E649" s="319" t="s">
        <v>940</v>
      </c>
      <c r="F649" s="320"/>
      <c r="G649" s="320"/>
      <c r="H649" s="321"/>
      <c r="I649" s="122" t="s">
        <v>456</v>
      </c>
      <c r="J649" s="116">
        <f t="shared" si="32"/>
        <v>38</v>
      </c>
      <c r="K649" s="201" t="str">
        <f t="shared" si="33"/>
        <v>※</v>
      </c>
      <c r="L649" s="117" t="s">
        <v>541</v>
      </c>
      <c r="M649" s="117" t="s">
        <v>541</v>
      </c>
      <c r="N649" s="117">
        <v>17</v>
      </c>
      <c r="O649" s="117">
        <v>21</v>
      </c>
    </row>
    <row r="650" spans="1:22" s="118" customFormat="1" ht="84" customHeight="1">
      <c r="A650" s="252" t="s">
        <v>929</v>
      </c>
      <c r="B650" s="84"/>
      <c r="C650" s="295"/>
      <c r="D650" s="297"/>
      <c r="E650" s="319" t="s">
        <v>941</v>
      </c>
      <c r="F650" s="320"/>
      <c r="G650" s="320"/>
      <c r="H650" s="321"/>
      <c r="I650" s="122" t="s">
        <v>458</v>
      </c>
      <c r="J650" s="116">
        <f t="shared" si="32"/>
        <v>29</v>
      </c>
      <c r="K650" s="201" t="str">
        <f t="shared" si="33"/>
        <v>※</v>
      </c>
      <c r="L650" s="117">
        <v>18</v>
      </c>
      <c r="M650" s="117" t="s">
        <v>541</v>
      </c>
      <c r="N650" s="117" t="s">
        <v>541</v>
      </c>
      <c r="O650" s="117">
        <v>11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41</v>
      </c>
      <c r="K655" s="201" t="str">
        <f t="shared" si="33"/>
        <v>※</v>
      </c>
      <c r="L655" s="117" t="s">
        <v>541</v>
      </c>
      <c r="M655" s="117" t="s">
        <v>541</v>
      </c>
      <c r="N655" s="117" t="s">
        <v>541</v>
      </c>
      <c r="O655" s="117">
        <v>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31</v>
      </c>
      <c r="K657" s="201" t="str">
        <f t="shared" si="33"/>
        <v>※</v>
      </c>
      <c r="L657" s="117" t="s">
        <v>541</v>
      </c>
      <c r="M657" s="117">
        <v>0</v>
      </c>
      <c r="N657" s="117" t="s">
        <v>541</v>
      </c>
      <c r="O657" s="117">
        <v>31</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1048</v>
      </c>
      <c r="N665" s="66" t="s">
        <v>1051</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1049</v>
      </c>
      <c r="N666" s="70" t="s">
        <v>1049</v>
      </c>
      <c r="O666" s="70" t="s">
        <v>1055</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v>100</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v>3.5</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v>131</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v>40</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v>28</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81</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v>64</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v>29.4</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1048</v>
      </c>
      <c r="N681" s="66" t="s">
        <v>1051</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1049</v>
      </c>
      <c r="N682" s="70" t="s">
        <v>1049</v>
      </c>
      <c r="O682" s="70" t="s">
        <v>1055</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39</v>
      </c>
      <c r="K683" s="201" t="str">
        <f>IF(OR(COUNTIF(L683:O683,"未確認")&gt;0,COUNTIF(L683:O683,"*")&gt;0),"※","")</f>
        <v/>
      </c>
      <c r="L683" s="117">
        <v>0</v>
      </c>
      <c r="M683" s="117">
        <v>0</v>
      </c>
      <c r="N683" s="117">
        <v>39</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v>0</v>
      </c>
      <c r="M684" s="117">
        <v>0</v>
      </c>
      <c r="N684" s="117" t="s">
        <v>541</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1048</v>
      </c>
      <c r="N691" s="66" t="s">
        <v>1051</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1049</v>
      </c>
      <c r="N692" s="70" t="s">
        <v>1049</v>
      </c>
      <c r="O692" s="70" t="s">
        <v>1055</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42</v>
      </c>
      <c r="K694" s="201" t="str">
        <f>IF(OR(COUNTIF(L694:O694,"未確認")&gt;0,COUNTIF(L694:O694,"*")&gt;0),"※","")</f>
        <v/>
      </c>
      <c r="L694" s="117">
        <v>0</v>
      </c>
      <c r="M694" s="117">
        <v>42</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16</v>
      </c>
      <c r="K695" s="201" t="str">
        <f>IF(OR(COUNTIF(L695:O695,"未確認")&gt;0,COUNTIF(L695:O695,"*")&gt;0),"※","")</f>
        <v>※</v>
      </c>
      <c r="L695" s="117">
        <v>0</v>
      </c>
      <c r="M695" s="117">
        <v>16</v>
      </c>
      <c r="N695" s="117" t="s">
        <v>541</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1048</v>
      </c>
      <c r="N704" s="66" t="s">
        <v>1051</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1049</v>
      </c>
      <c r="N705" s="70" t="s">
        <v>1049</v>
      </c>
      <c r="O705" s="70" t="s">
        <v>1055</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30C695-76D3-4E83-A868-AB8D59F063B8}"/>
    <hyperlink ref="J71:L71" location="病院!B464" display="・手術の状況" xr:uid="{9B68F165-BF59-4CA3-BB57-775F9429834F}"/>
    <hyperlink ref="J72:L72" location="病院!B500" display="・がん、脳卒中、心筋梗塞、分娩、精神医療への対応状況" xr:uid="{1EA86418-EBA6-401F-9B0A-13B12DCF743C}"/>
    <hyperlink ref="J73:L73" location="病院!B541" display="・重症患者への対応状況" xr:uid="{AEB9201F-320B-4FE9-B414-8567A6E7ED2E}"/>
    <hyperlink ref="J74:L74" location="病院!B586" display="・救急医療の実施状況" xr:uid="{FD560BD0-869F-4DC2-8FE0-B64F35637F7E}"/>
    <hyperlink ref="J75:L75" location="病院!B609" display="・急性期後の支援、在宅復帰の支援の状況" xr:uid="{4313B82C-99C0-404E-A5D2-78CA9C40E06D}"/>
    <hyperlink ref="J76:L76" location="病院!B627" display="・全身管理の状況" xr:uid="{77295D4F-70B6-45AE-B97D-C8C709D24011}"/>
    <hyperlink ref="J78:L78" location="病院!B679" display="・長期療養患者の受入状況" xr:uid="{AEFD030A-92A0-4CA5-83A8-A55F907B4A2C}"/>
    <hyperlink ref="J77:L77" location="病院!B642" display="・リハビリテーションの実施状況" xr:uid="{968BFB59-E10D-49C3-A0E1-5519329A4726}"/>
    <hyperlink ref="J79:L79" location="病院!B689" display="・重度の障害児等の受入状況" xr:uid="{7717795E-E524-46F7-B35F-AAA5604C7484}"/>
    <hyperlink ref="J80:L80" location="病院!B702" display="・医科歯科の連携状況" xr:uid="{ED85F655-1119-446F-91BF-5988CCA7EE71}"/>
    <hyperlink ref="M71:N71" location="'病院(H30案)'!B448" display="・手術の状況" xr:uid="{B58BD7BC-F000-4FFB-9F84-026699117854}"/>
    <hyperlink ref="M72:N72" location="'病院(H30案)'!B484" display="・がん、脳卒中、心筋梗塞、分娩、精神医療への対応状況" xr:uid="{1AEDA34D-99E9-4E98-AACC-373D415FEF05}"/>
    <hyperlink ref="M73:N73" location="'病院(H30案)'!B525" display="・重症患者への対応状況" xr:uid="{A3E9F0E3-9E0A-4DF3-8EE3-8270E051CC4F}"/>
    <hyperlink ref="M74:N74" location="'病院(H30案)'!B570" display="・救急医療の実施状況" xr:uid="{248182BE-86F8-48BC-B973-B5EA9CC7663D}"/>
    <hyperlink ref="M75:N75" location="'病院(H30案)'!B593" display="・急性期後の支援、在宅復帰の支援の状況" xr:uid="{D402C83F-5310-497D-AF4B-54F0650179A2}"/>
    <hyperlink ref="C71:G71" location="病院!B87" display="・設置主体" xr:uid="{74112B2E-9170-433E-B5C8-017B533EB900}"/>
    <hyperlink ref="C72:G72" location="病院!B95" display="・病床の状況" xr:uid="{6489B76C-0C7B-4E7F-AACF-319EC131C016}"/>
    <hyperlink ref="C73:G73" location="病院!B116" display="・診療科" xr:uid="{F2F048E8-7A30-4572-82D2-40A22BB01582}"/>
    <hyperlink ref="C74:G74" location="病院!B127" display="・入院基本料・特定入院料及び届出病床数" xr:uid="{A8F00EA5-B01E-4434-B4A2-1B16D74F62B3}"/>
    <hyperlink ref="C75:G75" location="病院!B141" display="・算定する入院基本用・特定入院料等の状況" xr:uid="{6BEFA835-A060-47ED-9BD3-21B170C0467E}"/>
    <hyperlink ref="C76:G76" location="病院!B224" display="・DPC医療機関群の種類" xr:uid="{78DCC37D-E862-400D-AAC2-2C146C401C0A}"/>
    <hyperlink ref="C77:G77" location="病院!B232" display="・救急告示病院、二次救急医療施設、三次救急医療施設の告示・認定の有無" xr:uid="{00D3F852-2C18-4457-90D0-401E53A6C986}"/>
    <hyperlink ref="C78:F78" location="病院!B242" display="・承認の有無" xr:uid="{39426475-6BF4-4242-892E-4C8CCC0755D5}"/>
    <hyperlink ref="C79:F79" location="病院!B251" display="・診療報酬の届出の有無" xr:uid="{2F0A321A-3F1E-48D5-9328-26714E188A0E}"/>
    <hyperlink ref="C80:F80" location="病院!B261" display="・職員数の状況" xr:uid="{6D93B4D6-C5F5-4831-B491-14F7E9923D69}"/>
    <hyperlink ref="C81:F81" location="病院!B320" display="・退院調整部門の設置状況" xr:uid="{33058EA3-3A0D-40CE-ABFA-9E9A2ED5299E}"/>
    <hyperlink ref="C82:F82" location="病院!B340" display="・医療機器の台数" xr:uid="{4CB4E42B-19AE-492F-807D-9E7BC148FBE7}"/>
    <hyperlink ref="C83:G83" location="病院!B365" display="・過去1年間の間に病棟の再編・見直しがあった場合の報告対象期間" xr:uid="{442AA2E0-D9D7-496C-8565-5112E2107DC6}"/>
    <hyperlink ref="H71:I71" location="病院!B388" display="・入院患者の状況（年間）" xr:uid="{FFBE807C-18D3-49F0-BF7C-C945A5DAD713}"/>
    <hyperlink ref="H72:I72" location="病院!B401" display="・入院患者の状況（年間／入棟前の場所・退棟先の場所の状況）" xr:uid="{14E8476C-FD16-4505-8088-FEB4E8E2A88D}"/>
    <hyperlink ref="H73:I73" location="病院!B426" display="・退院後に在宅医療を必要とする患者の状況" xr:uid="{D5CCC8D5-5F00-417C-8354-26FCFEBAF218}"/>
    <hyperlink ref="H74:I74" location="病院!B438" display="・看取りを行った患者数" xr:uid="{8A253982-44DB-4C9C-98E0-ED104853B9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2019-11-15T06:50:27Z</dcterms:modified>
</cp:coreProperties>
</file>