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54B021C-EB3F-4D03-A1A5-18C6009285E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<sst xmlns="http://schemas.openxmlformats.org/spreadsheetml/2006/main" count="3091" uniqueCount="1051">
  <si>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</si>
  <si>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</si>
  <si>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</si>
  <si>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</si>
  <si>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</si>
  <si>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</si>
  <si>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</si>
  <si>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</si>
  <si>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</si>
  <si>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</si>
  <si>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</si>
  <si>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</si>
  <si>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</si>
  <si>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</si>
  <si>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</si>
  <si>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</si>
  <si>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</si>
  <si>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</si>
  <si>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</si>
  <si>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</si>
  <si>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</si>
  <si>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</si>
  <si>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</si>
  <si>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</si>
  <si>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</si>
  <si>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</si>
  <si>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</si>
  <si>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</si>
  <si>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</si>
  <si>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</si>
  <si>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</si>
  <si>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</si>
  <si>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</si>
  <si>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</si>
  <si>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</si>
  <si>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</si>
  <si>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</si>
  <si>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</si>
  <si>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</si>
  <si>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</si>
  <si>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</si>
  <si>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</si>
  <si>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</si>
  <si>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</si>
  <si>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</si>
  <si>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</si>
  <si>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</si>
  <si>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</si>
  <si>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</si>
  <si>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</si>
  <si>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</si>
  <si>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</si>
  <si>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</si>
  <si>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</si>
  <si>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</si>
  <si>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</si>
  <si>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</si>
  <si>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</si>
  <si>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</si>
  <si>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</si>
  <si>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</si>
  <si>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</si>
  <si>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</si>
  <si>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</si>
  <si>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</si>
  <si>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</si>
  <si>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</si>
  <si>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</si>
  <si>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</si>
  <si>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</si>
  <si>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</si>
  <si>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</si>
  <si>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</si>
  <si>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</si>
  <si>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</si>
  <si>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</si>
  <si>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</si>
  <si>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</si>
  <si>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</si>
  <si>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</si>
  <si>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</si>
  <si>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</si>
  <si>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</si>
  <si>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</si>
  <si>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</si>
  <si>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</si>
  <si>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</si>
  <si>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</si>
  <si>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</si>
  <si>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</si>
  <si>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</si>
  <si>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</si>
  <si>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</si>
  <si>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</si>
  <si>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</si>
  <si>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</si>
  <si>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</si>
  <si>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</si>
  <si>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</si>
  <si>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</si>
  <si>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</si>
  <si>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</si>
  <si>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</si>
  <si>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</si>
  <si>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</si>
  <si>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</si>
  <si>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</si>
  <si>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</si>
  <si>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</si>
  <si>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</si>
  <si>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</si>
  <si>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</si>
  <si>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</si>
  <si>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</si>
  <si>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</si>
  <si>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</si>
  <si>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</si>
  <si>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</si>
  <si>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</si>
  <si>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</si>
  <si>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</si>
  <si>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</si>
  <si>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</si>
  <si>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</si>
  <si>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</si>
  <si>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</si>
  <si>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</si>
  <si>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</si>
  <si>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</si>
  <si>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</si>
  <si>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</si>
  <si>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</si>
  <si>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</si>
  <si>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</si>
  <si>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</si>
  <si>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</si>
  <si>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</si>
  <si>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</si>
  <si>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</si>
  <si>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</si>
  <si>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</si>
  <si>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</si>
  <si>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</si>
  <si>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</si>
  <si>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</si>
  <si>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</si>
  <si>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</si>
  <si>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</si>
  <si>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</si>
  <si>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</si>
  <si>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</si>
  <si>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</si>
  <si>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</si>
  <si>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</si>
  <si>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</si>
  <si>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</si>
  <si>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</si>
  <si>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</si>
  <si>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</si>
  <si>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</si>
  <si>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</si>
  <si>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</si>
  <si>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</si>
  <si>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</si>
  <si>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</si>
  <si>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</si>
  <si>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</si>
  <si>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</si>
  <si>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</si>
  <si>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</si>
  <si>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</si>
  <si>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</si>
  <si>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</si>
  <si>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</si>
  <si>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</si>
  <si>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</si>
  <si>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</si>
  <si>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</si>
  <si>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</si>
  <si>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</si>
  <si>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</si>
  <si>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</si>
  <si>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</si>
  <si>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</si>
  <si>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</si>
  <si>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</si>
  <si>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</si>
  <si>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</si>
  <si>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</si>
  <si>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</si>
  <si>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</si>
  <si>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</si>
  <si>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</si>
  <si>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</si>
  <si>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</si>
  <si>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</si>
  <si>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</si>
  <si>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</si>
  <si>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</si>
  <si>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</si>
  <si>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</si>
  <si>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</si>
  <si>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</si>
  <si>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</si>
  <si>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</si>
  <si>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</si>
  <si>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</si>
  <si>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</si>
  <si>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</si>
  <si>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</si>
  <si>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</si>
  <si>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</si>
  <si>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</si>
  <si>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</si>
  <si>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</si>
  <si>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</si>
  <si>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</si>
  <si>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</si>
  <si>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</si>
  <si>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</si>
  <si>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</si>
  <si>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</si>
  <si>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</si>
  <si>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</si>
  <si>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</si>
  <si>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</si>
  <si>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</si>
  <si>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</si>
  <si>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</si>
  <si>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</si>
  <si>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</si>
  <si>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</si>
  <si>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</si>
  <si>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</si>
  <si>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</si>
  <si>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</si>
  <si>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</si>
  <si>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</si>
  <si>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</si>
  <si>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</si>
  <si>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</si>
  <si>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</si>
  <si>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</si>
  <si>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</si>
  <si>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</si>
  <si>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</si>
  <si>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</si>
  <si>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</si>
  <si>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</si>
  <si>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</si>
  <si>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</si>
  <si>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</si>
  <si>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</si>
  <si>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</si>
  <si>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</si>
  <si>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</si>
  <si>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</si>
  <si>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</si>
  <si>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</si>
  <si>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</si>
  <si>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</si>
  <si>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</si>
  <si>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</si>
  <si>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</si>
  <si>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</si>
  <si>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</si>
  <si>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</si>
  <si>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</si>
  <si>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</si>
  <si>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</si>
  <si>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</si>
  <si>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</si>
  <si>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</si>
  <si>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</si>
  <si>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</si>
  <si>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</si>
  <si>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</si>
  <si>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</si>
  <si>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</si>
  <si>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</si>
  <si>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</si>
  <si>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</si>
  <si>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</si>
  <si>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</si>
  <si>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</si>
  <si>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</si>
  <si>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</si>
  <si>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</si>
  <si>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</si>
  <si>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</si>
  <si>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</si>
  <si>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</si>
  <si>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</si>
  <si>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</si>
  <si>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</si>
  <si>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</si>
  <si>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</si>
  <si>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</si>
  <si>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</si>
  <si>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</si>
  <si>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</si>
  <si>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</si>
  <si>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</si>
  <si>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</si>
  <si>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</si>
  <si>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</si>
  <si>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</si>
  <si>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</si>
  <si>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</si>
  <si>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</si>
  <si>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</si>
  <si>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</si>
  <si>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</si>
  <si>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</si>
  <si>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</si>
  <si>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</si>
  <si>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</si>
  <si>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</si>
  <si>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</si>
  <si>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</si>
  <si>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</si>
  <si>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</si>
  <si>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</si>
  <si>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</si>
  <si>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</si>
  <si>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</si>
  <si>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</si>
  <si>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</si>
  <si>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</si>
  <si>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</si>
  <si>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</si>
  <si>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</si>
  <si>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</si>
  <si>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</si>
  <si>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</si>
  <si>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</si>
  <si>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</si>
  <si>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</si>
  <si>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</si>
  <si>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</si>
  <si>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</si>
  <si>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</si>
  <si>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</si>
  <si>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</si>
  <si>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</si>
  <si>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</si>
  <si>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</si>
  <si>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</si>
  <si>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</si>
  <si>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</si>
  <si>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</si>
  <si>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</si>
  <si>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</si>
  <si>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</si>
  <si>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</si>
  <si>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</si>
  <si>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</si>
  <si>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</si>
  <si>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</si>
  <si>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</si>
  <si>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</si>
  <si>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</si>
  <si>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</si>
  <si>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</si>
  <si>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</si>
  <si>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</si>
  <si>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</si>
  <si>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</si>
  <si>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</si>
  <si>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</si>
  <si>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</si>
  <si>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</si>
  <si>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</si>
  <si>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</si>
  <si>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</si>
  <si>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</si>
  <si>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</si>
  <si>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</si>
  <si>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</si>
  <si>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</si>
  <si>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</si>
  <si>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</si>
  <si>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</si>
  <si>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</si>
  <si>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</si>
  <si>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</si>
  <si>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</si>
  <si>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</si>
  <si>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</si>
  <si>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</si>
  <si>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</si>
  <si>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</si>
  <si>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</si>
  <si>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</si>
  <si>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</si>
  <si>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</si>
  <si>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</si>
  <si>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</si>
  <si>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</si>
  <si>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</si>
  <si>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</si>
  <si>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</si>
  <si>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</si>
  <si>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</si>
  <si>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</si>
  <si>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</si>
  <si>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</si>
  <si>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</si>
  <si>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</si>
  <si>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</si>
  <si>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</si>
  <si>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</si>
  <si>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</si>
  <si>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</si>
  <si>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</si>
  <si>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</si>
  <si>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</si>
  <si>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</si>
  <si>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</si>
  <si>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</si>
  <si>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</si>
  <si>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</si>
  <si>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</si>
  <si>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</si>
  <si>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</si>
  <si>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</si>
  <si>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</si>
  <si>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</si>
  <si>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</si>
  <si>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</si>
  <si>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</si>
  <si>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</si>
  <si>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</si>
  <si>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</si>
  <si>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</si>
  <si>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</si>
  <si>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</si>
  <si>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</si>
  <si>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</si>
  <si>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</si>
  <si>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</si>
  <si>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</si>
  <si>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</si>
  <si>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</si>
  <si>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</si>
  <si>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</si>
  <si>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</si>
  <si>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</si>
  <si>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</si>
  <si>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</si>
  <si>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</si>
  <si>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</si>
  <si>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</si>
  <si>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</si>
  <si>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</si>
  <si>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</si>
  <si>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</si>
  <si>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</si>
  <si>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</si>
  <si>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</si>
  <si>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</si>
  <si>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</si>
  <si>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</si>
  <si>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</si>
  <si>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</si>
  <si>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</si>
  <si>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</si>
  <si>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</si>
  <si>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</si>
  <si>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</si>
  <si>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</si>
  <si>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</si>
  <si>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</si>
  <si>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</si>
  <si>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</si>
  <si>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</si>
  <si>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</si>
  <si>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</si>
  <si>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</si>
  <si>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</si>
  <si>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</si>
  <si>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</si>
  <si>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</si>
  <si>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</si>
  <si>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</si>
  <si>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</si>
  <si>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</si>
  <si>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</si>
  <si>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</si>
  <si>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</si>
  <si>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</si>
  <si>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</si>
  <si>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</si>
  <si>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</si>
  <si>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</si>
  <si>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</si>
  <si>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</si>
  <si>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</si>
  <si>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</si>
  <si>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</si>
  <si>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</si>
  <si>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</si>
  <si>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</si>
  <si>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</si>
  <si>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</si>
  <si>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</si>
  <si>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</si>
  <si>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</si>
  <si>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</si>
  <si>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</si>
  <si>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</si>
  <si>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</si>
  <si>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</si>
  <si>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</si>
  <si>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</si>
  <si>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</si>
  <si>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</si>
  <si>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</si>
  <si>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</si>
  <si>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</si>
  <si>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</si>
  <si>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</si>
  <si>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</si>
  <si>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</si>
  <si>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</si>
  <si>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</si>
  <si>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</si>
  <si>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</si>
  <si>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</si>
  <si>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</si>
  <si>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</si>
  <si>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</si>
  <si>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</si>
  <si>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</si>
  <si>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</si>
  <si>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</si>
  <si>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</si>
  <si>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</si>
  <si>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</si>
  <si>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</si>
  <si>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</si>
  <si>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</si>
  <si>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</si>
  <si>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</si>
  <si>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</si>
  <si>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</si>
  <si>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</si>
  <si>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</si>
  <si>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</si>
  <si>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</si>
  <si>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</si>
  <si>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</si>
  <si>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</si>
  <si>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</si>
  <si>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</si>
  <si>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</si>
  <si>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</si>
  <si>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</si>
  <si>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</si>
  <si>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</si>
  <si>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</si>
  <si>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</si>
  <si>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</si>
  <si>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</si>
  <si>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</si>
  <si>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</si>
  <si>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</si>
  <si>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</si>
  <si>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</si>
  <si>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</si>
  <si>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</si>
  <si>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</si>
  <si>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</si>
  <si>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</si>
  <si>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</si>
  <si>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</si>
  <si>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</si>
  <si>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</si>
  <si>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</si>
  <si>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</si>
  <si>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</si>
  <si>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</si>
  <si>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</si>
  <si>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</si>
  <si>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</si>
  <si>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</si>
  <si>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</si>
  <si>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</si>
  <si>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</si>
  <si>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</si>
  <si>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</si>
  <si>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</si>
  <si>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</si>
  <si>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</si>
  <si>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</si>
  <si>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</si>
  <si>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</si>
  <si>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</si>
  <si>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</si>
  <si>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</si>
  <si>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</si>
  <si>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</si>
  <si>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</si>
  <si>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</si>
  <si>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</si>
  <si>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</si>
  <si>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</si>
  <si>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</si>
  <si>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</si>
  <si>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</si>
  <si>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</si>
  <si>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</si>
  <si>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</si>
  <si>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</si>
  <si>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</si>
  <si>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</si>
  <si>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</si>
  <si>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</si>
  <si>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</si>
  <si>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</si>
  <si>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</si>
  <si>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</si>
  <si>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</si>
  <si>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</si>
  <si>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</si>
  <si>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</si>
  <si>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</si>
  <si>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</si>
  <si>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</si>
  <si>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</si>
  <si>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</si>
  <si>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</si>
  <si>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</si>
  <si>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</si>
  <si>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</si>
  <si>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</si>
  <si>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</si>
  <si>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</si>
  <si>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</si>
  <si>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</si>
  <si>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</si>
  <si>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</si>
  <si>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</si>
  <si>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</si>
  <si>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</si>
  <si>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</si>
  <si>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</si>
  <si>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</si>
  <si>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</si>
  <si>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</si>
  <si>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</si>
  <si>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</si>
  <si>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</si>
  <si>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</si>
  <si>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</si>
  <si>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</si>
  <si>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</si>
  <si>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</si>
  <si>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</si>
  <si>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</si>
  <si>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</si>
  <si>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</si>
  <si>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</si>
  <si>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</si>
  <si>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</si>
  <si>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</si>
  <si>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</si>
  <si>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</si>
  <si>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</si>
  <si>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</si>
  <si>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</si>
  <si>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</si>
  <si>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</si>
  <si>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</si>
  <si>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</si>
  <si>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</si>
  <si>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</si>
  <si>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</si>
  <si>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</si>
  <si>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</si>
  <si>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</si>
  <si>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</si>
  <si>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</si>
  <si>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</si>
  <si>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</si>
  <si>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</si>
  <si>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</si>
  <si>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</si>
  <si>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</si>
  <si>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</si>
  <si>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</si>
  <si>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</si>
  <si>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</si>
  <si>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</si>
  <si>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</si>
  <si>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</si>
  <si>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</si>
  <si>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</si>
  <si>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</si>
  <si>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</si>
  <si>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</si>
  <si>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</si>
  <si>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</si>
  <si>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</si>
  <si>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</si>
  <si>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</si>
  <si>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</si>
  <si>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</si>
  <si>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</si>
  <si>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</si>
  <si>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</si>
  <si>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</si>
  <si>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</si>
  <si>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</si>
  <si>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</si>
  <si>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</si>
  <si>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</si>
  <si>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</si>
  <si>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</si>
  <si>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</si>
  <si>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</si>
  <si>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</si>
  <si>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</si>
  <si>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</si>
  <si>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</si>
  <si>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</si>
  <si>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</si>
  <si>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</si>
  <si>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</si>
  <si>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</si>
  <si>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</si>
  <si>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</si>
  <si>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</si>
  <si>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</si>
  <si>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</si>
  <si>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</si>
  <si>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</si>
  <si>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</si>
  <si>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</si>
  <si>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</si>
  <si>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</si>
  <si>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</si>
  <si>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</si>
  <si>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</si>
  <si>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</si>
  <si>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</si>
  <si>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</si>
  <si>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</si>
  <si>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</si>
  <si>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</si>
  <si>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</si>
  <si>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</si>
  <si>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</si>
  <si>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</si>
  <si>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</si>
  <si>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</si>
  <si>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</si>
  <si>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</si>
  <si>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</si>
  <si>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</si>
  <si>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</si>
  <si>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</si>
  <si>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</si>
  <si>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</si>
  <si>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</si>
  <si>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</si>
  <si>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</si>
  <si>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</si>
  <si>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</si>
  <si>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</si>
  <si>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</si>
  <si>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</si>
  <si>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</si>
  <si>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</si>
  <si>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</si>
  <si>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</si>
  <si>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</si>
  <si>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</si>
  <si>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</si>
  <si>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</si>
  <si>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</si>
  <si>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</si>
  <si>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</si>
  <si>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</si>
  <si>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</si>
  <si>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</si>
  <si>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</si>
  <si>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</si>
  <si>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</si>
  <si>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</si>
  <si>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</si>
  <si>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</si>
  <si>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</si>
  <si>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</si>
  <si>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</si>
  <si>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</si>
  <si>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</si>
  <si>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</si>
  <si>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</si>
  <si>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</si>
  <si>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</si>
  <si>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</si>
  <si>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</si>
  <si>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</si>
  <si>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</si>
  <si>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</si>
  <si>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</si>
  <si>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</si>
  <si>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</si>
  <si>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</si>
  <si>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</si>
  <si>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</si>
  <si>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</si>
  <si>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</si>
  <si>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</si>
  <si>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</si>
  <si>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</si>
  <si>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</si>
  <si>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</si>
  <si>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</si>
  <si>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</si>
  <si>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</si>
  <si>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</si>
  <si>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</si>
  <si>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</si>
  <si>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</si>
  <si>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</si>
  <si>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</si>
  <si>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</si>
  <si>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</si>
  <si>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</si>
  <si>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</si>
  <si>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</si>
  <si>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</si>
  <si>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</si>
  <si>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</si>
  <si>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</si>
  <si>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</si>
  <si>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</si>
  <si>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</si>
  <si>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</si>
  <si>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</si>
  <si>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</si>
  <si>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</si>
  <si>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</si>
  <si>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</si>
  <si>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</si>
  <si>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</si>
  <si>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</si>
  <si>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</si>
  <si>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</si>
  <si>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</si>
  <si>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</si>
  <si>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</si>
  <si>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</si>
  <si>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</si>
  <si>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</si>
  <si>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</si>
  <si>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</si>
  <si>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</si>
  <si>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</si>
  <si>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</si>
  <si>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</si>
  <si>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</si>
  <si>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</si>
  <si>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</si>
  <si>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</si>
  <si>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</si>
  <si>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</si>
  <si>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</si>
  <si>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</si>
  <si>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</si>
  <si>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</si>
  <si>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</si>
  <si>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</si>
  <si>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</si>
  <si>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</si>
  <si>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</si>
  <si>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</si>
  <si>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</si>
  <si>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</si>
  <si>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</si>
  <si>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</si>
  <si>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</si>
  <si>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</si>
  <si>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</si>
  <si>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</si>
  <si>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</si>
  <si>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</si>
  <si>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</si>
  <si>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</si>
  <si>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</si>
  <si>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</si>
  <si>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</si>
  <si>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</si>
  <si>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</si>
  <si>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</si>
  <si>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</si>
  <si>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</si>
  <si>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</si>
  <si>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</si>
  <si>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</si>
  <si>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</si>
  <si>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</si>
  <si>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</si>
  <si>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</si>
  <si>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</si>
  <si>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</si>
  <si>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</si>
  <si>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</si>
  <si>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</si>
  <si>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</si>
  <si>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</si>
  <si>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</si>
  <si>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</si>
  <si>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</si>
  <si>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</si>
  <si>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</si>
  <si>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</si>
  <si>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</si>
  <si>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</si>
  <si>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</si>
  <si>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</si>
  <si>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</si>
  <si>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</si>
  <si>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</si>
  <si>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</si>
  <si>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</si>
  <si>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</si>
  <si>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</si>
  <si>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</si>
  <si>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</si>
  <si>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</si>
  <si>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</si>
  <si>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</si>
  <si>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</si>
  <si>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</si>
  <si>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</si>
  <si>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</si>
  <si>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</si>
  <si>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</si>
  <si>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</si>
  <si>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</si>
  <si>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</si>
  <si>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</si>
  <si>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</si>
  <si>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</si>
  <si>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</si>
  <si>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</si>
  <si>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</si>
  <si>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</si>
  <si>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</si>
  <si>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</si>
  <si>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</si>
  <si>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</si>
  <si>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</si>
  <si>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</si>
  <si>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</si>
  <si>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</si>
  <si>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</si>
  <si>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</si>
  <si>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</si>
  <si>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</si>
  <si>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</si>
  <si>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</si>
  <si>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</si>
  <si>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</si>
  <si>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</si>
  <si>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</si>
  <si>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</si>
  <si>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</si>
  <si>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</si>
  <si>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</si>
  <si>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</si>
  <si>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</si>
  <si>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</si>
  <si>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</si>
  <si>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</si>
  <si>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</si>
  <si>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</si>
  <si>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</si>
  <si>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</si>
  <si>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</si>
  <si>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</si>
  <si>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</si>
  <si>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</si>
  <si>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</si>
  <si>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</si>
  <si>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</si>
  <si>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</si>
  <si>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</si>
  <si>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</si>
  <si>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</si>
  <si>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</si>
  <si>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</si>
  <si>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</si>
  <si>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</si>
  <si>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</si>
  <si>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</si>
  <si>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</si>
  <si>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</si>
  <si>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</si>
  <si>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</si>
  <si>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</si>
  <si>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</si>
  <si>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</si>
  <si>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</si>
  <si>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</si>
  <si>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</si>
  <si>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</si>
  <si>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</si>
  <si>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</si>
  <si>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</si>
  <si>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</si>
  <si>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</si>
  <si>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</si>
  <si>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</si>
  <si>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</si>
  <si>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</si>
  <si>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</si>
  <si>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</si>
  <si>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</si>
  <si>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</si>
  <si>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</si>
  <si>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</si>
  <si>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</si>
  <si>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</si>
  <si>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</si>
  <si>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</si>
  <si>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</si>
  <si>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</si>
  <si>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</si>
  <si>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</si>
  <si>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</si>
  <si>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東陽病院</t>
    <phoneticPr fontId="3"/>
  </si>
  <si>
    <t>〒289-1727 山武郡横芝光町宮川１２１００</t>
    <phoneticPr fontId="3"/>
  </si>
  <si>
    <t>〇</t>
  </si>
  <si>
    <t>市町村</t>
  </si>
  <si>
    <t>複数の診療科で活用</t>
  </si>
  <si>
    <t>内科</t>
  </si>
  <si>
    <t>外科</t>
  </si>
  <si>
    <t>整形外科</t>
  </si>
  <si>
    <t>地域包括ケア入院医療管理料３</t>
  </si>
  <si>
    <t>ＤＰＣ病院ではない</t>
  </si>
  <si>
    <t>有</t>
  </si>
  <si>
    <t>看護必要度Ⅰ</t>
    <phoneticPr fontId="3"/>
  </si>
  <si>
    <t>2階病棟</t>
  </si>
  <si>
    <t>急性期機能</t>
  </si>
  <si>
    <t>-</t>
    <phoneticPr fontId="3"/>
  </si>
  <si>
    <t>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</si>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</sst>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IF(OR(COUNTIF(L101:M101,"未確認")&gt;0,COUNTIF(L101:M101,"~*")&gt;0),"※","")</f>
        <v/>
      </c>
      <c r="L101" s="258">
        <v>52</v>
      </c>
      <c r="M101" s="258">
        <v>0</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IF(OR(COUNTIF(L101:M101,"未確認")&gt;0,COUNTIF(L101:M101,"~*")&gt;0),"※","")</f>
        <v/>
      </c>
      <c r="L102" s="258">
        <v>55</v>
      </c>
      <c r="M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0</v>
      </c>
      <c r="M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0</v>
      </c>
      <c r="M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0</v>
      </c>
      <c r="M106" s="258">
        <v>35</v>
      </c>
    </row>
    <row r="107" spans="1:22" s="83" customFormat="1" ht="34.5" customHeight="1">
      <c r="A107" s="244" t="s">
        <v>614</v>
      </c>
      <c r="B107" s="84"/>
      <c r="C107" s="395"/>
      <c r="D107" s="396"/>
      <c r="E107" s="427"/>
      <c r="F107" s="428"/>
      <c r="G107" s="319" t="s">
        <v>47</v>
      </c>
      <c r="H107" s="321"/>
      <c r="I107" s="419"/>
      <c r="J107" s="256">
        <f t="shared" si="0"/>
        <v>35</v>
      </c>
      <c r="K107" s="237" t="str">
        <f t="shared" si="1"/>
        <v/>
      </c>
      <c r="L107" s="258">
        <v>0</v>
      </c>
      <c r="M107" s="258">
        <v>35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0</v>
      </c>
      <c r="M109" s="258">
        <v>40</v>
      </c>
    </row>
    <row r="110" spans="1:22" s="83" customFormat="1" ht="34.5" customHeight="1">
      <c r="A110" s="244" t="s">
        <v>614</v>
      </c>
      <c r="B110" s="84"/>
      <c r="C110" s="395"/>
      <c r="D110" s="396"/>
      <c r="E110" s="431"/>
      <c r="F110" s="432"/>
      <c r="G110" s="316" t="s">
        <v>47</v>
      </c>
      <c r="H110" s="318"/>
      <c r="I110" s="419"/>
      <c r="J110" s="256">
        <f t="shared" si="0"/>
        <v>40</v>
      </c>
      <c r="K110" s="237" t="str">
        <f t="shared" si="1"/>
        <v/>
      </c>
      <c r="L110" s="258">
        <v>0</v>
      </c>
      <c r="M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v>35</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c r="M131" s="98" t="s">
        <v>567</v>
      </c>
    </row>
    <row r="132" spans="1:22" s="83" customFormat="1" ht="34.5" customHeight="1">
      <c r="A132" s="244" t="s">
        <v>621</v>
      </c>
      <c r="B132" s="84"/>
      <c r="C132" s="295"/>
      <c r="D132" s="297"/>
      <c r="E132" s="319" t="s">
        <v>58</v>
      </c>
      <c r="F132" s="320"/>
      <c r="G132" s="320"/>
      <c r="H132" s="321"/>
      <c r="I132" s="388"/>
      <c r="J132" s="101"/>
      <c r="K132" s="102"/>
      <c r="L132" s="82">
        <v>55</v>
      </c>
      <c r="M132" s="82">
        <v>45</v>
      </c>
    </row>
    <row r="133" spans="1:22" s="83" customFormat="1" ht="67.5" customHeight="1">
      <c r="A133" s="244" t="s">
        <v>622</v>
      </c>
      <c r="B133" s="84"/>
      <c r="C133" s="333" t="s">
        <v>59</v>
      </c>
      <c r="D133" s="334"/>
      <c r="E133" s="334"/>
      <c r="F133" s="334"/>
      <c r="G133" s="334"/>
      <c r="H133" s="335"/>
      <c r="I133" s="388"/>
      <c r="J133" s="101"/>
      <c r="K133" s="102"/>
      <c r="L133" s="259" t="s">
        <v>1042</v>
      </c>
      <c r="M133" s="98" t="s">
        <v>533</v>
      </c>
    </row>
    <row r="134" spans="1:22" s="83" customFormat="1" ht="34.5" customHeight="1">
      <c r="A134" s="244" t="s">
        <v>622</v>
      </c>
      <c r="B134" s="84"/>
      <c r="C134" s="111"/>
      <c r="D134" s="112"/>
      <c r="E134" s="319" t="s">
        <v>60</v>
      </c>
      <c r="F134" s="320"/>
      <c r="G134" s="320"/>
      <c r="H134" s="321"/>
      <c r="I134" s="388"/>
      <c r="J134" s="101"/>
      <c r="K134" s="102"/>
      <c r="L134" s="82">
        <v>13</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67</v>
      </c>
      <c r="K151" s="264" t="str">
        <f t="shared" si="3"/>
        <v/>
      </c>
      <c r="L151" s="117">
        <v>67</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28</v>
      </c>
      <c r="K158" s="264" t="str">
        <f t="shared" si="3"/>
        <v/>
      </c>
      <c r="L158" s="117">
        <v>0</v>
      </c>
      <c r="M158" s="117">
        <v>28</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23</v>
      </c>
      <c r="K206" s="264" t="str">
        <f t="shared" si="5"/>
        <v/>
      </c>
      <c r="L206" s="117">
        <v>23</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1044</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1.9</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32</v>
      </c>
      <c r="K269" s="81" t="str">
        <f t="shared" si="8"/>
        <v/>
      </c>
      <c r="L269" s="147">
        <v>23</v>
      </c>
      <c r="M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3</v>
      </c>
      <c r="M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15</v>
      </c>
      <c r="K273" s="81" t="str">
        <f t="shared" si="8"/>
        <v/>
      </c>
      <c r="L273" s="147">
        <v>7</v>
      </c>
      <c r="M273" s="147">
        <v>8</v>
      </c>
    </row>
    <row r="274" spans="1:13" s="83" customFormat="1" ht="34.5" customHeight="1">
      <c r="A274" s="249" t="s">
        <v>727</v>
      </c>
      <c r="B274" s="120"/>
      <c r="C274" s="371"/>
      <c r="D274" s="371"/>
      <c r="E274" s="371"/>
      <c r="F274" s="371"/>
      <c r="G274" s="370" t="s">
        <v>148</v>
      </c>
      <c r="H274" s="370"/>
      <c r="I274" s="403"/>
      <c r="J274" s="266">
        <f t="shared" si="9"/>
        <v>2</v>
      </c>
      <c r="K274" s="81" t="str">
        <f t="shared" si="8"/>
        <v/>
      </c>
      <c r="L274" s="148">
        <v>0</v>
      </c>
      <c r="M274" s="148">
        <v>2</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v>
      </c>
      <c r="K277" s="81" t="str">
        <f t="shared" si="8"/>
        <v/>
      </c>
      <c r="L277" s="147">
        <v>1</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2.5</v>
      </c>
      <c r="N298" s="148">
        <v>0.3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1</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808</v>
      </c>
      <c r="K392" s="81" t="str">
        <f t="shared" ref="K392:K397" si="12">IF(OR(COUNTIF(L392:M392,"未確認")&gt;0,COUNTIF(L392:M392,"~*")&gt;0),"※","")</f>
        <v/>
      </c>
      <c r="L392" s="147">
        <v>728</v>
      </c>
      <c r="M392" s="147">
        <v>80</v>
      </c>
    </row>
    <row r="393" spans="1:22" s="83" customFormat="1" ht="34.5" customHeight="1">
      <c r="A393" s="249" t="s">
        <v>773</v>
      </c>
      <c r="B393" s="84"/>
      <c r="C393" s="369"/>
      <c r="D393" s="379"/>
      <c r="E393" s="319" t="s">
        <v>224</v>
      </c>
      <c r="F393" s="320"/>
      <c r="G393" s="320"/>
      <c r="H393" s="321"/>
      <c r="I393" s="342"/>
      <c r="J393" s="140">
        <f t="shared" si="11"/>
        <v>184</v>
      </c>
      <c r="K393" s="81" t="str">
        <f t="shared" si="12"/>
        <v/>
      </c>
      <c r="L393" s="147">
        <v>104</v>
      </c>
      <c r="M393" s="147">
        <v>80</v>
      </c>
    </row>
    <row r="394" spans="1:22" s="83" customFormat="1" ht="34.5" customHeight="1">
      <c r="A394" s="250" t="s">
        <v>774</v>
      </c>
      <c r="B394" s="84"/>
      <c r="C394" s="369"/>
      <c r="D394" s="380"/>
      <c r="E394" s="319" t="s">
        <v>225</v>
      </c>
      <c r="F394" s="320"/>
      <c r="G394" s="320"/>
      <c r="H394" s="321"/>
      <c r="I394" s="342"/>
      <c r="J394" s="140">
        <f t="shared" si="11"/>
        <v>584</v>
      </c>
      <c r="K394" s="81" t="str">
        <f t="shared" si="12"/>
        <v/>
      </c>
      <c r="L394" s="147">
        <v>584</v>
      </c>
      <c r="M394" s="147">
        <v>0</v>
      </c>
    </row>
    <row r="395" spans="1:22" s="83" customFormat="1" ht="34.5" customHeight="1">
      <c r="A395" s="250" t="s">
        <v>775</v>
      </c>
      <c r="B395" s="84"/>
      <c r="C395" s="369"/>
      <c r="D395" s="381"/>
      <c r="E395" s="319" t="s">
        <v>226</v>
      </c>
      <c r="F395" s="320"/>
      <c r="G395" s="320"/>
      <c r="H395" s="321"/>
      <c r="I395" s="342"/>
      <c r="J395" s="140">
        <f t="shared" si="11"/>
        <v>40</v>
      </c>
      <c r="K395" s="81" t="str">
        <f t="shared" si="12"/>
        <v/>
      </c>
      <c r="L395" s="147">
        <v>40</v>
      </c>
      <c r="M395" s="147">
        <v>0</v>
      </c>
    </row>
    <row r="396" spans="1:22" s="83" customFormat="1" ht="34.5" customHeight="1">
      <c r="A396" s="250" t="s">
        <v>776</v>
      </c>
      <c r="B396" s="1"/>
      <c r="C396" s="369"/>
      <c r="D396" s="319" t="s">
        <v>227</v>
      </c>
      <c r="E396" s="320"/>
      <c r="F396" s="320"/>
      <c r="G396" s="320"/>
      <c r="H396" s="321"/>
      <c r="I396" s="342"/>
      <c r="J396" s="140">
        <f t="shared" si="11"/>
        <v>13528</v>
      </c>
      <c r="K396" s="81" t="str">
        <f t="shared" si="12"/>
        <v/>
      </c>
      <c r="L396" s="147">
        <v>13528</v>
      </c>
      <c r="M396" s="147">
        <v>0</v>
      </c>
    </row>
    <row r="397" spans="1:22" s="83" customFormat="1" ht="34.5" customHeight="1">
      <c r="A397" s="250" t="s">
        <v>777</v>
      </c>
      <c r="B397" s="119"/>
      <c r="C397" s="369"/>
      <c r="D397" s="319" t="s">
        <v>228</v>
      </c>
      <c r="E397" s="320"/>
      <c r="F397" s="320"/>
      <c r="G397" s="320"/>
      <c r="H397" s="321"/>
      <c r="I397" s="343"/>
      <c r="J397" s="140">
        <f t="shared" si="11"/>
        <v>586</v>
      </c>
      <c r="K397" s="81" t="str">
        <f t="shared" si="12"/>
        <v/>
      </c>
      <c r="L397" s="147">
        <v>586</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808</v>
      </c>
      <c r="K405" s="81" t="str">
        <f t="shared" ref="K405:K422" si="14">IF(OR(COUNTIF(L405:M405,"未確認")&gt;0,COUNTIF(L405:M405,"~*")&gt;0),"※","")</f>
        <v/>
      </c>
      <c r="L405" s="147">
        <v>728</v>
      </c>
      <c r="M405" s="147">
        <v>80</v>
      </c>
    </row>
    <row r="406" spans="1:22" s="83" customFormat="1" ht="34.5" customHeight="1">
      <c r="A406" s="251" t="s">
        <v>779</v>
      </c>
      <c r="B406" s="119"/>
      <c r="C406" s="368"/>
      <c r="D406" s="374" t="s">
        <v>233</v>
      </c>
      <c r="E406" s="376" t="s">
        <v>234</v>
      </c>
      <c r="F406" s="377"/>
      <c r="G406" s="377"/>
      <c r="H406" s="378"/>
      <c r="I406" s="360"/>
      <c r="J406" s="140">
        <f t="shared" si="13"/>
        <v>80</v>
      </c>
      <c r="K406" s="81" t="str">
        <f t="shared" si="14"/>
        <v/>
      </c>
      <c r="L406" s="147">
        <v>0</v>
      </c>
      <c r="M406" s="147">
        <v>80</v>
      </c>
    </row>
    <row r="407" spans="1:22" s="83" customFormat="1" ht="34.5" customHeight="1">
      <c r="A407" s="251" t="s">
        <v>780</v>
      </c>
      <c r="B407" s="119"/>
      <c r="C407" s="368"/>
      <c r="D407" s="368"/>
      <c r="E407" s="319" t="s">
        <v>235</v>
      </c>
      <c r="F407" s="320"/>
      <c r="G407" s="320"/>
      <c r="H407" s="321"/>
      <c r="I407" s="360"/>
      <c r="J407" s="140">
        <f t="shared" si="13"/>
        <v>561</v>
      </c>
      <c r="K407" s="81" t="str">
        <f t="shared" si="14"/>
        <v/>
      </c>
      <c r="L407" s="147">
        <v>561</v>
      </c>
      <c r="M407" s="147">
        <v>0</v>
      </c>
    </row>
    <row r="408" spans="1:22" s="83" customFormat="1" ht="34.5" customHeight="1">
      <c r="A408" s="251" t="s">
        <v>781</v>
      </c>
      <c r="B408" s="119"/>
      <c r="C408" s="368"/>
      <c r="D408" s="368"/>
      <c r="E408" s="319" t="s">
        <v>236</v>
      </c>
      <c r="F408" s="320"/>
      <c r="G408" s="320"/>
      <c r="H408" s="321"/>
      <c r="I408" s="360"/>
      <c r="J408" s="140">
        <f t="shared" si="13"/>
        <v>80</v>
      </c>
      <c r="K408" s="81" t="str">
        <f t="shared" si="14"/>
        <v/>
      </c>
      <c r="L408" s="147">
        <v>80</v>
      </c>
      <c r="M408" s="147">
        <v>0</v>
      </c>
    </row>
    <row r="409" spans="1:22" s="83" customFormat="1" ht="34.5" customHeight="1">
      <c r="A409" s="251" t="s">
        <v>782</v>
      </c>
      <c r="B409" s="119"/>
      <c r="C409" s="368"/>
      <c r="D409" s="368"/>
      <c r="E409" s="316" t="s">
        <v>986</v>
      </c>
      <c r="F409" s="317"/>
      <c r="G409" s="317"/>
      <c r="H409" s="318"/>
      <c r="I409" s="360"/>
      <c r="J409" s="140">
        <f t="shared" si="13"/>
        <v>87</v>
      </c>
      <c r="K409" s="81" t="str">
        <f t="shared" si="14"/>
        <v/>
      </c>
      <c r="L409" s="147">
        <v>87</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825</v>
      </c>
      <c r="K413" s="81" t="str">
        <f t="shared" si="14"/>
        <v/>
      </c>
      <c r="L413" s="147">
        <v>736</v>
      </c>
      <c r="M413" s="147">
        <v>89</v>
      </c>
    </row>
    <row r="414" spans="1:22" s="83" customFormat="1" ht="34.5" customHeight="1">
      <c r="A414" s="251" t="s">
        <v>787</v>
      </c>
      <c r="B414" s="119"/>
      <c r="C414" s="368"/>
      <c r="D414" s="374" t="s">
        <v>240</v>
      </c>
      <c r="E414" s="376" t="s">
        <v>241</v>
      </c>
      <c r="F414" s="377"/>
      <c r="G414" s="377"/>
      <c r="H414" s="378"/>
      <c r="I414" s="360"/>
      <c r="J414" s="140">
        <f t="shared" si="13"/>
        <v>161</v>
      </c>
      <c r="K414" s="81" t="str">
        <f t="shared" si="14"/>
        <v/>
      </c>
      <c r="L414" s="147">
        <v>150</v>
      </c>
      <c r="M414" s="147">
        <v>11</v>
      </c>
    </row>
    <row r="415" spans="1:22" s="83" customFormat="1" ht="34.5" customHeight="1">
      <c r="A415" s="251" t="s">
        <v>788</v>
      </c>
      <c r="B415" s="119"/>
      <c r="C415" s="368"/>
      <c r="D415" s="368"/>
      <c r="E415" s="319" t="s">
        <v>242</v>
      </c>
      <c r="F415" s="320"/>
      <c r="G415" s="320"/>
      <c r="H415" s="321"/>
      <c r="I415" s="360"/>
      <c r="J415" s="140">
        <f t="shared" si="13"/>
        <v>424</v>
      </c>
      <c r="K415" s="81" t="str">
        <f t="shared" si="14"/>
        <v/>
      </c>
      <c r="L415" s="147">
        <v>408</v>
      </c>
      <c r="M415" s="147">
        <v>16</v>
      </c>
    </row>
    <row r="416" spans="1:22" s="83" customFormat="1" ht="34.5" customHeight="1">
      <c r="A416" s="251" t="s">
        <v>789</v>
      </c>
      <c r="B416" s="119"/>
      <c r="C416" s="368"/>
      <c r="D416" s="368"/>
      <c r="E416" s="319" t="s">
        <v>243</v>
      </c>
      <c r="F416" s="320"/>
      <c r="G416" s="320"/>
      <c r="H416" s="321"/>
      <c r="I416" s="360"/>
      <c r="J416" s="140">
        <f t="shared" si="13"/>
        <v>19</v>
      </c>
      <c r="K416" s="81" t="str">
        <f t="shared" si="14"/>
        <v/>
      </c>
      <c r="L416" s="147">
        <v>17</v>
      </c>
      <c r="M416" s="147">
        <v>2</v>
      </c>
    </row>
    <row r="417" spans="1:22" s="83" customFormat="1" ht="34.5" customHeight="1">
      <c r="A417" s="251" t="s">
        <v>790</v>
      </c>
      <c r="B417" s="119"/>
      <c r="C417" s="368"/>
      <c r="D417" s="368"/>
      <c r="E417" s="319" t="s">
        <v>244</v>
      </c>
      <c r="F417" s="320"/>
      <c r="G417" s="320"/>
      <c r="H417" s="321"/>
      <c r="I417" s="360"/>
      <c r="J417" s="140">
        <f t="shared" si="13"/>
        <v>14</v>
      </c>
      <c r="K417" s="81" t="str">
        <f t="shared" si="14"/>
        <v/>
      </c>
      <c r="L417" s="147">
        <v>4</v>
      </c>
      <c r="M417" s="147">
        <v>10</v>
      </c>
    </row>
    <row r="418" spans="1:22" s="83" customFormat="1" ht="34.5" customHeight="1">
      <c r="A418" s="251" t="s">
        <v>791</v>
      </c>
      <c r="B418" s="119"/>
      <c r="C418" s="368"/>
      <c r="D418" s="368"/>
      <c r="E418" s="319" t="s">
        <v>245</v>
      </c>
      <c r="F418" s="320"/>
      <c r="G418" s="320"/>
      <c r="H418" s="321"/>
      <c r="I418" s="360"/>
      <c r="J418" s="140">
        <f t="shared" si="13"/>
        <v>83</v>
      </c>
      <c r="K418" s="81" t="str">
        <f t="shared" si="14"/>
        <v/>
      </c>
      <c r="L418" s="147">
        <v>66</v>
      </c>
      <c r="M418" s="147">
        <v>17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18</v>
      </c>
      <c r="K420" s="81" t="str">
        <f t="shared" si="14"/>
        <v/>
      </c>
      <c r="L420" s="147">
        <v>17</v>
      </c>
      <c r="M420" s="147">
        <v>1</v>
      </c>
    </row>
    <row r="421" spans="1:22" s="83" customFormat="1" ht="34.5" customHeight="1">
      <c r="A421" s="251" t="s">
        <v>794</v>
      </c>
      <c r="B421" s="119"/>
      <c r="C421" s="368"/>
      <c r="D421" s="368"/>
      <c r="E421" s="319" t="s">
        <v>247</v>
      </c>
      <c r="F421" s="320"/>
      <c r="G421" s="320"/>
      <c r="H421" s="321"/>
      <c r="I421" s="360"/>
      <c r="J421" s="140">
        <f t="shared" si="13"/>
        <v>106</v>
      </c>
      <c r="K421" s="81" t="str">
        <f t="shared" si="14"/>
        <v/>
      </c>
      <c r="L421" s="147">
        <v>74</v>
      </c>
      <c r="M421" s="147">
        <v>32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664</v>
      </c>
      <c r="K430" s="193" t="str">
        <f>IF(OR(COUNTIF(L430:M430,"未確認")&gt;0,COUNTIF(L430:M430,"~*")&gt;0),"※","")</f>
        <v/>
      </c>
      <c r="L430" s="147">
        <v>586</v>
      </c>
      <c r="M430" s="147">
        <v>78</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431</v>
      </c>
      <c r="K431" s="193" t="str">
        <f>IF(OR(COUNTIF(L431:M431,"未確認")&gt;0,COUNTIF(L431:M431,"~*")&gt;0),"※","")</f>
        <v/>
      </c>
      <c r="L431" s="147">
        <v>408</v>
      </c>
      <c r="M431" s="147">
        <v>23</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127</v>
      </c>
      <c r="K432" s="193" t="str">
        <f>IF(OR(COUNTIF(L432:M432,"未確認")&gt;0,COUNTIF(L432:M432,"~*")&gt;0),"※","")</f>
        <v/>
      </c>
      <c r="L432" s="147">
        <v>104</v>
      </c>
      <c r="M432" s="147">
        <v>23</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106</v>
      </c>
      <c r="K433" s="193" t="str">
        <f>IF(OR(COUNTIF(L433:M433,"未確認")&gt;0,COUNTIF(L433:M433,"~*")&gt;0),"※","")</f>
        <v/>
      </c>
      <c r="L433" s="147">
        <v>74</v>
      </c>
      <c r="M433" s="147">
        <v>32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13</v>
      </c>
      <c r="K477" s="201" t="str">
        <f t="shared" ref="K477:K496" si="18">IF(OR(COUNTIF(L477:M477,"未確認")&gt;0,COUNTIF(L477:M477,"*")&gt;0),"※","")</f>
        <v/>
      </c>
      <c r="L477" s="117">
        <v>13</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1048</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39.700000000000003</v>
      </c>
      <c r="M560" s="211" t="s">
        <v>533</v>
      </c>
    </row>
    <row r="561" spans="1:13" s="91" customFormat="1" ht="34.5" customHeight="1">
      <c r="A561" s="251" t="s">
        <v>871</v>
      </c>
      <c r="B561" s="119"/>
      <c r="C561" s="209"/>
      <c r="D561" s="330" t="s">
        <v>377</v>
      </c>
      <c r="E561" s="341"/>
      <c r="F561" s="341"/>
      <c r="G561" s="341"/>
      <c r="H561" s="331"/>
      <c r="I561" s="342"/>
      <c r="J561" s="207"/>
      <c r="K561" s="210"/>
      <c r="L561" s="211">
        <v>9</v>
      </c>
      <c r="M561" s="211" t="s">
        <v>533</v>
      </c>
    </row>
    <row r="562" spans="1:13" s="91" customFormat="1" ht="34.5" customHeight="1">
      <c r="A562" s="251" t="s">
        <v>872</v>
      </c>
      <c r="B562" s="119"/>
      <c r="C562" s="209"/>
      <c r="D562" s="330" t="s">
        <v>989</v>
      </c>
      <c r="E562" s="341"/>
      <c r="F562" s="341"/>
      <c r="G562" s="341"/>
      <c r="H562" s="331"/>
      <c r="I562" s="342"/>
      <c r="J562" s="207"/>
      <c r="K562" s="210"/>
      <c r="L562" s="211">
        <v>8.3000000000000007</v>
      </c>
      <c r="M562" s="211" t="s">
        <v>533</v>
      </c>
    </row>
    <row r="563" spans="1:13" s="91" customFormat="1" ht="34.5" customHeight="1">
      <c r="A563" s="251" t="s">
        <v>873</v>
      </c>
      <c r="B563" s="119"/>
      <c r="C563" s="209"/>
      <c r="D563" s="330" t="s">
        <v>379</v>
      </c>
      <c r="E563" s="341"/>
      <c r="F563" s="341"/>
      <c r="G563" s="341"/>
      <c r="H563" s="331"/>
      <c r="I563" s="342"/>
      <c r="J563" s="207"/>
      <c r="K563" s="210"/>
      <c r="L563" s="211">
        <v>2.4</v>
      </c>
      <c r="M563" s="211" t="s">
        <v>533</v>
      </c>
    </row>
    <row r="564" spans="1:13" s="91" customFormat="1" ht="34.5" customHeight="1">
      <c r="A564" s="251" t="s">
        <v>874</v>
      </c>
      <c r="B564" s="119"/>
      <c r="C564" s="209"/>
      <c r="D564" s="330" t="s">
        <v>380</v>
      </c>
      <c r="E564" s="341"/>
      <c r="F564" s="341"/>
      <c r="G564" s="341"/>
      <c r="H564" s="331"/>
      <c r="I564" s="342"/>
      <c r="J564" s="207"/>
      <c r="K564" s="210"/>
      <c r="L564" s="211">
        <v>4.3</v>
      </c>
      <c r="M564" s="211" t="s">
        <v>533</v>
      </c>
    </row>
    <row r="565" spans="1:13" s="91" customFormat="1" ht="34.5" customHeight="1">
      <c r="A565" s="251" t="s">
        <v>875</v>
      </c>
      <c r="B565" s="119"/>
      <c r="C565" s="280"/>
      <c r="D565" s="330" t="s">
        <v>869</v>
      </c>
      <c r="E565" s="341"/>
      <c r="F565" s="341"/>
      <c r="G565" s="341"/>
      <c r="H565" s="331"/>
      <c r="I565" s="342"/>
      <c r="J565" s="207"/>
      <c r="K565" s="210"/>
      <c r="L565" s="211">
        <v>15.5</v>
      </c>
      <c r="M565" s="211" t="s">
        <v>533</v>
      </c>
    </row>
    <row r="566" spans="1:13" s="91" customFormat="1" ht="34.5" customHeight="1">
      <c r="A566" s="251" t="s">
        <v>876</v>
      </c>
      <c r="B566" s="119"/>
      <c r="C566" s="285"/>
      <c r="D566" s="330" t="s">
        <v>990</v>
      </c>
      <c r="E566" s="341"/>
      <c r="F566" s="341"/>
      <c r="G566" s="341"/>
      <c r="H566" s="331"/>
      <c r="I566" s="342"/>
      <c r="J566" s="213"/>
      <c r="K566" s="214"/>
      <c r="L566" s="211">
        <v>28.7</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v>31.1</v>
      </c>
      <c r="M568" s="211" t="s">
        <v>533</v>
      </c>
    </row>
    <row r="569" spans="1:13" s="91" customFormat="1" ht="34.5" customHeight="1">
      <c r="A569" s="251" t="s">
        <v>878</v>
      </c>
      <c r="B569" s="119"/>
      <c r="C569" s="209"/>
      <c r="D569" s="330" t="s">
        <v>377</v>
      </c>
      <c r="E569" s="341"/>
      <c r="F569" s="341"/>
      <c r="G569" s="341"/>
      <c r="H569" s="331"/>
      <c r="I569" s="342"/>
      <c r="J569" s="207"/>
      <c r="K569" s="210"/>
      <c r="L569" s="211">
        <v>7.1</v>
      </c>
      <c r="M569" s="211" t="s">
        <v>533</v>
      </c>
    </row>
    <row r="570" spans="1:13" s="91" customFormat="1" ht="34.5" customHeight="1">
      <c r="A570" s="251" t="s">
        <v>879</v>
      </c>
      <c r="B570" s="119"/>
      <c r="C570" s="209"/>
      <c r="D570" s="330" t="s">
        <v>989</v>
      </c>
      <c r="E570" s="341"/>
      <c r="F570" s="341"/>
      <c r="G570" s="341"/>
      <c r="H570" s="331"/>
      <c r="I570" s="342"/>
      <c r="J570" s="207"/>
      <c r="K570" s="210"/>
      <c r="L570" s="211">
        <v>6.8</v>
      </c>
      <c r="M570" s="211" t="s">
        <v>533</v>
      </c>
    </row>
    <row r="571" spans="1:13" s="91" customFormat="1" ht="34.5" customHeight="1">
      <c r="A571" s="251" t="s">
        <v>880</v>
      </c>
      <c r="B571" s="119"/>
      <c r="C571" s="209"/>
      <c r="D571" s="330" t="s">
        <v>379</v>
      </c>
      <c r="E571" s="341"/>
      <c r="F571" s="341"/>
      <c r="G571" s="341"/>
      <c r="H571" s="331"/>
      <c r="I571" s="342"/>
      <c r="J571" s="207"/>
      <c r="K571" s="210"/>
      <c r="L571" s="211">
        <v>1.8</v>
      </c>
      <c r="M571" s="211" t="s">
        <v>533</v>
      </c>
    </row>
    <row r="572" spans="1:13" s="91" customFormat="1" ht="34.5" customHeight="1">
      <c r="A572" s="251" t="s">
        <v>881</v>
      </c>
      <c r="B572" s="119"/>
      <c r="C572" s="209"/>
      <c r="D572" s="330" t="s">
        <v>380</v>
      </c>
      <c r="E572" s="341"/>
      <c r="F572" s="341"/>
      <c r="G572" s="341"/>
      <c r="H572" s="331"/>
      <c r="I572" s="342"/>
      <c r="J572" s="207"/>
      <c r="K572" s="210"/>
      <c r="L572" s="211">
        <v>0</v>
      </c>
      <c r="M572" s="211" t="s">
        <v>533</v>
      </c>
    </row>
    <row r="573" spans="1:13" s="91" customFormat="1" ht="34.5" customHeight="1">
      <c r="A573" s="251" t="s">
        <v>882</v>
      </c>
      <c r="B573" s="119"/>
      <c r="C573" s="209"/>
      <c r="D573" s="330" t="s">
        <v>869</v>
      </c>
      <c r="E573" s="341"/>
      <c r="F573" s="341"/>
      <c r="G573" s="341"/>
      <c r="H573" s="331"/>
      <c r="I573" s="342"/>
      <c r="J573" s="207"/>
      <c r="K573" s="210"/>
      <c r="L573" s="211">
        <v>11.5</v>
      </c>
      <c r="M573" s="211" t="s">
        <v>533</v>
      </c>
    </row>
    <row r="574" spans="1:13" s="91" customFormat="1" ht="34.5" customHeight="1">
      <c r="A574" s="251" t="s">
        <v>883</v>
      </c>
      <c r="B574" s="119"/>
      <c r="C574" s="212"/>
      <c r="D574" s="330" t="s">
        <v>990</v>
      </c>
      <c r="E574" s="341"/>
      <c r="F574" s="341"/>
      <c r="G574" s="341"/>
      <c r="H574" s="331"/>
      <c r="I574" s="342"/>
      <c r="J574" s="213"/>
      <c r="K574" s="214"/>
      <c r="L574" s="211">
        <v>19.399999999999999</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19</v>
      </c>
      <c r="K593" s="201" t="str">
        <f>IF(OR(COUNTIF(L593:M593,"未確認")&gt;0,COUNTIF(L593:M593,"*")&gt;0),"※","")</f>
        <v/>
      </c>
      <c r="L593" s="117">
        <v>19</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1327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56</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161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82</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289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15</v>
      </c>
      <c r="K632" s="201" t="str">
        <f t="shared" si="31"/>
        <v/>
      </c>
      <c r="L632" s="117">
        <v>15</v>
      </c>
      <c r="M632" s="117">
        <v>0</v>
      </c>
    </row>
    <row r="633" spans="1:22" s="118" customFormat="1" ht="57">
      <c r="A633" s="252" t="s">
        <v>919</v>
      </c>
      <c r="B633" s="119"/>
      <c r="C633" s="319" t="s">
        <v>436</v>
      </c>
      <c r="D633" s="320"/>
      <c r="E633" s="320"/>
      <c r="F633" s="320"/>
      <c r="G633" s="320"/>
      <c r="H633" s="321"/>
      <c r="I633" s="122" t="s">
        <v>437</v>
      </c>
      <c r="J633" s="116">
        <f t="shared" si="30"/>
        <v>19</v>
      </c>
      <c r="K633" s="201" t="str">
        <f t="shared" si="31"/>
        <v/>
      </c>
      <c r="L633" s="117">
        <v>19</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28</v>
      </c>
      <c r="K646" s="201" t="str">
        <f t="shared" ref="K646:K660" si="33">IF(OR(COUNTIF(L646:M646,"未確認")&gt;0,COUNTIF(L646:M646,"*")&gt;0),"※","")</f>
        <v/>
      </c>
      <c r="L646" s="117">
        <v>13</v>
      </c>
      <c r="M646" s="117">
        <v>15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11</v>
      </c>
      <c r="K655" s="201" t="str">
        <f t="shared" si="33"/>
        <v/>
      </c>
      <c r="L655" s="117">
        <v>11</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16</v>
      </c>
      <c r="K683" s="201" t="str">
        <f>IF(OR(COUNTIF(L683:M683,"未確認")&gt;0,COUNTIF(L683:M683,"*")&gt;0),"※","")</f>
        <v/>
      </c>
      <c r="L683" s="117">
        <v>0</v>
      </c>
      <c r="M683" s="117">
        <v>16</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8DA11A0-EB9E-49CE-BEE9-F1C1C599BEFB}"/>
    <hyperlink ref="J71:L71" location="病院!B464" display="・手術の状況" xr:uid="{92DD34F8-CD34-4200-8B60-1AB7EE21850B}"/>
    <hyperlink ref="J72:L72" location="病院!B500" display="・がん、脳卒中、心筋梗塞、分娩、精神医療への対応状況" xr:uid="{A9153EA3-99E2-4831-921F-3EF0BAD121A5}"/>
    <hyperlink ref="J73:L73" location="病院!B541" display="・重症患者への対応状況" xr:uid="{3DA483EF-959B-42AD-890C-FE8130811FA0}"/>
    <hyperlink ref="J74:L74" location="病院!B586" display="・救急医療の実施状況" xr:uid="{329E68A2-5EBD-4311-8D63-531D801052F0}"/>
    <hyperlink ref="J75:L75" location="病院!B609" display="・急性期後の支援、在宅復帰の支援の状況" xr:uid="{79D4D3FB-9796-4872-ADFC-A17D33B667CF}"/>
    <hyperlink ref="J76:L76" location="病院!B627" display="・全身管理の状況" xr:uid="{F7BB8761-8843-464C-AE41-A85AE38E826B}"/>
    <hyperlink ref="J78:L78" location="病院!B679" display="・長期療養患者の受入状況" xr:uid="{9A910176-FEEF-4474-B585-B4D4E1C5B029}"/>
    <hyperlink ref="J77:L77" location="病院!B642" display="・リハビリテーションの実施状況" xr:uid="{48BC6F21-25DF-400A-A0D7-02D09BDDDE8E}"/>
    <hyperlink ref="J79:L79" location="病院!B689" display="・重度の障害児等の受入状況" xr:uid="{D6493CE3-20DC-41F9-BF5D-579F91B62D45}"/>
    <hyperlink ref="J80:L80" location="病院!B702" display="・医科歯科の連携状況" xr:uid="{3BA93D85-2163-45AA-91ED-247E163E70FC}"/>
    <hyperlink ref="M71:N71" location="'病院(H30案)'!B448" display="・手術の状況" xr:uid="{A0869EB1-8B43-4836-BC19-5C56508B355D}"/>
    <hyperlink ref="M72:N72" location="'病院(H30案)'!B484" display="・がん、脳卒中、心筋梗塞、分娩、精神医療への対応状況" xr:uid="{624E519B-70CE-43AC-9BB5-1747BF36FB3E}"/>
    <hyperlink ref="M73:N73" location="'病院(H30案)'!B525" display="・重症患者への対応状況" xr:uid="{6B4F64F2-5220-438B-A0F6-B2EC4DB80A4A}"/>
    <hyperlink ref="M74:N74" location="'病院(H30案)'!B570" display="・救急医療の実施状況" xr:uid="{AF7183C1-12A8-43D5-AF0E-607D816131B3}"/>
    <hyperlink ref="M75:N75" location="'病院(H30案)'!B593" display="・急性期後の支援、在宅復帰の支援の状況" xr:uid="{0201EB2E-01E4-4772-AF9E-3FBAF808CBAB}"/>
    <hyperlink ref="C71:G71" location="病院!B87" display="・設置主体" xr:uid="{9E0AEDCE-E503-4AA8-9AC1-193D643176AB}"/>
    <hyperlink ref="C72:G72" location="病院!B95" display="・病床の状況" xr:uid="{CA746C08-4A5D-4D40-A87F-A8F2E660063F}"/>
    <hyperlink ref="C73:G73" location="病院!B116" display="・診療科" xr:uid="{82F9B2F1-A556-41B6-B0E6-3B3368B32BF2}"/>
    <hyperlink ref="C74:G74" location="病院!B127" display="・入院基本料・特定入院料及び届出病床数" xr:uid="{AB9F3A30-0EB2-4622-8175-3F9526659DCB}"/>
    <hyperlink ref="C75:G75" location="病院!B141" display="・算定する入院基本用・特定入院料等の状況" xr:uid="{1AAC11F5-CDFE-456E-86B0-35E617C9D9D4}"/>
    <hyperlink ref="C76:G76" location="病院!B224" display="・DPC医療機関群の種類" xr:uid="{D6038910-0095-471C-912B-42026183BA35}"/>
    <hyperlink ref="C77:G77" location="病院!B232" display="・救急告示病院、二次救急医療施設、三次救急医療施設の告示・認定の有無" xr:uid="{CF841DB2-6919-451F-8B83-9329C227EF44}"/>
    <hyperlink ref="C78:F78" location="病院!B242" display="・承認の有無" xr:uid="{43350635-312C-4AFA-9A9E-5D2D25BFA3E7}"/>
    <hyperlink ref="C79:F79" location="病院!B251" display="・診療報酬の届出の有無" xr:uid="{2106E30E-5D0C-463E-AB18-B647A0403B88}"/>
    <hyperlink ref="C80:F80" location="病院!B261" display="・職員数の状況" xr:uid="{10B8C84A-91B3-4AB8-AFD3-50C65B3E2F26}"/>
    <hyperlink ref="C81:F81" location="病院!B320" display="・退院調整部門の設置状況" xr:uid="{E1946C56-C966-4BA0-A874-8F1E12F44260}"/>
    <hyperlink ref="C82:F82" location="病院!B340" display="・医療機器の台数" xr:uid="{E22595B8-55AF-4B20-B4DC-95032AE30D29}"/>
    <hyperlink ref="C83:G83" location="病院!B365" display="・過去1年間の間に病棟の再編・見直しがあった場合の報告対象期間" xr:uid="{1DB6D7A3-646A-473A-A6D8-3A587EEF7E63}"/>
    <hyperlink ref="H71:I71" location="病院!B388" display="・入院患者の状況（年間）" xr:uid="{5C115120-93E4-468C-94D3-942873E4A403}"/>
    <hyperlink ref="H72:I72" location="病院!B401" display="・入院患者の状況（年間／入棟前の場所・退棟先の場所の状況）" xr:uid="{BD21CAD2-0942-4FB3-B988-4BD8D1CFFE32}"/>
    <hyperlink ref="H73:I73" location="病院!B426" display="・退院後に在宅医療を必要とする患者の状況" xr:uid="{852F685C-C09D-492A-8A15-04F2534BEB0D}"/>
    <hyperlink ref="H74:I74" location="病院!B438" display="・看取りを行った患者数" xr:uid="{9A75E49C-1A8C-4D44-84F3-096B8868A1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2019-11-15T06:48:50Z</dcterms:modified>
</cp:coreProperties>
</file>