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9D39DC6-BD4B-4C66-A174-884CE191353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<sst xmlns="http://schemas.openxmlformats.org/spreadsheetml/2006/main" count="2980" uniqueCount="1047">
  <si>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</si>
  <si>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</si>
  <si>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</si>
  <si>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</si>
  <si>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</si>
  <si>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</si>
  <si>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</si>
  <si>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</si>
  <si>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</si>
  <si>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</si>
  <si>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</si>
  <si>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</si>
  <si>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</si>
  <si>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</si>
  <si>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</si>
  <si>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</si>
  <si>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</si>
  <si>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</si>
  <si>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</si>
  <si>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</si>
  <si>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</si>
  <si>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</si>
  <si>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</si>
  <si>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</si>
  <si>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</si>
  <si>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</si>
  <si>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</si>
  <si>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</si>
  <si>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</si>
  <si>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</si>
  <si>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</si>
  <si>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</si>
  <si>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</si>
  <si>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</si>
  <si>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</si>
  <si>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</si>
  <si>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</si>
  <si>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</si>
  <si>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</si>
  <si>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</si>
  <si>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</si>
  <si>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</si>
  <si>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</si>
  <si>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</si>
  <si>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</si>
  <si>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</si>
  <si>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</si>
  <si>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</si>
  <si>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</si>
  <si>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</si>
  <si>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</si>
  <si>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</si>
  <si>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</si>
  <si>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</si>
  <si>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</si>
  <si>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</si>
  <si>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</si>
  <si>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</si>
  <si>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</si>
  <si>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</si>
  <si>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</si>
  <si>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</si>
  <si>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</si>
  <si>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</si>
  <si>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</si>
  <si>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</si>
  <si>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</si>
  <si>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</si>
  <si>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</si>
  <si>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</si>
  <si>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</si>
  <si>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</si>
  <si>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</si>
  <si>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</si>
  <si>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</si>
  <si>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</si>
  <si>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</si>
  <si>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</si>
  <si>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</si>
  <si>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</si>
  <si>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</si>
  <si>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</si>
  <si>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</si>
  <si>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</si>
  <si>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</si>
  <si>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</si>
  <si>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</si>
  <si>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</si>
  <si>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</si>
  <si>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</si>
  <si>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</si>
  <si>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</si>
  <si>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</si>
  <si>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</si>
  <si>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</si>
  <si>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</si>
  <si>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</si>
  <si>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</si>
  <si>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</si>
  <si>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</si>
  <si>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</si>
  <si>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</si>
  <si>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</si>
  <si>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</si>
  <si>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</si>
  <si>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</si>
  <si>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</si>
  <si>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</si>
  <si>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</si>
  <si>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</si>
  <si>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</si>
  <si>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</si>
  <si>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</si>
  <si>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</si>
  <si>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</si>
  <si>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</si>
  <si>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</si>
  <si>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</si>
  <si>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</si>
  <si>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</si>
  <si>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</si>
  <si>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</si>
  <si>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</si>
  <si>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</si>
  <si>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</si>
  <si>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</si>
  <si>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</si>
  <si>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</si>
  <si>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</si>
  <si>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</si>
  <si>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</si>
  <si>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</si>
  <si>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</si>
  <si>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</si>
  <si>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</si>
  <si>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</si>
  <si>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</si>
  <si>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</si>
  <si>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</si>
  <si>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</si>
  <si>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</si>
  <si>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</si>
  <si>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</si>
  <si>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</si>
  <si>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</si>
  <si>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</si>
  <si>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</si>
  <si>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</si>
  <si>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</si>
  <si>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</si>
  <si>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</si>
  <si>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</si>
  <si>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</si>
  <si>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</si>
  <si>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</si>
  <si>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</si>
  <si>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</si>
  <si>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</si>
  <si>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</si>
  <si>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</si>
  <si>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</si>
  <si>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</si>
  <si>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</si>
  <si>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</si>
  <si>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</si>
  <si>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</si>
  <si>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</si>
  <si>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</si>
  <si>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</si>
  <si>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</si>
  <si>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</si>
  <si>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</si>
  <si>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</si>
  <si>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</si>
  <si>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</si>
  <si>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</si>
  <si>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</si>
  <si>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</si>
  <si>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</si>
  <si>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</si>
  <si>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</si>
  <si>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</si>
  <si>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</si>
  <si>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</si>
  <si>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</si>
  <si>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</si>
  <si>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</si>
  <si>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</si>
  <si>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</si>
  <si>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</si>
  <si>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</si>
  <si>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</si>
  <si>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</si>
  <si>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</si>
  <si>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</si>
  <si>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</si>
  <si>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</si>
  <si>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</si>
  <si>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</si>
  <si>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</si>
  <si>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</si>
  <si>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</si>
  <si>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</si>
  <si>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</si>
  <si>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</si>
  <si>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</si>
  <si>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</si>
  <si>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</si>
  <si>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</si>
  <si>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</si>
  <si>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</si>
  <si>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</si>
  <si>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</si>
  <si>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</si>
  <si>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</si>
  <si>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</si>
  <si>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</si>
  <si>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</si>
  <si>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</si>
  <si>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</si>
  <si>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</si>
  <si>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</si>
  <si>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</si>
  <si>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</si>
  <si>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</si>
  <si>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</si>
  <si>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</si>
  <si>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</si>
  <si>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</si>
  <si>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</si>
  <si>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</si>
  <si>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</si>
  <si>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</si>
  <si>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</si>
  <si>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</si>
  <si>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</si>
  <si>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</si>
  <si>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</si>
  <si>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</si>
  <si>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</si>
  <si>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</si>
  <si>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</si>
  <si>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</si>
  <si>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</si>
  <si>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</si>
  <si>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</si>
  <si>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</si>
  <si>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</si>
  <si>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</si>
  <si>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</si>
  <si>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</si>
  <si>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</si>
  <si>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</si>
  <si>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</si>
  <si>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</si>
  <si>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</si>
  <si>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</si>
  <si>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</si>
  <si>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</si>
  <si>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</si>
  <si>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</si>
  <si>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</si>
  <si>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</si>
  <si>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</si>
  <si>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</si>
  <si>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</si>
  <si>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</si>
  <si>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</si>
  <si>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</si>
  <si>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</si>
  <si>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</si>
  <si>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</si>
  <si>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</si>
  <si>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</si>
  <si>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</si>
  <si>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</si>
  <si>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</si>
  <si>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</si>
  <si>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</si>
  <si>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</si>
  <si>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</si>
  <si>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</si>
  <si>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</si>
  <si>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</si>
  <si>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</si>
  <si>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</si>
  <si>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</si>
  <si>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</si>
  <si>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</si>
  <si>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</si>
  <si>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</si>
  <si>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</si>
  <si>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</si>
  <si>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</si>
  <si>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</si>
  <si>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</si>
  <si>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</si>
  <si>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</si>
  <si>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</si>
  <si>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</si>
  <si>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</si>
  <si>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</si>
  <si>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</si>
  <si>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</si>
  <si>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</si>
  <si>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</si>
  <si>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</si>
  <si>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</si>
  <si>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</si>
  <si>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</si>
  <si>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</si>
  <si>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</si>
  <si>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</si>
  <si>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</si>
  <si>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</si>
  <si>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</si>
  <si>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</si>
  <si>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</si>
  <si>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</si>
  <si>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</si>
  <si>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</si>
  <si>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</si>
  <si>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</si>
  <si>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</si>
  <si>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</si>
  <si>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</si>
  <si>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</si>
  <si>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</si>
  <si>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</si>
  <si>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</si>
  <si>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</si>
  <si>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</si>
  <si>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</si>
  <si>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</si>
  <si>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</si>
  <si>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</si>
  <si>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</si>
  <si>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</si>
  <si>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</si>
  <si>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</si>
  <si>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</si>
  <si>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</si>
  <si>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</si>
  <si>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</si>
  <si>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</si>
  <si>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</si>
  <si>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</si>
  <si>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</si>
  <si>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</si>
  <si>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</si>
  <si>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</si>
  <si>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</si>
  <si>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</si>
  <si>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</si>
  <si>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</si>
  <si>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</si>
  <si>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</si>
  <si>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</si>
  <si>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</si>
  <si>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</si>
  <si>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</si>
  <si>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</si>
  <si>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</si>
  <si>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</si>
  <si>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</si>
  <si>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</si>
  <si>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</si>
  <si>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</si>
  <si>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</si>
  <si>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</si>
  <si>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</si>
  <si>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</si>
  <si>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</si>
  <si>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</si>
  <si>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</si>
  <si>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</si>
  <si>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</si>
  <si>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</si>
  <si>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</si>
  <si>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</si>
  <si>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</si>
  <si>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</si>
  <si>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</si>
  <si>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</si>
  <si>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</si>
  <si>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</si>
  <si>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</si>
  <si>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</si>
  <si>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</si>
  <si>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</si>
  <si>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</si>
  <si>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</si>
  <si>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</si>
  <si>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</si>
  <si>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</si>
  <si>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</si>
  <si>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</si>
  <si>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</si>
  <si>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</si>
  <si>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</si>
  <si>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</si>
  <si>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</si>
  <si>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</si>
  <si>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</si>
  <si>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</si>
  <si>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</si>
  <si>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</si>
  <si>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</si>
  <si>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</si>
  <si>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</si>
  <si>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</si>
  <si>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</si>
  <si>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</si>
  <si>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</si>
  <si>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</si>
  <si>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</si>
  <si>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</si>
  <si>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</si>
  <si>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</si>
  <si>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</si>
  <si>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</si>
  <si>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</si>
  <si>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</si>
  <si>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</si>
  <si>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</si>
  <si>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</si>
  <si>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</si>
  <si>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</si>
  <si>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</si>
  <si>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</si>
  <si>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</si>
  <si>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</si>
  <si>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</si>
  <si>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</si>
  <si>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</si>
  <si>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</si>
  <si>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</si>
  <si>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</si>
  <si>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</si>
  <si>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</si>
  <si>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</si>
  <si>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</si>
  <si>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</si>
  <si>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</si>
  <si>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</si>
  <si>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</si>
  <si>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</si>
  <si>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</si>
  <si>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</si>
  <si>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</si>
  <si>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</si>
  <si>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</si>
  <si>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</si>
  <si>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</si>
  <si>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</si>
  <si>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</si>
  <si>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</si>
  <si>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</si>
  <si>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</si>
  <si>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</si>
  <si>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</si>
  <si>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</si>
  <si>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</si>
  <si>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</si>
  <si>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</si>
  <si>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</si>
  <si>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</si>
  <si>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</si>
  <si>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</si>
  <si>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</si>
  <si>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</si>
  <si>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</si>
  <si>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</si>
  <si>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</si>
  <si>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</si>
  <si>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</si>
  <si>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</si>
  <si>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</si>
  <si>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</si>
  <si>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</si>
  <si>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</si>
  <si>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</si>
  <si>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</si>
  <si>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</si>
  <si>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</si>
  <si>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</si>
  <si>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</si>
  <si>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</si>
  <si>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</si>
  <si>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</si>
  <si>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</si>
  <si>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</si>
  <si>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</si>
  <si>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</si>
  <si>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</si>
  <si>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</si>
  <si>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</si>
  <si>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</si>
  <si>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</si>
  <si>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</si>
  <si>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</si>
  <si>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</si>
  <si>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</si>
  <si>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</si>
  <si>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</si>
  <si>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</si>
  <si>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</si>
  <si>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</si>
  <si>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</si>
  <si>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</si>
  <si>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</si>
  <si>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</si>
  <si>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</si>
  <si>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</si>
  <si>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</si>
  <si>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</si>
  <si>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</si>
  <si>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</si>
  <si>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</si>
  <si>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</si>
  <si>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</si>
  <si>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</si>
  <si>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</si>
  <si>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</si>
  <si>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</si>
  <si>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</si>
  <si>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</si>
  <si>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</si>
  <si>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</si>
  <si>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</si>
  <si>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</si>
  <si>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</si>
  <si>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</si>
  <si>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</si>
  <si>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</si>
  <si>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</si>
  <si>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</si>
  <si>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</si>
  <si>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</si>
  <si>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</si>
  <si>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</si>
  <si>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</si>
  <si>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</si>
  <si>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</si>
  <si>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</si>
  <si>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</si>
  <si>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</si>
  <si>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</si>
  <si>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</si>
  <si>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</si>
  <si>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</si>
  <si>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</si>
  <si>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</si>
  <si>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</si>
  <si>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</si>
  <si>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</si>
  <si>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</si>
  <si>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</si>
  <si>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</si>
  <si>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</si>
  <si>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</si>
  <si>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</si>
  <si>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</si>
  <si>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</si>
  <si>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</si>
  <si>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</si>
  <si>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</si>
  <si>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</si>
  <si>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</si>
  <si>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</si>
  <si>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</si>
  <si>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</si>
  <si>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</si>
  <si>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</si>
  <si>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</si>
  <si>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</si>
  <si>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</si>
  <si>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</si>
  <si>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</si>
  <si>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</si>
  <si>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</si>
  <si>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</si>
  <si>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</si>
  <si>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</si>
  <si>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</si>
  <si>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</si>
  <si>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</si>
  <si>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</si>
  <si>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</si>
  <si>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</si>
  <si>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</si>
  <si>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</si>
  <si>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</si>
  <si>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</si>
  <si>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</si>
  <si>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</si>
  <si>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</si>
  <si>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</si>
  <si>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</si>
  <si>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</si>
  <si>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</si>
  <si>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</si>
  <si>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</si>
  <si>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</si>
  <si>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</si>
  <si>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</si>
  <si>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</si>
  <si>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</si>
  <si>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</si>
  <si>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</si>
  <si>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</si>
  <si>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</si>
  <si>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</si>
  <si>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</si>
  <si>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</si>
  <si>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</si>
  <si>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</si>
  <si>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</si>
  <si>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</si>
  <si>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</si>
  <si>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</si>
  <si>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</si>
  <si>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</si>
  <si>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</si>
  <si>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</si>
  <si>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</si>
  <si>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</si>
  <si>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</si>
  <si>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</si>
  <si>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</si>
  <si>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</si>
  <si>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</si>
  <si>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</si>
  <si>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</si>
  <si>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</si>
  <si>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</si>
  <si>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</si>
  <si>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</si>
  <si>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</si>
  <si>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</si>
  <si>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</si>
  <si>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</si>
  <si>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</si>
  <si>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</si>
  <si>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</si>
  <si>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</si>
  <si>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</si>
  <si>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</si>
  <si>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</si>
  <si>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</si>
  <si>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</si>
  <si>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</si>
  <si>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</si>
  <si>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</si>
  <si>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</si>
  <si>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</si>
  <si>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</si>
  <si>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</si>
  <si>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</si>
  <si>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</si>
  <si>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</si>
  <si>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</si>
  <si>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</si>
  <si>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</si>
  <si>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</si>
  <si>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</si>
  <si>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</si>
  <si>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</si>
  <si>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</si>
  <si>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</si>
  <si>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</si>
  <si>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</si>
  <si>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</si>
  <si>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</si>
  <si>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</si>
  <si>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</si>
  <si>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</si>
  <si>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</si>
  <si>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</si>
  <si>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</si>
  <si>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</si>
  <si>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</si>
  <si>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</si>
  <si>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</si>
  <si>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</si>
  <si>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</si>
  <si>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</si>
  <si>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</si>
  <si>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</si>
  <si>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</si>
  <si>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</si>
  <si>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</si>
  <si>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</si>
  <si>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</si>
  <si>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</si>
  <si>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</si>
  <si>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</si>
  <si>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</si>
  <si>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</si>
  <si>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</si>
  <si>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</si>
  <si>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</si>
  <si>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</si>
  <si>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</si>
  <si>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</si>
  <si>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</si>
  <si>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</si>
  <si>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</si>
  <si>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</si>
  <si>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</si>
  <si>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</si>
  <si>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</si>
  <si>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</si>
  <si>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</si>
  <si>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</si>
  <si>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</si>
  <si>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</si>
  <si>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</si>
  <si>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</si>
  <si>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</si>
  <si>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</si>
  <si>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</si>
  <si>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</si>
  <si>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</si>
  <si>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</si>
  <si>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</si>
  <si>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</si>
  <si>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</si>
  <si>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</si>
  <si>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</si>
  <si>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</si>
  <si>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</si>
  <si>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</si>
  <si>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</si>
  <si>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</si>
  <si>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</si>
  <si>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</si>
  <si>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</si>
  <si>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</si>
  <si>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</si>
  <si>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</si>
  <si>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</si>
  <si>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</si>
  <si>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</si>
  <si>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</si>
  <si>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</si>
  <si>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</si>
  <si>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</si>
  <si>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</si>
  <si>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</si>
  <si>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</si>
  <si>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</si>
  <si>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</si>
  <si>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</si>
  <si>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</si>
  <si>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</si>
  <si>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</si>
  <si>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</si>
  <si>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</si>
  <si>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</si>
  <si>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</si>
  <si>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</si>
  <si>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</si>
  <si>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</si>
  <si>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</si>
  <si>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</si>
  <si>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</si>
  <si>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</si>
  <si>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</si>
  <si>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</si>
  <si>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</si>
  <si>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</si>
  <si>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</si>
  <si>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</si>
  <si>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</si>
  <si>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</si>
  <si>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</si>
  <si>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</si>
  <si>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</si>
  <si>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</si>
  <si>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</si>
  <si>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</si>
  <si>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</si>
  <si>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</si>
  <si>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</si>
  <si>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</si>
  <si>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</si>
  <si>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</si>
  <si>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</si>
  <si>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</si>
  <si>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</si>
  <si>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</si>
  <si>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</si>
  <si>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</si>
  <si>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</si>
  <si>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</si>
  <si>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</si>
  <si>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</si>
  <si>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</si>
  <si>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</si>
  <si>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</si>
  <si>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</si>
  <si>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</si>
  <si>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</si>
  <si>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</si>
  <si>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</si>
  <si>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</si>
  <si>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</si>
  <si>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</si>
  <si>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</si>
  <si>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</si>
  <si>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</si>
  <si>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</si>
  <si>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</si>
  <si>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</si>
  <si>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</si>
  <si>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</si>
  <si>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</si>
  <si>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</si>
  <si>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</si>
  <si>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</si>
  <si>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</si>
  <si>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</si>
  <si>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</si>
  <si>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</si>
  <si>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</si>
  <si>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</si>
  <si>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</si>
  <si>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</si>
  <si>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</si>
  <si>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</si>
  <si>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</si>
  <si>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</si>
  <si>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</si>
  <si>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</si>
  <si>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</si>
  <si>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</si>
  <si>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</si>
  <si>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</si>
  <si>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</si>
  <si>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</si>
  <si>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</si>
  <si>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</si>
  <si>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</si>
  <si>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</si>
  <si>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</si>
  <si>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</si>
  <si>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</si>
  <si>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</si>
  <si>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</si>
  <si>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</si>
  <si>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</si>
  <si>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</si>
  <si>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</si>
  <si>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</si>
  <si>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</si>
  <si>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</si>
  <si>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</si>
  <si>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</si>
  <si>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</si>
  <si>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</si>
  <si>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</si>
  <si>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</si>
  <si>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</si>
  <si>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</si>
  <si>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</si>
  <si>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</si>
  <si>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</si>
  <si>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</si>
  <si>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</si>
  <si>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</si>
  <si>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</si>
  <si>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</si>
  <si>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</si>
  <si>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</si>
  <si>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</si>
  <si>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</si>
  <si>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</si>
  <si>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</si>
  <si>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</si>
  <si>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</si>
  <si>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</si>
  <si>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</si>
  <si>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</si>
  <si>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</si>
  <si>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</si>
  <si>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</si>
  <si>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</si>
  <si>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</si>
  <si>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</si>
  <si>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</si>
  <si>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</si>
  <si>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</si>
  <si>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</si>
  <si>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</si>
  <si>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</si>
  <si>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</si>
  <si>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</si>
  <si>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</si>
  <si>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</si>
  <si>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</si>
  <si>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</si>
  <si>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</si>
  <si>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</si>
  <si>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</si>
  <si>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</si>
  <si>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</si>
  <si>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</si>
  <si>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</si>
  <si>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</si>
  <si>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</si>
  <si>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</si>
  <si>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</si>
  <si>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</si>
  <si>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</si>
  <si>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</si>
  <si>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</si>
  <si>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</si>
  <si>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</si>
  <si>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</si>
  <si>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</si>
  <si>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</si>
  <si>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</si>
  <si>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</si>
  <si>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</si>
  <si>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</si>
  <si>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</si>
  <si>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</si>
  <si>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</si>
  <si>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</si>
  <si>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</si>
  <si>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</si>
  <si>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</si>
  <si>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</si>
  <si>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</si>
  <si>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</si>
  <si>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</si>
  <si>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</si>
  <si>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</si>
  <si>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</si>
  <si>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</si>
  <si>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</si>
  <si>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</si>
  <si>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</si>
  <si>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</si>
  <si>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</si>
  <si>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</si>
  <si>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</si>
  <si>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</si>
  <si>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</si>
  <si>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</si>
  <si>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</si>
  <si>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</si>
  <si>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</si>
  <si>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</si>
  <si>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</si>
  <si>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</si>
  <si>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</si>
  <si>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</si>
  <si>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</si>
  <si>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</si>
  <si>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</si>
  <si>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</si>
  <si>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</si>
  <si>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</si>
  <si>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</si>
  <si>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</si>
  <si>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</si>
  <si>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</si>
  <si>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</si>
  <si>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</si>
  <si>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</si>
  <si>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</si>
  <si>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</si>
  <si>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</si>
  <si>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</si>
  <si>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</si>
  <si>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</si>
  <si>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</si>
  <si>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</si>
  <si>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</si>
  <si>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</si>
  <si>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</si>
  <si>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</si>
  <si>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</si>
  <si>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</si>
  <si>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</si>
  <si>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</si>
  <si>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</si>
  <si>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</si>
  <si>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</si>
  <si>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</si>
  <si>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</si>
  <si>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</si>
  <si>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</si>
  <si>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</si>
  <si>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</si>
  <si>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</si>
  <si>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</si>
  <si>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</si>
  <si>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</si>
  <si>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</si>
  <si>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</si>
  <si>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</si>
  <si>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</si>
  <si>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</si>
  <si>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</si>
  <si>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</si>
  <si>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</si>
  <si>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</si>
  <si>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</si>
  <si>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</si>
  <si>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</si>
  <si>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</si>
  <si>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</si>
  <si>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</si>
  <si>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</si>
  <si>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</si>
  <si>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</si>
  <si>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</si>
  <si>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</si>
  <si>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</si>
  <si>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</si>
  <si>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</si>
  <si>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</si>
  <si>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</si>
  <si>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</si>
  <si>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</si>
  <si>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</si>
  <si>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</si>
  <si>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</si>
  <si>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</si>
  <si>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</si>
  <si>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</si>
  <si>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社会医療法人社団正朋会宍倉病院</t>
    <phoneticPr fontId="3"/>
  </si>
  <si>
    <t>〒297-0029 茂原市高師６８７</t>
    <phoneticPr fontId="3"/>
  </si>
  <si>
    <t>〇</t>
  </si>
  <si>
    <t>医療法人</t>
  </si>
  <si>
    <t>複数の診療科で活用</t>
  </si>
  <si>
    <t>外科</t>
  </si>
  <si>
    <t>形成外科</t>
  </si>
  <si>
    <t>皮膚科</t>
  </si>
  <si>
    <t>ＤＰＣ病院ではない</t>
  </si>
  <si>
    <t>有</t>
  </si>
  <si>
    <t>看護必要度Ⅰ</t>
    <phoneticPr fontId="3"/>
  </si>
  <si>
    <t>急性期一般病棟6</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</si>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</sst>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727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1045</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54</v>
      </c>
      <c r="K99" s="237" t="str">
        <f>IF(OR(COUNTIF(L99:L99,"未確認")&gt;0,COUNTIF(L99:L99,"~*")&gt;0),"※","")</f>
        <v/>
      </c>
      <c r="L99" s="258">
        <v>54</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54</v>
      </c>
      <c r="K101" s="237" t="str">
        <f>IF(OR(COUNTIF(L101:L101,"未確認")&gt;0,COUNTIF(L101:L101,"~*")&gt;0),"※","")</f>
        <v/>
      </c>
      <c r="L101" s="258">
        <v>54</v>
      </c>
    </row>
    <row r="102" spans="1:22" s="83" customFormat="1" ht="34.5" customHeight="1">
      <c r="A102" s="244" t="s">
        <v>610</v>
      </c>
      <c r="B102" s="84"/>
      <c r="C102" s="375"/>
      <c r="D102" s="377"/>
      <c r="E102" s="315" t="s">
        <v>612</v>
      </c>
      <c r="F102" s="316"/>
      <c r="G102" s="316"/>
      <c r="H102" s="317"/>
      <c r="I102" s="418"/>
      <c r="J102" s="256">
        <f t="shared" si="0"/>
        <v>54</v>
      </c>
      <c r="K102" s="237" t="str">
        <f t="shared" ref="K102:K111" si="1">IF(OR(COUNTIF(L101:L101,"未確認")&gt;0,COUNTIF(L101:L101,"~*")&gt;0),"※","")</f>
        <v/>
      </c>
      <c r="L102" s="258">
        <v>54</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560</v>
      </c>
    </row>
    <row r="132" spans="1:22" s="83" customFormat="1" ht="34.5" customHeight="1">
      <c r="A132" s="244" t="s">
        <v>621</v>
      </c>
      <c r="B132" s="84"/>
      <c r="C132" s="294"/>
      <c r="D132" s="296"/>
      <c r="E132" s="318" t="s">
        <v>58</v>
      </c>
      <c r="F132" s="319"/>
      <c r="G132" s="319"/>
      <c r="H132" s="320"/>
      <c r="I132" s="387"/>
      <c r="J132" s="101"/>
      <c r="K132" s="102"/>
      <c r="L132" s="82">
        <v>54</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135</v>
      </c>
      <c r="K150" s="264" t="str">
        <f t="shared" si="3"/>
        <v/>
      </c>
      <c r="L150" s="117">
        <v>135</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1043</v>
      </c>
      <c r="K236" s="81"/>
      <c r="L236" s="110"/>
    </row>
    <row r="237" spans="1:22" s="83" customFormat="1" ht="34.5" customHeight="1">
      <c r="A237" s="248" t="s">
        <v>627</v>
      </c>
      <c r="B237" s="119"/>
      <c r="C237" s="318" t="s">
        <v>130</v>
      </c>
      <c r="D237" s="319"/>
      <c r="E237" s="319"/>
      <c r="F237" s="319"/>
      <c r="G237" s="319"/>
      <c r="H237" s="320"/>
      <c r="I237" s="405"/>
      <c r="J237" s="260" t="s">
        <v>1043</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4</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3.34</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30</v>
      </c>
      <c r="K269" s="81" t="str">
        <f t="shared" si="8"/>
        <v/>
      </c>
      <c r="L269" s="147">
        <v>30</v>
      </c>
    </row>
    <row r="270" spans="1:22" s="83" customFormat="1" ht="34.5" customHeight="1">
      <c r="A270" s="249" t="s">
        <v>725</v>
      </c>
      <c r="B270" s="120"/>
      <c r="C270" s="369"/>
      <c r="D270" s="369"/>
      <c r="E270" s="369"/>
      <c r="F270" s="369"/>
      <c r="G270" s="369" t="s">
        <v>148</v>
      </c>
      <c r="H270" s="369"/>
      <c r="I270" s="402"/>
      <c r="J270" s="266">
        <f t="shared" si="9"/>
        <v>0.8</v>
      </c>
      <c r="K270" s="81" t="str">
        <f t="shared" si="8"/>
        <v/>
      </c>
      <c r="L270" s="148">
        <v>0.8</v>
      </c>
    </row>
    <row r="271" spans="1:22" s="83" customFormat="1" ht="34.5" customHeight="1">
      <c r="A271" s="249" t="s">
        <v>726</v>
      </c>
      <c r="B271" s="120"/>
      <c r="C271" s="369" t="s">
        <v>151</v>
      </c>
      <c r="D271" s="370"/>
      <c r="E271" s="370"/>
      <c r="F271" s="370"/>
      <c r="G271" s="369" t="s">
        <v>146</v>
      </c>
      <c r="H271" s="369"/>
      <c r="I271" s="402"/>
      <c r="J271" s="266">
        <f t="shared" si="9"/>
        <v>8</v>
      </c>
      <c r="K271" s="81" t="str">
        <f t="shared" si="8"/>
        <v/>
      </c>
      <c r="L271" s="147">
        <v>8</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10</v>
      </c>
      <c r="K273" s="81" t="str">
        <f t="shared" si="8"/>
        <v/>
      </c>
      <c r="L273" s="147">
        <v>10</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5</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1</v>
      </c>
      <c r="K287" s="81" t="str">
        <f t="shared" si="8"/>
        <v/>
      </c>
      <c r="L287" s="141"/>
    </row>
    <row r="288" spans="1:12" s="83" customFormat="1" ht="34.5" customHeight="1">
      <c r="A288" s="244" t="s">
        <v>734</v>
      </c>
      <c r="B288" s="84"/>
      <c r="C288" s="372"/>
      <c r="D288" s="372"/>
      <c r="E288" s="372"/>
      <c r="F288" s="372"/>
      <c r="G288" s="369" t="s">
        <v>148</v>
      </c>
      <c r="H288" s="369"/>
      <c r="I288" s="402"/>
      <c r="J288" s="266">
        <v>0.3</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4</v>
      </c>
      <c r="M297" s="147">
        <v>7</v>
      </c>
      <c r="N297" s="147">
        <v>1</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1.92</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1</v>
      </c>
      <c r="M301" s="147">
        <v>5</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1.7</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1043</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1</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1</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1100</v>
      </c>
      <c r="K392" s="81" t="str">
        <f t="shared" ref="K392:K397" si="11">IF(OR(COUNTIF(L392:L392,"未確認")&gt;0,COUNTIF(L392:L392,"~*")&gt;0),"※","")</f>
        <v/>
      </c>
      <c r="L392" s="147">
        <v>1100</v>
      </c>
    </row>
    <row r="393" spans="1:22" s="83" customFormat="1" ht="34.5" customHeight="1">
      <c r="A393" s="249" t="s">
        <v>773</v>
      </c>
      <c r="B393" s="84"/>
      <c r="C393" s="368"/>
      <c r="D393" s="378"/>
      <c r="E393" s="318" t="s">
        <v>224</v>
      </c>
      <c r="F393" s="319"/>
      <c r="G393" s="319"/>
      <c r="H393" s="320"/>
      <c r="I393" s="341"/>
      <c r="J393" s="140">
        <f t="shared" si="10"/>
        <v>266</v>
      </c>
      <c r="K393" s="81" t="str">
        <f t="shared" si="11"/>
        <v/>
      </c>
      <c r="L393" s="147">
        <v>266</v>
      </c>
    </row>
    <row r="394" spans="1:22" s="83" customFormat="1" ht="34.5" customHeight="1">
      <c r="A394" s="250" t="s">
        <v>774</v>
      </c>
      <c r="B394" s="84"/>
      <c r="C394" s="368"/>
      <c r="D394" s="379"/>
      <c r="E394" s="318" t="s">
        <v>225</v>
      </c>
      <c r="F394" s="319"/>
      <c r="G394" s="319"/>
      <c r="H394" s="320"/>
      <c r="I394" s="341"/>
      <c r="J394" s="140">
        <f t="shared" si="10"/>
        <v>484</v>
      </c>
      <c r="K394" s="81" t="str">
        <f t="shared" si="11"/>
        <v/>
      </c>
      <c r="L394" s="147">
        <v>484</v>
      </c>
    </row>
    <row r="395" spans="1:22" s="83" customFormat="1" ht="34.5" customHeight="1">
      <c r="A395" s="250" t="s">
        <v>775</v>
      </c>
      <c r="B395" s="84"/>
      <c r="C395" s="368"/>
      <c r="D395" s="380"/>
      <c r="E395" s="318" t="s">
        <v>226</v>
      </c>
      <c r="F395" s="319"/>
      <c r="G395" s="319"/>
      <c r="H395" s="320"/>
      <c r="I395" s="341"/>
      <c r="J395" s="140">
        <f t="shared" si="10"/>
        <v>350</v>
      </c>
      <c r="K395" s="81" t="str">
        <f t="shared" si="11"/>
        <v/>
      </c>
      <c r="L395" s="147">
        <v>350</v>
      </c>
    </row>
    <row r="396" spans="1:22" s="83" customFormat="1" ht="34.5" customHeight="1">
      <c r="A396" s="250" t="s">
        <v>776</v>
      </c>
      <c r="B396" s="1"/>
      <c r="C396" s="368"/>
      <c r="D396" s="318" t="s">
        <v>227</v>
      </c>
      <c r="E396" s="319"/>
      <c r="F396" s="319"/>
      <c r="G396" s="319"/>
      <c r="H396" s="320"/>
      <c r="I396" s="341"/>
      <c r="J396" s="140">
        <f t="shared" si="10"/>
        <v>17996</v>
      </c>
      <c r="K396" s="81" t="str">
        <f t="shared" si="11"/>
        <v/>
      </c>
      <c r="L396" s="147">
        <v>17996</v>
      </c>
    </row>
    <row r="397" spans="1:22" s="83" customFormat="1" ht="34.5" customHeight="1">
      <c r="A397" s="250" t="s">
        <v>777</v>
      </c>
      <c r="B397" s="119"/>
      <c r="C397" s="368"/>
      <c r="D397" s="318" t="s">
        <v>228</v>
      </c>
      <c r="E397" s="319"/>
      <c r="F397" s="319"/>
      <c r="G397" s="319"/>
      <c r="H397" s="320"/>
      <c r="I397" s="342"/>
      <c r="J397" s="140">
        <f t="shared" si="10"/>
        <v>1102</v>
      </c>
      <c r="K397" s="81" t="str">
        <f t="shared" si="11"/>
        <v/>
      </c>
      <c r="L397" s="147">
        <v>1102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1100</v>
      </c>
      <c r="K405" s="81" t="str">
        <f t="shared" ref="K405:K422" si="13">IF(OR(COUNTIF(L405:L405,"未確認")&gt;0,COUNTIF(L405:L405,"~*")&gt;0),"※","")</f>
        <v/>
      </c>
      <c r="L405" s="147">
        <v>1100</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850</v>
      </c>
      <c r="K407" s="81" t="str">
        <f t="shared" si="13"/>
        <v/>
      </c>
      <c r="L407" s="147">
        <v>850</v>
      </c>
    </row>
    <row r="408" spans="1:22" s="83" customFormat="1" ht="34.5" customHeight="1">
      <c r="A408" s="251" t="s">
        <v>781</v>
      </c>
      <c r="B408" s="119"/>
      <c r="C408" s="367"/>
      <c r="D408" s="367"/>
      <c r="E408" s="318" t="s">
        <v>236</v>
      </c>
      <c r="F408" s="319"/>
      <c r="G408" s="319"/>
      <c r="H408" s="320"/>
      <c r="I408" s="359"/>
      <c r="J408" s="140">
        <f t="shared" si="12"/>
        <v>5</v>
      </c>
      <c r="K408" s="81" t="str">
        <f t="shared" si="13"/>
        <v/>
      </c>
      <c r="L408" s="147">
        <v>5</v>
      </c>
    </row>
    <row r="409" spans="1:22" s="83" customFormat="1" ht="34.5" customHeight="1">
      <c r="A409" s="251" t="s">
        <v>782</v>
      </c>
      <c r="B409" s="119"/>
      <c r="C409" s="367"/>
      <c r="D409" s="367"/>
      <c r="E409" s="315" t="s">
        <v>986</v>
      </c>
      <c r="F409" s="316"/>
      <c r="G409" s="316"/>
      <c r="H409" s="317"/>
      <c r="I409" s="359"/>
      <c r="J409" s="140">
        <f t="shared" si="12"/>
        <v>245</v>
      </c>
      <c r="K409" s="81" t="str">
        <f t="shared" si="13"/>
        <v/>
      </c>
      <c r="L409" s="147">
        <v>245</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1102</v>
      </c>
      <c r="K413" s="81" t="str">
        <f t="shared" si="13"/>
        <v/>
      </c>
      <c r="L413" s="147">
        <v>1102</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678</v>
      </c>
      <c r="K415" s="81" t="str">
        <f t="shared" si="13"/>
        <v/>
      </c>
      <c r="L415" s="147">
        <v>678</v>
      </c>
    </row>
    <row r="416" spans="1:22" s="83" customFormat="1" ht="34.5" customHeight="1">
      <c r="A416" s="251" t="s">
        <v>789</v>
      </c>
      <c r="B416" s="119"/>
      <c r="C416" s="367"/>
      <c r="D416" s="367"/>
      <c r="E416" s="318" t="s">
        <v>243</v>
      </c>
      <c r="F416" s="319"/>
      <c r="G416" s="319"/>
      <c r="H416" s="320"/>
      <c r="I416" s="359"/>
      <c r="J416" s="140">
        <f t="shared" si="12"/>
        <v>121</v>
      </c>
      <c r="K416" s="81" t="str">
        <f t="shared" si="13"/>
        <v/>
      </c>
      <c r="L416" s="147">
        <v>121</v>
      </c>
    </row>
    <row r="417" spans="1:22" s="83" customFormat="1" ht="34.5" customHeight="1">
      <c r="A417" s="251" t="s">
        <v>790</v>
      </c>
      <c r="B417" s="119"/>
      <c r="C417" s="367"/>
      <c r="D417" s="367"/>
      <c r="E417" s="318" t="s">
        <v>244</v>
      </c>
      <c r="F417" s="319"/>
      <c r="G417" s="319"/>
      <c r="H417" s="320"/>
      <c r="I417" s="359"/>
      <c r="J417" s="140">
        <f t="shared" si="12"/>
        <v>8</v>
      </c>
      <c r="K417" s="81" t="str">
        <f t="shared" si="13"/>
        <v/>
      </c>
      <c r="L417" s="147">
        <v>8</v>
      </c>
    </row>
    <row r="418" spans="1:22" s="83" customFormat="1" ht="34.5" customHeight="1">
      <c r="A418" s="251" t="s">
        <v>791</v>
      </c>
      <c r="B418" s="119"/>
      <c r="C418" s="367"/>
      <c r="D418" s="367"/>
      <c r="E418" s="318" t="s">
        <v>245</v>
      </c>
      <c r="F418" s="319"/>
      <c r="G418" s="319"/>
      <c r="H418" s="320"/>
      <c r="I418" s="359"/>
      <c r="J418" s="140">
        <f t="shared" si="12"/>
        <v>196</v>
      </c>
      <c r="K418" s="81" t="str">
        <f t="shared" si="13"/>
        <v/>
      </c>
      <c r="L418" s="147">
        <v>196</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54</v>
      </c>
      <c r="K421" s="81" t="str">
        <f t="shared" si="13"/>
        <v/>
      </c>
      <c r="L421" s="147">
        <v>54</v>
      </c>
    </row>
    <row r="422" spans="1:22" s="83" customFormat="1" ht="34.5" customHeight="1">
      <c r="A422" s="251" t="s">
        <v>795</v>
      </c>
      <c r="B422" s="119"/>
      <c r="C422" s="367"/>
      <c r="D422" s="367"/>
      <c r="E422" s="318" t="s">
        <v>166</v>
      </c>
      <c r="F422" s="319"/>
      <c r="G422" s="319"/>
      <c r="H422" s="320"/>
      <c r="I422" s="360"/>
      <c r="J422" s="140">
        <f t="shared" si="12"/>
        <v>45</v>
      </c>
      <c r="K422" s="81" t="str">
        <f t="shared" si="13"/>
        <v/>
      </c>
      <c r="L422" s="147">
        <v>45</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1102</v>
      </c>
      <c r="K430" s="193" t="str">
        <f>IF(OR(COUNTIF(L430:L430,"未確認")&gt;0,COUNTIF(L430:L430,"~*")&gt;0),"※","")</f>
        <v/>
      </c>
      <c r="L430" s="147">
        <v>1102</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79</v>
      </c>
      <c r="K431" s="193" t="str">
        <f>IF(OR(COUNTIF(L431:L431,"未確認")&gt;0,COUNTIF(L431:L431,"~*")&gt;0),"※","")</f>
        <v/>
      </c>
      <c r="L431" s="147">
        <v>79</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144</v>
      </c>
      <c r="K432" s="193" t="str">
        <f>IF(OR(COUNTIF(L432:L432,"未確認")&gt;0,COUNTIF(L432:L432,"~*")&gt;0),"※","")</f>
        <v/>
      </c>
      <c r="L432" s="147">
        <v>144</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879</v>
      </c>
      <c r="K433" s="193" t="str">
        <f>IF(OR(COUNTIF(L433:L433,"未確認")&gt;0,COUNTIF(L433:L433,"~*")&gt;0),"※","")</f>
        <v/>
      </c>
      <c r="L433" s="147">
        <v>879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43</v>
      </c>
      <c r="K468" s="201" t="str">
        <f t="shared" ref="K468:K475" si="15">IF(OR(COUNTIF(L468:L468,"未確認")&gt;0,COUNTIF(L468:L468,"*")&gt;0),"※","")</f>
        <v/>
      </c>
      <c r="L468" s="117">
        <v>43</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11</v>
      </c>
      <c r="K470" s="201" t="str">
        <f t="shared" si="15"/>
        <v/>
      </c>
      <c r="L470" s="117">
        <v>11</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t="str">
        <f t="shared" si="16"/>
        <v>*</v>
      </c>
      <c r="K472" s="201" t="str">
        <f t="shared" si="15"/>
        <v>※</v>
      </c>
      <c r="L472" s="117" t="s">
        <v>541</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t="str">
        <f t="shared" si="16"/>
        <v>*</v>
      </c>
      <c r="K475" s="201" t="str">
        <f t="shared" si="15"/>
        <v>※</v>
      </c>
      <c r="L475" s="117" t="s">
        <v>541</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22</v>
      </c>
      <c r="K477" s="201" t="str">
        <f t="shared" ref="K477:K496" si="17">IF(OR(COUNTIF(L477:L477,"未確認")&gt;0,COUNTIF(L477:L477,"*")&gt;0),"※","")</f>
        <v/>
      </c>
      <c r="L477" s="117">
        <v>22</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t="str">
        <f t="shared" si="18"/>
        <v>*</v>
      </c>
      <c r="K488" s="201" t="str">
        <f t="shared" si="17"/>
        <v>※</v>
      </c>
      <c r="L488" s="117" t="s">
        <v>541</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12</v>
      </c>
      <c r="K505" s="201" t="str">
        <f t="shared" si="20"/>
        <v/>
      </c>
      <c r="L505" s="117">
        <v>12</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t="str">
        <f t="shared" si="19"/>
        <v>*</v>
      </c>
      <c r="K510" s="201" t="str">
        <f t="shared" si="20"/>
        <v>※</v>
      </c>
      <c r="L510" s="117" t="s">
        <v>541</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49.4</v>
      </c>
    </row>
    <row r="561" spans="1:12" s="91" customFormat="1" ht="34.5" customHeight="1">
      <c r="A561" s="251" t="s">
        <v>871</v>
      </c>
      <c r="B561" s="119"/>
      <c r="C561" s="209"/>
      <c r="D561" s="329" t="s">
        <v>377</v>
      </c>
      <c r="E561" s="340"/>
      <c r="F561" s="340"/>
      <c r="G561" s="340"/>
      <c r="H561" s="330"/>
      <c r="I561" s="341"/>
      <c r="J561" s="207"/>
      <c r="K561" s="210"/>
      <c r="L561" s="211">
        <v>19.899999999999999</v>
      </c>
    </row>
    <row r="562" spans="1:12" s="91" customFormat="1" ht="34.5" customHeight="1">
      <c r="A562" s="251" t="s">
        <v>872</v>
      </c>
      <c r="B562" s="119"/>
      <c r="C562" s="209"/>
      <c r="D562" s="329" t="s">
        <v>989</v>
      </c>
      <c r="E562" s="340"/>
      <c r="F562" s="340"/>
      <c r="G562" s="340"/>
      <c r="H562" s="330"/>
      <c r="I562" s="341"/>
      <c r="J562" s="207"/>
      <c r="K562" s="210"/>
      <c r="L562" s="211">
        <v>12.2</v>
      </c>
    </row>
    <row r="563" spans="1:12" s="91" customFormat="1" ht="34.5" customHeight="1">
      <c r="A563" s="251" t="s">
        <v>873</v>
      </c>
      <c r="B563" s="119"/>
      <c r="C563" s="209"/>
      <c r="D563" s="329" t="s">
        <v>379</v>
      </c>
      <c r="E563" s="340"/>
      <c r="F563" s="340"/>
      <c r="G563" s="340"/>
      <c r="H563" s="330"/>
      <c r="I563" s="341"/>
      <c r="J563" s="207"/>
      <c r="K563" s="210"/>
      <c r="L563" s="211">
        <v>8.8000000000000007</v>
      </c>
    </row>
    <row r="564" spans="1:12" s="91" customFormat="1" ht="34.5" customHeight="1">
      <c r="A564" s="251" t="s">
        <v>874</v>
      </c>
      <c r="B564" s="119"/>
      <c r="C564" s="209"/>
      <c r="D564" s="329" t="s">
        <v>380</v>
      </c>
      <c r="E564" s="340"/>
      <c r="F564" s="340"/>
      <c r="G564" s="340"/>
      <c r="H564" s="330"/>
      <c r="I564" s="341"/>
      <c r="J564" s="207"/>
      <c r="K564" s="210"/>
      <c r="L564" s="211">
        <v>2.29</v>
      </c>
    </row>
    <row r="565" spans="1:12" s="91" customFormat="1" ht="34.5" customHeight="1">
      <c r="A565" s="251" t="s">
        <v>875</v>
      </c>
      <c r="B565" s="119"/>
      <c r="C565" s="280"/>
      <c r="D565" s="329" t="s">
        <v>869</v>
      </c>
      <c r="E565" s="340"/>
      <c r="F565" s="340"/>
      <c r="G565" s="340"/>
      <c r="H565" s="330"/>
      <c r="I565" s="341"/>
      <c r="J565" s="207"/>
      <c r="K565" s="210"/>
      <c r="L565" s="211">
        <v>0.6</v>
      </c>
    </row>
    <row r="566" spans="1:12" s="91" customFormat="1" ht="34.5" customHeight="1">
      <c r="A566" s="251" t="s">
        <v>876</v>
      </c>
      <c r="B566" s="119"/>
      <c r="C566" s="284"/>
      <c r="D566" s="329" t="s">
        <v>990</v>
      </c>
      <c r="E566" s="340"/>
      <c r="F566" s="340"/>
      <c r="G566" s="340"/>
      <c r="H566" s="330"/>
      <c r="I566" s="341"/>
      <c r="J566" s="213"/>
      <c r="K566" s="214"/>
      <c r="L566" s="211">
        <v>18.8</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v>0</v>
      </c>
    </row>
    <row r="577" spans="1:22" s="91" customFormat="1" ht="34.5" customHeight="1">
      <c r="A577" s="251" t="s">
        <v>885</v>
      </c>
      <c r="B577" s="119"/>
      <c r="C577" s="209"/>
      <c r="D577" s="329" t="s">
        <v>377</v>
      </c>
      <c r="E577" s="340"/>
      <c r="F577" s="340"/>
      <c r="G577" s="340"/>
      <c r="H577" s="330"/>
      <c r="I577" s="341"/>
      <c r="J577" s="207"/>
      <c r="K577" s="210"/>
      <c r="L577" s="211">
        <v>0</v>
      </c>
    </row>
    <row r="578" spans="1:22" s="91" customFormat="1" ht="34.5" customHeight="1">
      <c r="A578" s="251" t="s">
        <v>886</v>
      </c>
      <c r="B578" s="119"/>
      <c r="C578" s="209"/>
      <c r="D578" s="329" t="s">
        <v>989</v>
      </c>
      <c r="E578" s="340"/>
      <c r="F578" s="340"/>
      <c r="G578" s="340"/>
      <c r="H578" s="330"/>
      <c r="I578" s="341"/>
      <c r="J578" s="207"/>
      <c r="K578" s="210"/>
      <c r="L578" s="211">
        <v>0</v>
      </c>
    </row>
    <row r="579" spans="1:22" s="91" customFormat="1" ht="34.5" customHeight="1">
      <c r="A579" s="251" t="s">
        <v>887</v>
      </c>
      <c r="B579" s="119"/>
      <c r="C579" s="209"/>
      <c r="D579" s="329" t="s">
        <v>379</v>
      </c>
      <c r="E579" s="340"/>
      <c r="F579" s="340"/>
      <c r="G579" s="340"/>
      <c r="H579" s="330"/>
      <c r="I579" s="341"/>
      <c r="J579" s="207"/>
      <c r="K579" s="210"/>
      <c r="L579" s="211">
        <v>0</v>
      </c>
    </row>
    <row r="580" spans="1:22" s="91" customFormat="1" ht="34.5" customHeight="1">
      <c r="A580" s="251" t="s">
        <v>888</v>
      </c>
      <c r="B580" s="119"/>
      <c r="C580" s="209"/>
      <c r="D580" s="329" t="s">
        <v>380</v>
      </c>
      <c r="E580" s="340"/>
      <c r="F580" s="340"/>
      <c r="G580" s="340"/>
      <c r="H580" s="330"/>
      <c r="I580" s="341"/>
      <c r="J580" s="207"/>
      <c r="K580" s="210"/>
      <c r="L580" s="211">
        <v>0</v>
      </c>
    </row>
    <row r="581" spans="1:22" s="91" customFormat="1" ht="34.5" customHeight="1">
      <c r="A581" s="251" t="s">
        <v>889</v>
      </c>
      <c r="B581" s="119"/>
      <c r="C581" s="209"/>
      <c r="D581" s="329" t="s">
        <v>869</v>
      </c>
      <c r="E581" s="340"/>
      <c r="F581" s="340"/>
      <c r="G581" s="340"/>
      <c r="H581" s="330"/>
      <c r="I581" s="341"/>
      <c r="J581" s="207"/>
      <c r="K581" s="210"/>
      <c r="L581" s="211">
        <v>0</v>
      </c>
    </row>
    <row r="582" spans="1:22" s="91" customFormat="1" ht="34.5" customHeight="1">
      <c r="A582" s="251" t="s">
        <v>890</v>
      </c>
      <c r="B582" s="119"/>
      <c r="C582" s="212"/>
      <c r="D582" s="329" t="s">
        <v>990</v>
      </c>
      <c r="E582" s="340"/>
      <c r="F582" s="340"/>
      <c r="G582" s="340"/>
      <c r="H582" s="330"/>
      <c r="I582" s="342"/>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18</v>
      </c>
      <c r="K591" s="201" t="str">
        <f>IF(OR(COUNTIF(L591:L591,"未確認")&gt;0,COUNTIF(L591:L591,"*")&gt;0),"※","")</f>
        <v/>
      </c>
      <c r="L591" s="117">
        <v>18</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32</v>
      </c>
      <c r="K593" s="201" t="str">
        <f>IF(OR(COUNTIF(L593:L593,"未確認")&gt;0,COUNTIF(L593:L593,"*")&gt;0),"※","")</f>
        <v/>
      </c>
      <c r="L593" s="117">
        <v>32</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1139</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211</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972</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180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707</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t="str">
        <f t="shared" si="25"/>
        <v>*</v>
      </c>
      <c r="K602" s="201" t="str">
        <f t="shared" si="26"/>
        <v>※</v>
      </c>
      <c r="L602" s="117" t="s">
        <v>541</v>
      </c>
    </row>
    <row r="603" spans="1:12" s="91" customFormat="1" ht="56.1" customHeight="1">
      <c r="A603" s="252" t="s">
        <v>903</v>
      </c>
      <c r="B603" s="84"/>
      <c r="C603" s="318" t="s">
        <v>409</v>
      </c>
      <c r="D603" s="319"/>
      <c r="E603" s="319"/>
      <c r="F603" s="319"/>
      <c r="G603" s="319"/>
      <c r="H603" s="320"/>
      <c r="I603" s="122" t="s">
        <v>410</v>
      </c>
      <c r="J603" s="116" t="str">
        <f t="shared" si="25"/>
        <v>*</v>
      </c>
      <c r="K603" s="201" t="str">
        <f t="shared" si="26"/>
        <v>※</v>
      </c>
      <c r="L603" s="117" t="s">
        <v>541</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24</v>
      </c>
      <c r="K631" s="201" t="str">
        <f t="shared" ref="K631:K638" si="30">IF(OR(COUNTIF(L631:L631,"未確認")&gt;0,COUNTIF(L631:L631,"*")&gt;0),"※","")</f>
        <v/>
      </c>
      <c r="L631" s="117">
        <v>24</v>
      </c>
    </row>
    <row r="632" spans="1:22" s="118" customFormat="1" ht="56.1" customHeight="1">
      <c r="A632" s="252" t="s">
        <v>918</v>
      </c>
      <c r="B632" s="119"/>
      <c r="C632" s="318" t="s">
        <v>434</v>
      </c>
      <c r="D632" s="319"/>
      <c r="E632" s="319"/>
      <c r="F632" s="319"/>
      <c r="G632" s="319"/>
      <c r="H632" s="320"/>
      <c r="I632" s="122" t="s">
        <v>435</v>
      </c>
      <c r="J632" s="116" t="str">
        <f t="shared" si="29"/>
        <v>*</v>
      </c>
      <c r="K632" s="201" t="str">
        <f t="shared" si="30"/>
        <v>※</v>
      </c>
      <c r="L632" s="117" t="s">
        <v>541</v>
      </c>
    </row>
    <row r="633" spans="1:22" s="118" customFormat="1" ht="57">
      <c r="A633" s="252" t="s">
        <v>919</v>
      </c>
      <c r="B633" s="119"/>
      <c r="C633" s="318" t="s">
        <v>436</v>
      </c>
      <c r="D633" s="319"/>
      <c r="E633" s="319"/>
      <c r="F633" s="319"/>
      <c r="G633" s="319"/>
      <c r="H633" s="320"/>
      <c r="I633" s="122" t="s">
        <v>437</v>
      </c>
      <c r="J633" s="116">
        <f t="shared" si="29"/>
        <v>44</v>
      </c>
      <c r="K633" s="201" t="str">
        <f t="shared" si="30"/>
        <v/>
      </c>
      <c r="L633" s="117">
        <v>44</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13</v>
      </c>
      <c r="K635" s="201" t="str">
        <f t="shared" si="30"/>
        <v/>
      </c>
      <c r="L635" s="117">
        <v>13</v>
      </c>
    </row>
    <row r="636" spans="1:22" s="118" customFormat="1" ht="69.95" customHeight="1">
      <c r="A636" s="252" t="s">
        <v>922</v>
      </c>
      <c r="B636" s="119"/>
      <c r="C636" s="318" t="s">
        <v>442</v>
      </c>
      <c r="D636" s="319"/>
      <c r="E636" s="319"/>
      <c r="F636" s="319"/>
      <c r="G636" s="319"/>
      <c r="H636" s="320"/>
      <c r="I636" s="122" t="s">
        <v>443</v>
      </c>
      <c r="J636" s="116" t="str">
        <f t="shared" si="29"/>
        <v>*</v>
      </c>
      <c r="K636" s="201" t="str">
        <f t="shared" si="30"/>
        <v>※</v>
      </c>
      <c r="L636" s="117" t="s">
        <v>541</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t="str">
        <f t="shared" si="31"/>
        <v>*</v>
      </c>
      <c r="K650" s="201" t="str">
        <f t="shared" si="32"/>
        <v>※</v>
      </c>
      <c r="L650" s="117" t="s">
        <v>541</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t="str">
        <f t="shared" si="31"/>
        <v>*</v>
      </c>
      <c r="K655" s="201" t="str">
        <f t="shared" si="32"/>
        <v>※</v>
      </c>
      <c r="L655" s="117" t="s">
        <v>541</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t="str">
        <f t="shared" si="31"/>
        <v>*</v>
      </c>
      <c r="K657" s="201" t="str">
        <f t="shared" si="32"/>
        <v>※</v>
      </c>
      <c r="L657" s="117" t="s">
        <v>541</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A34C2C2-5EF1-4420-807F-498904A98595}"/>
    <hyperlink ref="J71:L71" location="病院!B464" display="・手術の状況" xr:uid="{A2C10774-9FCA-41C4-8429-B40012BA3371}"/>
    <hyperlink ref="J72:L72" location="病院!B500" display="・がん、脳卒中、心筋梗塞、分娩、精神医療への対応状況" xr:uid="{495926E9-3F8C-4F90-950B-59607AAFB5D4}"/>
    <hyperlink ref="J73:L73" location="病院!B541" display="・重症患者への対応状況" xr:uid="{5A681426-6A6D-4074-928C-139F26E8E1F0}"/>
    <hyperlink ref="J74:L74" location="病院!B586" display="・救急医療の実施状況" xr:uid="{F06B2379-0F99-4167-A904-498B30FACDD3}"/>
    <hyperlink ref="J75:L75" location="病院!B609" display="・急性期後の支援、在宅復帰の支援の状況" xr:uid="{A025B2E6-4D2E-4A57-93BA-11EBB5BD4FD1}"/>
    <hyperlink ref="J76:L76" location="病院!B627" display="・全身管理の状況" xr:uid="{5A293FFC-27AE-46F7-AA1B-7FFABC6E9D5C}"/>
    <hyperlink ref="J78:L78" location="病院!B679" display="・長期療養患者の受入状況" xr:uid="{D0DB8972-0398-40DE-B65F-434C5B763BC8}"/>
    <hyperlink ref="J77:L77" location="病院!B642" display="・リハビリテーションの実施状況" xr:uid="{EEA61301-044B-40C6-A937-58716E74482A}"/>
    <hyperlink ref="J79:L79" location="病院!B689" display="・重度の障害児等の受入状況" xr:uid="{1B9C0BF8-E45D-48A4-A5DC-73C5708AF958}"/>
    <hyperlink ref="J80:L80" location="病院!B702" display="・医科歯科の連携状況" xr:uid="{9CFFB59A-121B-478A-BF56-ADA64663ED86}"/>
    <hyperlink ref="M71:N71" location="'病院(H30案)'!B448" display="・手術の状況" xr:uid="{67D6F063-86D3-4536-B8D8-CB215564186D}"/>
    <hyperlink ref="M72:N72" location="'病院(H30案)'!B484" display="・がん、脳卒中、心筋梗塞、分娩、精神医療への対応状況" xr:uid="{5CC48689-FEFB-4BAB-819D-2E7AA391833B}"/>
    <hyperlink ref="M73:N73" location="'病院(H30案)'!B525" display="・重症患者への対応状況" xr:uid="{B2BE4BD1-D59F-4A9A-ACFD-292D80A02247}"/>
    <hyperlink ref="M74:N74" location="'病院(H30案)'!B570" display="・救急医療の実施状況" xr:uid="{12F3C2AB-8196-4E63-9AB4-8AA68D0C0DB9}"/>
    <hyperlink ref="M75:N75" location="'病院(H30案)'!B593" display="・急性期後の支援、在宅復帰の支援の状況" xr:uid="{6D6B21F2-2164-4D9F-8820-7C9552A3C77A}"/>
    <hyperlink ref="C71:G71" location="病院!B87" display="・設置主体" xr:uid="{2ED15806-ACDC-4587-9352-220887D418D2}"/>
    <hyperlink ref="C72:G72" location="病院!B95" display="・病床の状況" xr:uid="{BDE4766B-3954-48E4-8748-CAFEBE8D0D64}"/>
    <hyperlink ref="C73:G73" location="病院!B116" display="・診療科" xr:uid="{000A4B9A-FCE8-48BF-A0E7-3EFAD75A2BFB}"/>
    <hyperlink ref="C74:G74" location="病院!B127" display="・入院基本料・特定入院料及び届出病床数" xr:uid="{C9DAF0B7-5E30-41DB-A49D-EDF287750F4F}"/>
    <hyperlink ref="C75:G75" location="病院!B141" display="・算定する入院基本用・特定入院料等の状況" xr:uid="{C24F2AC9-49A2-4D54-876A-539A493F2E93}"/>
    <hyperlink ref="C76:G76" location="病院!B224" display="・DPC医療機関群の種類" xr:uid="{924B39D9-2680-42A5-B75D-84E947125BEE}"/>
    <hyperlink ref="C77:G77" location="病院!B232" display="・救急告示病院、二次救急医療施設、三次救急医療施設の告示・認定の有無" xr:uid="{829F6C80-498C-425B-B373-02B6292B0774}"/>
    <hyperlink ref="C78:F78" location="病院!B242" display="・承認の有無" xr:uid="{A91F6C3F-6208-4690-B4B7-CECAC216BD76}"/>
    <hyperlink ref="C79:F79" location="病院!B251" display="・診療報酬の届出の有無" xr:uid="{63F6D0D5-1D2C-4B5F-91A7-8D5D4C8BF8A2}"/>
    <hyperlink ref="C80:F80" location="病院!B261" display="・職員数の状況" xr:uid="{EC6CBFE8-8397-445A-8781-BCB5698A6298}"/>
    <hyperlink ref="C81:F81" location="病院!B320" display="・退院調整部門の設置状況" xr:uid="{6FBFF079-BEB2-4BC0-8C0D-CC048EF0C646}"/>
    <hyperlink ref="C82:F82" location="病院!B340" display="・医療機器の台数" xr:uid="{1362B1BA-C08B-4118-9097-4B5FEE24204E}"/>
    <hyperlink ref="C83:G83" location="病院!B365" display="・過去1年間の間に病棟の再編・見直しがあった場合の報告対象期間" xr:uid="{411E57D0-DA79-47B3-A50E-913FB5DEFBAD}"/>
    <hyperlink ref="H71:I71" location="病院!B388" display="・入院患者の状況（年間）" xr:uid="{6F111A9C-67F3-4355-961A-8AA544C1D9E5}"/>
    <hyperlink ref="H72:I72" location="病院!B401" display="・入院患者の状況（年間／入棟前の場所・退棟先の場所の状況）" xr:uid="{CBA7F399-437C-4B4A-8F46-5FBE695A292D}"/>
    <hyperlink ref="H73:I73" location="病院!B426" display="・退院後に在宅医療を必要とする患者の状況" xr:uid="{4ADEEE27-FEC9-4A3D-BA67-30046A8DB0F2}"/>
    <hyperlink ref="H74:I74" location="病院!B438" display="・看取りを行った患者数" xr:uid="{7E32854B-6F1D-4006-8982-CAD1059716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2019-11-15T06:48:03Z</dcterms:modified>
</cp:coreProperties>
</file>