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4654E78-BE9C-4140-9E3D-A452473B736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<sst xmlns="http://schemas.openxmlformats.org/spreadsheetml/2006/main" count="3184" uniqueCount="1049">
  <si>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</si>
  <si>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</si>
  <si>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</si>
  <si>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</si>
  <si>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</si>
  <si>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</si>
  <si>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</si>
  <si>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</si>
  <si>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</si>
  <si>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</si>
  <si>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</si>
  <si>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</si>
  <si>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</si>
  <si>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</si>
  <si>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</si>
  <si>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</si>
  <si>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</si>
  <si>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</si>
  <si>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</si>
  <si>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</si>
  <si>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</si>
  <si>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</si>
  <si>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</si>
  <si>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</si>
  <si>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</si>
  <si>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</si>
  <si>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</si>
  <si>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</si>
  <si>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</si>
  <si>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</si>
  <si>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</si>
  <si>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</si>
  <si>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</si>
  <si>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</si>
  <si>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</si>
  <si>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</si>
  <si>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</si>
  <si>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</si>
  <si>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</si>
  <si>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</si>
  <si>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</si>
  <si>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</si>
  <si>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</si>
  <si>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</si>
  <si>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</si>
  <si>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</si>
  <si>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</si>
  <si>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</si>
  <si>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</si>
  <si>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</si>
  <si>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</si>
  <si>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</si>
  <si>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</si>
  <si>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</si>
  <si>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</si>
  <si>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</si>
  <si>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</si>
  <si>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</si>
  <si>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</si>
  <si>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</si>
  <si>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</si>
  <si>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</si>
  <si>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</si>
  <si>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</si>
  <si>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</si>
  <si>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</si>
  <si>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</si>
  <si>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</si>
  <si>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</si>
  <si>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</si>
  <si>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</si>
  <si>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</si>
  <si>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</si>
  <si>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</si>
  <si>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</si>
  <si>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</si>
  <si>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</si>
  <si>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</si>
  <si>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</si>
  <si>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</si>
  <si>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</si>
  <si>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</si>
  <si>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</si>
  <si>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</si>
  <si>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</si>
  <si>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</si>
  <si>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</si>
  <si>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</si>
  <si>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</si>
  <si>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</si>
  <si>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</si>
  <si>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</si>
  <si>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</si>
  <si>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</si>
  <si>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</si>
  <si>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</si>
  <si>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</si>
  <si>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</si>
  <si>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</si>
  <si>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</si>
  <si>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</si>
  <si>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</si>
  <si>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</si>
  <si>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</si>
  <si>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</si>
  <si>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</si>
  <si>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</si>
  <si>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</si>
  <si>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</si>
  <si>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</si>
  <si>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</si>
  <si>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</si>
  <si>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</si>
  <si>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</si>
  <si>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</si>
  <si>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</si>
  <si>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</si>
  <si>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</si>
  <si>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</si>
  <si>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</si>
  <si>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</si>
  <si>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</si>
  <si>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</si>
  <si>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</si>
  <si>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</si>
  <si>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</si>
  <si>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</si>
  <si>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</si>
  <si>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</si>
  <si>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</si>
  <si>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</si>
  <si>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</si>
  <si>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</si>
  <si>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</si>
  <si>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</si>
  <si>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</si>
  <si>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</si>
  <si>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</si>
  <si>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</si>
  <si>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</si>
  <si>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</si>
  <si>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</si>
  <si>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</si>
  <si>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</si>
  <si>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</si>
  <si>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</si>
  <si>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</si>
  <si>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</si>
  <si>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</si>
  <si>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</si>
  <si>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</si>
  <si>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</si>
  <si>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</si>
  <si>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</si>
  <si>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</si>
  <si>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</si>
  <si>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</si>
  <si>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</si>
  <si>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</si>
  <si>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</si>
  <si>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</si>
  <si>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</si>
  <si>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</si>
  <si>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</si>
  <si>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</si>
  <si>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</si>
  <si>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</si>
  <si>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</si>
  <si>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</si>
  <si>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</si>
  <si>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</si>
  <si>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</si>
  <si>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</si>
  <si>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</si>
  <si>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</si>
  <si>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</si>
  <si>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</si>
  <si>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</si>
  <si>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</si>
  <si>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</si>
  <si>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</si>
  <si>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</si>
  <si>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</si>
  <si>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</si>
  <si>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</si>
  <si>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</si>
  <si>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</si>
  <si>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</si>
  <si>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</si>
  <si>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</si>
  <si>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</si>
  <si>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</si>
  <si>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</si>
  <si>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</si>
  <si>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</si>
  <si>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</si>
  <si>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</si>
  <si>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</si>
  <si>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</si>
  <si>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</si>
  <si>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</si>
  <si>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</si>
  <si>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</si>
  <si>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</si>
  <si>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</si>
  <si>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</si>
  <si>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</si>
  <si>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</si>
  <si>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</si>
  <si>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</si>
  <si>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</si>
  <si>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</si>
  <si>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</si>
  <si>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</si>
  <si>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</si>
  <si>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</si>
  <si>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</si>
  <si>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</si>
  <si>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</si>
  <si>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</si>
  <si>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</si>
  <si>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</si>
  <si>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</si>
  <si>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</si>
  <si>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</si>
  <si>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</si>
  <si>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</si>
  <si>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</si>
  <si>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</si>
  <si>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</si>
  <si>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</si>
  <si>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</si>
  <si>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</si>
  <si>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</si>
  <si>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</si>
  <si>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</si>
  <si>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</si>
  <si>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</si>
  <si>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</si>
  <si>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</si>
  <si>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</si>
  <si>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</si>
  <si>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</si>
  <si>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</si>
  <si>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</si>
  <si>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</si>
  <si>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</si>
  <si>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</si>
  <si>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</si>
  <si>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</si>
  <si>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</si>
  <si>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</si>
  <si>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</si>
  <si>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</si>
  <si>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</si>
  <si>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</si>
  <si>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</si>
  <si>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</si>
  <si>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</si>
  <si>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</si>
  <si>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</si>
  <si>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</si>
  <si>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</si>
  <si>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</si>
  <si>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</si>
  <si>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</si>
  <si>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</si>
  <si>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</si>
  <si>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</si>
  <si>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</si>
  <si>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</si>
  <si>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</si>
  <si>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</si>
  <si>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</si>
  <si>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</si>
  <si>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</si>
  <si>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</si>
  <si>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</si>
  <si>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</si>
  <si>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</si>
  <si>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</si>
  <si>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</si>
  <si>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</si>
  <si>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</si>
  <si>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</si>
  <si>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</si>
  <si>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</si>
  <si>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</si>
  <si>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</si>
  <si>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</si>
  <si>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</si>
  <si>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</si>
  <si>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</si>
  <si>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</si>
  <si>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</si>
  <si>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</si>
  <si>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</si>
  <si>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</si>
  <si>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</si>
  <si>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</si>
  <si>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</si>
  <si>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</si>
  <si>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</si>
  <si>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</si>
  <si>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</si>
  <si>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</si>
  <si>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</si>
  <si>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</si>
  <si>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</si>
  <si>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</si>
  <si>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</si>
  <si>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</si>
  <si>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</si>
  <si>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</si>
  <si>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</si>
  <si>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</si>
  <si>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</si>
  <si>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</si>
  <si>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</si>
  <si>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</si>
  <si>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</si>
  <si>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</si>
  <si>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</si>
  <si>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</si>
  <si>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</si>
  <si>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</si>
  <si>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</si>
  <si>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</si>
  <si>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</si>
  <si>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</si>
  <si>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</si>
  <si>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</si>
  <si>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</si>
  <si>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</si>
  <si>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</si>
  <si>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</si>
  <si>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</si>
  <si>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</si>
  <si>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</si>
  <si>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</si>
  <si>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</si>
  <si>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</si>
  <si>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</si>
  <si>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</si>
  <si>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</si>
  <si>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</si>
  <si>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</si>
  <si>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</si>
  <si>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</si>
  <si>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</si>
  <si>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</si>
  <si>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</si>
  <si>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</si>
  <si>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</si>
  <si>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</si>
  <si>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</si>
  <si>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</si>
  <si>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</si>
  <si>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</si>
  <si>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</si>
  <si>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</si>
  <si>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</si>
  <si>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</si>
  <si>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</si>
  <si>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</si>
  <si>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</si>
  <si>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</si>
  <si>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</si>
  <si>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</si>
  <si>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</si>
  <si>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</si>
  <si>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</si>
  <si>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</si>
  <si>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</si>
  <si>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</si>
  <si>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</si>
  <si>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</si>
  <si>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</si>
  <si>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</si>
  <si>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</si>
  <si>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</si>
  <si>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</si>
  <si>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</si>
  <si>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</si>
  <si>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</si>
  <si>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</si>
  <si>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</si>
  <si>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</si>
  <si>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</si>
  <si>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</si>
  <si>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</si>
  <si>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</si>
  <si>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</si>
  <si>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</si>
  <si>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</si>
  <si>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</si>
  <si>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</si>
  <si>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</si>
  <si>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</si>
  <si>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</si>
  <si>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</si>
  <si>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</si>
  <si>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</si>
  <si>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</si>
  <si>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</si>
  <si>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</si>
  <si>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</si>
  <si>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</si>
  <si>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</si>
  <si>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</si>
  <si>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</si>
  <si>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</si>
  <si>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</si>
  <si>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</si>
  <si>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</si>
  <si>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</si>
  <si>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</si>
  <si>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</si>
  <si>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</si>
  <si>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</si>
  <si>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</si>
  <si>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</si>
  <si>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</si>
  <si>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</si>
  <si>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</si>
  <si>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</si>
  <si>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</si>
  <si>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</si>
  <si>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</si>
  <si>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</si>
  <si>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</si>
  <si>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</si>
  <si>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</si>
  <si>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</si>
  <si>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</si>
  <si>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</si>
  <si>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</si>
  <si>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</si>
  <si>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</si>
  <si>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</si>
  <si>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</si>
  <si>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</si>
  <si>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</si>
  <si>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</si>
  <si>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</si>
  <si>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</si>
  <si>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</si>
  <si>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</si>
  <si>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</si>
  <si>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</si>
  <si>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</si>
  <si>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</si>
  <si>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</si>
  <si>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</si>
  <si>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</si>
  <si>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</si>
  <si>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</si>
  <si>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</si>
  <si>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</si>
  <si>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</si>
  <si>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</si>
  <si>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</si>
  <si>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</si>
  <si>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</si>
  <si>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</si>
  <si>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</si>
  <si>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</si>
  <si>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</si>
  <si>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</si>
  <si>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</si>
  <si>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</si>
  <si>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</si>
  <si>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</si>
  <si>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</si>
  <si>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</si>
  <si>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</si>
  <si>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</si>
  <si>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</si>
  <si>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</si>
  <si>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</si>
  <si>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</si>
  <si>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</si>
  <si>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</si>
  <si>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</si>
  <si>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</si>
  <si>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</si>
  <si>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</si>
  <si>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</si>
  <si>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</si>
  <si>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</si>
  <si>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</si>
  <si>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</si>
  <si>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</si>
  <si>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</si>
  <si>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</si>
  <si>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</si>
  <si>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</si>
  <si>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</si>
  <si>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</si>
  <si>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</si>
  <si>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</si>
  <si>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</si>
  <si>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</si>
  <si>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</si>
  <si>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</si>
  <si>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</si>
  <si>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</si>
  <si>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</si>
  <si>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</si>
  <si>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</si>
  <si>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</si>
  <si>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</si>
  <si>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</si>
  <si>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</si>
  <si>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</si>
  <si>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</si>
  <si>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</si>
  <si>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</si>
  <si>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</si>
  <si>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</si>
  <si>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</si>
  <si>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</si>
  <si>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</si>
  <si>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</si>
  <si>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</si>
  <si>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</si>
  <si>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</si>
  <si>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</si>
  <si>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</si>
  <si>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</si>
  <si>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</si>
  <si>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</si>
  <si>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</si>
  <si>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</si>
  <si>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</si>
  <si>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</si>
  <si>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</si>
  <si>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</si>
  <si>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</si>
  <si>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</si>
  <si>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</si>
  <si>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</si>
  <si>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</si>
  <si>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</si>
  <si>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</si>
  <si>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</si>
  <si>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</si>
  <si>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</si>
  <si>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</si>
  <si>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</si>
  <si>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</si>
  <si>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</si>
  <si>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</si>
  <si>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</si>
  <si>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</si>
  <si>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</si>
  <si>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</si>
  <si>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</si>
  <si>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</si>
  <si>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</si>
  <si>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</si>
  <si>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</si>
  <si>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</si>
  <si>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</si>
  <si>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</si>
  <si>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</si>
  <si>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</si>
  <si>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</si>
  <si>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</si>
  <si>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</si>
  <si>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</si>
  <si>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</si>
  <si>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</si>
  <si>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</si>
  <si>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</si>
  <si>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</si>
  <si>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</si>
  <si>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</si>
  <si>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</si>
  <si>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</si>
  <si>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</si>
  <si>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</si>
  <si>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</si>
  <si>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</si>
  <si>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</si>
  <si>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</si>
  <si>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</si>
  <si>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</si>
  <si>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</si>
  <si>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</si>
  <si>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</si>
  <si>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</si>
  <si>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</si>
  <si>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</si>
  <si>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</si>
  <si>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</si>
  <si>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</si>
  <si>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</si>
  <si>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</si>
  <si>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</si>
  <si>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</si>
  <si>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</si>
  <si>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</si>
  <si>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</si>
  <si>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</si>
  <si>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</si>
  <si>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</si>
  <si>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</si>
  <si>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</si>
  <si>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</si>
  <si>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</si>
  <si>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</si>
  <si>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</si>
  <si>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</si>
  <si>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</si>
  <si>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</si>
  <si>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</si>
  <si>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</si>
  <si>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</si>
  <si>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</si>
  <si>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</si>
  <si>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</si>
  <si>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</si>
  <si>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</si>
  <si>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</si>
  <si>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</si>
  <si>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</si>
  <si>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</si>
  <si>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</si>
  <si>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</si>
  <si>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</si>
  <si>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</si>
  <si>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</si>
  <si>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</si>
  <si>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</si>
  <si>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</si>
  <si>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</si>
  <si>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</si>
  <si>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</si>
  <si>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</si>
  <si>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</si>
  <si>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</si>
  <si>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</si>
  <si>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</si>
  <si>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</si>
  <si>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</si>
  <si>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</si>
  <si>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</si>
  <si>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</si>
  <si>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</si>
  <si>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</si>
  <si>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</si>
  <si>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</si>
  <si>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</si>
  <si>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</si>
  <si>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</si>
  <si>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</si>
  <si>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</si>
  <si>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</si>
  <si>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</si>
  <si>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</si>
  <si>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</si>
  <si>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</si>
  <si>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</si>
  <si>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</si>
  <si>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</si>
  <si>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</si>
  <si>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</si>
  <si>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</si>
  <si>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</si>
  <si>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</si>
  <si>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</si>
  <si>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</si>
  <si>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</si>
  <si>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</si>
  <si>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</si>
  <si>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</si>
  <si>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</si>
  <si>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</si>
  <si>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</si>
  <si>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</si>
  <si>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</si>
  <si>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</si>
  <si>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</si>
  <si>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</si>
  <si>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</si>
  <si>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</si>
  <si>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</si>
  <si>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</si>
  <si>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</si>
  <si>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</si>
  <si>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</si>
  <si>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</si>
  <si>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</si>
  <si>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</si>
  <si>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</si>
  <si>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</si>
  <si>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</si>
  <si>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</si>
  <si>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</si>
  <si>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</si>
  <si>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</si>
  <si>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</si>
  <si>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</si>
  <si>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</si>
  <si>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</si>
  <si>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</si>
  <si>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</si>
  <si>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</si>
  <si>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</si>
  <si>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</si>
  <si>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</si>
  <si>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</si>
  <si>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</si>
  <si>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</si>
  <si>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</si>
  <si>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</si>
  <si>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</si>
  <si>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</si>
  <si>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</si>
  <si>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</si>
  <si>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</si>
  <si>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</si>
  <si>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</si>
  <si>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</si>
  <si>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</si>
  <si>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</si>
  <si>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</si>
  <si>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</si>
  <si>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</si>
  <si>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</si>
  <si>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</si>
  <si>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</si>
  <si>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</si>
  <si>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</si>
  <si>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</si>
  <si>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</si>
  <si>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</si>
  <si>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</si>
  <si>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</si>
  <si>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</si>
  <si>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</si>
  <si>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</si>
  <si>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</si>
  <si>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</si>
  <si>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</si>
  <si>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</si>
  <si>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</si>
  <si>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</si>
  <si>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</si>
  <si>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</si>
  <si>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</si>
  <si>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</si>
  <si>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</si>
  <si>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</si>
  <si>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</si>
  <si>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</si>
  <si>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</si>
  <si>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</si>
  <si>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</si>
  <si>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</si>
  <si>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</si>
  <si>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</si>
  <si>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</si>
  <si>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</si>
  <si>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</si>
  <si>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</si>
  <si>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</si>
  <si>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</si>
  <si>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</si>
  <si>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</si>
  <si>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</si>
  <si>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</si>
  <si>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</si>
  <si>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</si>
  <si>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</si>
  <si>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</si>
  <si>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</si>
  <si>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</si>
  <si>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</si>
  <si>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</si>
  <si>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</si>
  <si>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</si>
  <si>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</si>
  <si>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</si>
  <si>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</si>
  <si>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</si>
  <si>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</si>
  <si>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</si>
  <si>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</si>
  <si>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</si>
  <si>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</si>
  <si>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</si>
  <si>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</si>
  <si>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</si>
  <si>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</si>
  <si>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</si>
  <si>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</si>
  <si>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</si>
  <si>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</si>
  <si>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</si>
  <si>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</si>
  <si>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</si>
  <si>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</si>
  <si>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</si>
  <si>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</si>
  <si>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</si>
  <si>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</si>
  <si>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</si>
  <si>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</si>
  <si>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</si>
  <si>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</si>
  <si>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</si>
  <si>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</si>
  <si>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</si>
  <si>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</si>
  <si>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</si>
  <si>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</si>
  <si>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</si>
  <si>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</si>
  <si>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</si>
  <si>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</si>
  <si>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</si>
  <si>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</si>
  <si>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</si>
  <si>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</si>
  <si>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</si>
  <si>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</si>
  <si>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</si>
  <si>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</si>
  <si>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</si>
  <si>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</si>
  <si>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</si>
  <si>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</si>
  <si>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</si>
  <si>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</si>
  <si>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</si>
  <si>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</si>
  <si>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</si>
  <si>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</si>
  <si>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</si>
  <si>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</si>
  <si>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</si>
  <si>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</si>
  <si>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</si>
  <si>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</si>
  <si>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</si>
  <si>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</si>
  <si>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</si>
  <si>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</si>
  <si>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</si>
  <si>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</si>
  <si>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</si>
  <si>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</si>
  <si>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</si>
  <si>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</si>
  <si>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</si>
  <si>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</si>
  <si>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</si>
  <si>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</si>
  <si>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</si>
  <si>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</si>
  <si>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</si>
  <si>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</si>
  <si>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</si>
  <si>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</si>
  <si>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</si>
  <si>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</si>
  <si>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</si>
  <si>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</si>
  <si>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</si>
  <si>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</si>
  <si>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</si>
  <si>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</si>
  <si>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</si>
  <si>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</si>
  <si>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</si>
  <si>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</si>
  <si>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</si>
  <si>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</si>
  <si>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</si>
  <si>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</si>
  <si>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</si>
  <si>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</si>
  <si>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</si>
  <si>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</si>
  <si>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</si>
  <si>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</si>
  <si>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</si>
  <si>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</si>
  <si>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</si>
  <si>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</si>
  <si>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</si>
  <si>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</si>
  <si>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</si>
  <si>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</si>
  <si>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</si>
  <si>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</si>
  <si>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</si>
  <si>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</si>
  <si>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</si>
  <si>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</si>
  <si>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</si>
  <si>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</si>
  <si>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</si>
  <si>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</si>
  <si>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</si>
  <si>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</si>
  <si>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</si>
  <si>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</si>
  <si>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</si>
  <si>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</si>
  <si>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</si>
  <si>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</si>
  <si>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</si>
  <si>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</si>
  <si>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</si>
  <si>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</si>
  <si>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</si>
  <si>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</si>
  <si>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</si>
  <si>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</si>
  <si>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</si>
  <si>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</si>
  <si>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</si>
  <si>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</si>
  <si>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</si>
  <si>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</si>
  <si>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</si>
  <si>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</si>
  <si>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</si>
  <si>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</si>
  <si>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</si>
  <si>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</si>
  <si>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</si>
  <si>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</si>
  <si>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</si>
  <si>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</si>
  <si>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</si>
  <si>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</si>
  <si>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</si>
  <si>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</si>
  <si>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</si>
  <si>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</si>
  <si>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</si>
  <si>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</si>
  <si>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</si>
  <si>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</si>
  <si>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</si>
  <si>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</si>
  <si>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</si>
  <si>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</si>
  <si>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</si>
  <si>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</si>
  <si>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</si>
  <si>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</si>
  <si>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</si>
  <si>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</si>
  <si>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</si>
  <si>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</si>
  <si>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</si>
  <si>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</si>
  <si>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</si>
  <si>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</si>
  <si>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</si>
  <si>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</si>
  <si>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</si>
  <si>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</si>
  <si>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</si>
  <si>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</si>
  <si>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</si>
  <si>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</si>
  <si>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</si>
  <si>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</si>
  <si>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</si>
  <si>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</si>
  <si>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</si>
  <si>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</si>
  <si>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</si>
  <si>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</si>
  <si>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</si>
  <si>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</si>
  <si>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</si>
  <si>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</si>
  <si>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</si>
  <si>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</si>
  <si>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</si>
  <si>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</si>
  <si>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</si>
  <si>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</si>
  <si>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</si>
  <si>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</si>
  <si>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</si>
  <si>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</si>
  <si>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</si>
  <si>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</si>
  <si>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</si>
  <si>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</si>
  <si>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</si>
  <si>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</si>
  <si>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</si>
  <si>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</si>
  <si>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</si>
  <si>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</si>
  <si>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</si>
  <si>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</si>
  <si>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</si>
  <si>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</si>
  <si>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</si>
  <si>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</si>
  <si>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</si>
  <si>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</si>
  <si>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</si>
  <si>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</si>
  <si>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</si>
  <si>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</si>
  <si>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</si>
  <si>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</si>
  <si>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</si>
  <si>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</si>
  <si>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</si>
  <si>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</si>
  <si>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</si>
  <si>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</si>
  <si>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</si>
  <si>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</si>
  <si>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</si>
  <si>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</si>
  <si>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</si>
  <si>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</si>
  <si>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</si>
  <si>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</si>
  <si>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</si>
  <si>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</si>
  <si>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医療法人社団三愛会君塚病院</t>
    <phoneticPr fontId="3"/>
  </si>
  <si>
    <t>〒297-0029 茂原市高師２－８</t>
    <phoneticPr fontId="3"/>
  </si>
  <si>
    <t>〇</t>
  </si>
  <si>
    <t>医療法人</t>
  </si>
  <si>
    <t>内科</t>
  </si>
  <si>
    <t>ＤＰＣ病院ではない</t>
  </si>
  <si>
    <t>有</t>
  </si>
  <si>
    <t>看護必要度Ⅰ</t>
    <phoneticPr fontId="3"/>
  </si>
  <si>
    <t>一般病棟</t>
  </si>
  <si>
    <t>急性期機能</t>
  </si>
  <si>
    <t>療養病棟入院料１</t>
  </si>
  <si>
    <t>-</t>
    <phoneticPr fontId="3"/>
  </si>
  <si>
    <t>療養病棟2階</t>
  </si>
  <si>
    <t>慢性期機能</t>
  </si>
  <si>
    <t>療養病棟3階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</si>
</sst>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723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1042</v>
      </c>
      <c r="M9" s="282" t="s">
        <v>1046</v>
      </c>
      <c r="N9" s="282" t="s">
        <v>1048</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t="s">
        <v>1036</v>
      </c>
      <c r="N13" s="28" t="s">
        <v>1036</v>
      </c>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1042</v>
      </c>
      <c r="M22" s="282" t="s">
        <v>1046</v>
      </c>
      <c r="N22" s="282" t="s">
        <v>1048</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t="s">
        <v>1036</v>
      </c>
      <c r="N26" s="28" t="s">
        <v>1036</v>
      </c>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1042</v>
      </c>
      <c r="M35" s="282" t="s">
        <v>1046</v>
      </c>
      <c r="N35" s="282" t="s">
        <v>1048</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1042</v>
      </c>
      <c r="M44" s="282" t="s">
        <v>1046</v>
      </c>
      <c r="N44" s="282" t="s">
        <v>1048</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1042</v>
      </c>
      <c r="M89" s="262" t="s">
        <v>1046</v>
      </c>
      <c r="N89" s="262" t="s">
        <v>1048</v>
      </c>
    </row>
    <row r="90" spans="1:23" s="21" customFormat="1">
      <c r="A90" s="243"/>
      <c r="B90" s="1"/>
      <c r="C90" s="3"/>
      <c r="D90" s="3"/>
      <c r="E90" s="3"/>
      <c r="F90" s="3"/>
      <c r="G90" s="3"/>
      <c r="H90" s="287"/>
      <c r="I90" s="67" t="s">
        <v>36</v>
      </c>
      <c r="J90" s="68"/>
      <c r="K90" s="69"/>
      <c r="L90" s="262" t="s">
        <v>1043</v>
      </c>
      <c r="M90" s="262" t="s">
        <v>1047</v>
      </c>
      <c r="N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1042</v>
      </c>
      <c r="M97" s="66" t="s">
        <v>1046</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1047</v>
      </c>
      <c r="N98" s="70" t="s">
        <v>1047</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18</v>
      </c>
      <c r="K99" s="237" t="str">
        <f>IF(OR(COUNTIF(L99:N99,"未確認")&gt;0,COUNTIF(L99:N99,"~*")&gt;0),"※","")</f>
        <v/>
      </c>
      <c r="L99" s="258">
        <v>18</v>
      </c>
      <c r="M99" s="258">
        <v>0</v>
      </c>
      <c r="N99" s="258">
        <v>0</v>
      </c>
    </row>
    <row r="100" spans="1:22" s="83" customFormat="1" ht="34.5" customHeight="1">
      <c r="A100" s="244" t="s">
        <v>611</v>
      </c>
      <c r="B100" s="84"/>
      <c r="C100" s="395"/>
      <c r="D100" s="396"/>
      <c r="E100" s="408"/>
      <c r="F100" s="409"/>
      <c r="G100" s="414" t="s">
        <v>44</v>
      </c>
      <c r="H100" s="416"/>
      <c r="I100" s="419"/>
      <c r="J100" s="256">
        <f t="shared" si="0"/>
        <v>18</v>
      </c>
      <c r="K100" s="237" t="str">
        <f>IF(OR(COUNTIF(L100:N100,"未確認")&gt;0,COUNTIF(L100:N100,"~*")&gt;0),"※","")</f>
        <v/>
      </c>
      <c r="L100" s="258">
        <v>18</v>
      </c>
      <c r="M100" s="258">
        <v>0</v>
      </c>
      <c r="N100" s="258">
        <v>0</v>
      </c>
    </row>
    <row r="101" spans="1:22" s="83" customFormat="1" ht="34.5" customHeight="1">
      <c r="A101" s="244" t="s">
        <v>610</v>
      </c>
      <c r="B101" s="84"/>
      <c r="C101" s="395"/>
      <c r="D101" s="396"/>
      <c r="E101" s="319" t="s">
        <v>45</v>
      </c>
      <c r="F101" s="320"/>
      <c r="G101" s="320"/>
      <c r="H101" s="321"/>
      <c r="I101" s="419"/>
      <c r="J101" s="256">
        <f t="shared" si="0"/>
        <v>18</v>
      </c>
      <c r="K101" s="237" t="str">
        <f>IF(OR(COUNTIF(L101:N101,"未確認")&gt;0,COUNTIF(L101:N101,"~*")&gt;0),"※","")</f>
        <v/>
      </c>
      <c r="L101" s="258">
        <v>18</v>
      </c>
      <c r="M101" s="258">
        <v>0</v>
      </c>
      <c r="N101" s="258">
        <v>0</v>
      </c>
    </row>
    <row r="102" spans="1:22" s="83" customFormat="1" ht="34.5" customHeight="1">
      <c r="A102" s="244" t="s">
        <v>610</v>
      </c>
      <c r="B102" s="84"/>
      <c r="C102" s="376"/>
      <c r="D102" s="378"/>
      <c r="E102" s="316" t="s">
        <v>612</v>
      </c>
      <c r="F102" s="317"/>
      <c r="G102" s="317"/>
      <c r="H102" s="318"/>
      <c r="I102" s="419"/>
      <c r="J102" s="256">
        <f t="shared" si="0"/>
        <v>18</v>
      </c>
      <c r="K102" s="237" t="str">
        <f t="shared" ref="K102:K111" si="1">IF(OR(COUNTIF(L101:N101,"未確認")&gt;0,COUNTIF(L101:N101,"~*")&gt;0),"※","")</f>
        <v/>
      </c>
      <c r="L102" s="258">
        <v>18</v>
      </c>
      <c r="M102" s="258">
        <v>0</v>
      </c>
      <c r="N102" s="258">
        <v>0</v>
      </c>
    </row>
    <row r="103" spans="1:22" s="83" customFormat="1" ht="34.5" customHeight="1">
      <c r="A103" s="244" t="s">
        <v>613</v>
      </c>
      <c r="B103" s="84"/>
      <c r="C103" s="333" t="s">
        <v>46</v>
      </c>
      <c r="D103" s="335"/>
      <c r="E103" s="333" t="s">
        <v>42</v>
      </c>
      <c r="F103" s="334"/>
      <c r="G103" s="334"/>
      <c r="H103" s="335"/>
      <c r="I103" s="419"/>
      <c r="J103" s="256">
        <f t="shared" si="0"/>
        <v>73</v>
      </c>
      <c r="K103" s="237" t="str">
        <f t="shared" si="1"/>
        <v/>
      </c>
      <c r="L103" s="258">
        <v>0</v>
      </c>
      <c r="M103" s="258">
        <v>40</v>
      </c>
      <c r="N103" s="258">
        <v>33</v>
      </c>
    </row>
    <row r="104" spans="1:22" s="83" customFormat="1" ht="34.5" customHeight="1">
      <c r="A104" s="244" t="s">
        <v>614</v>
      </c>
      <c r="B104" s="84"/>
      <c r="C104" s="395"/>
      <c r="D104" s="396"/>
      <c r="E104" s="427"/>
      <c r="F104" s="428"/>
      <c r="G104" s="319" t="s">
        <v>47</v>
      </c>
      <c r="H104" s="321"/>
      <c r="I104" s="419"/>
      <c r="J104" s="256">
        <f t="shared" si="0"/>
        <v>73</v>
      </c>
      <c r="K104" s="237" t="str">
        <f t="shared" si="1"/>
        <v/>
      </c>
      <c r="L104" s="258">
        <v>0</v>
      </c>
      <c r="M104" s="258">
        <v>40</v>
      </c>
      <c r="N104" s="258">
        <v>33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73</v>
      </c>
      <c r="K106" s="237" t="str">
        <f t="shared" si="1"/>
        <v/>
      </c>
      <c r="L106" s="258">
        <v>0</v>
      </c>
      <c r="M106" s="258">
        <v>40</v>
      </c>
      <c r="N106" s="258">
        <v>33</v>
      </c>
    </row>
    <row r="107" spans="1:22" s="83" customFormat="1" ht="34.5" customHeight="1">
      <c r="A107" s="244" t="s">
        <v>614</v>
      </c>
      <c r="B107" s="84"/>
      <c r="C107" s="395"/>
      <c r="D107" s="396"/>
      <c r="E107" s="427"/>
      <c r="F107" s="428"/>
      <c r="G107" s="319" t="s">
        <v>47</v>
      </c>
      <c r="H107" s="321"/>
      <c r="I107" s="419"/>
      <c r="J107" s="256">
        <f t="shared" si="0"/>
        <v>73</v>
      </c>
      <c r="K107" s="237" t="str">
        <f t="shared" si="1"/>
        <v/>
      </c>
      <c r="L107" s="258">
        <v>0</v>
      </c>
      <c r="M107" s="258">
        <v>40</v>
      </c>
      <c r="N107" s="258">
        <v>33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73</v>
      </c>
      <c r="K109" s="237" t="str">
        <f t="shared" si="1"/>
        <v/>
      </c>
      <c r="L109" s="258">
        <v>0</v>
      </c>
      <c r="M109" s="258">
        <v>40</v>
      </c>
      <c r="N109" s="258">
        <v>33</v>
      </c>
    </row>
    <row r="110" spans="1:22" s="83" customFormat="1" ht="34.5" customHeight="1">
      <c r="A110" s="244" t="s">
        <v>614</v>
      </c>
      <c r="B110" s="84"/>
      <c r="C110" s="395"/>
      <c r="D110" s="396"/>
      <c r="E110" s="431"/>
      <c r="F110" s="432"/>
      <c r="G110" s="316" t="s">
        <v>47</v>
      </c>
      <c r="H110" s="318"/>
      <c r="I110" s="419"/>
      <c r="J110" s="256">
        <f t="shared" si="0"/>
        <v>73</v>
      </c>
      <c r="K110" s="237" t="str">
        <f t="shared" si="1"/>
        <v/>
      </c>
      <c r="L110" s="258">
        <v>0</v>
      </c>
      <c r="M110" s="258">
        <v>40</v>
      </c>
      <c r="N110" s="258">
        <v>33</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1046</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1047</v>
      </c>
      <c r="N119" s="70" t="s">
        <v>1047</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1046</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1047</v>
      </c>
      <c r="N130" s="70" t="s">
        <v>1047</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1044</v>
      </c>
      <c r="N131" s="98" t="s">
        <v>1044</v>
      </c>
    </row>
    <row r="132" spans="1:22" s="83" customFormat="1" ht="34.5" customHeight="1">
      <c r="A132" s="244" t="s">
        <v>621</v>
      </c>
      <c r="B132" s="84"/>
      <c r="C132" s="295"/>
      <c r="D132" s="297"/>
      <c r="E132" s="319" t="s">
        <v>58</v>
      </c>
      <c r="F132" s="320"/>
      <c r="G132" s="320"/>
      <c r="H132" s="321"/>
      <c r="I132" s="388"/>
      <c r="J132" s="101"/>
      <c r="K132" s="102"/>
      <c r="L132" s="82">
        <v>18</v>
      </c>
      <c r="M132" s="82">
        <v>40</v>
      </c>
      <c r="N132" s="82">
        <v>33</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1046</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1047</v>
      </c>
      <c r="N144" s="70" t="s">
        <v>1047</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43</v>
      </c>
      <c r="K149" s="264" t="str">
        <f t="shared" si="3"/>
        <v/>
      </c>
      <c r="L149" s="117">
        <v>43</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69</v>
      </c>
      <c r="K157" s="264" t="str">
        <f t="shared" si="3"/>
        <v/>
      </c>
      <c r="L157" s="117">
        <v>0</v>
      </c>
      <c r="M157" s="117">
        <v>36</v>
      </c>
      <c r="N157" s="117">
        <v>33</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1046</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1047</v>
      </c>
      <c r="N227" s="70" t="s">
        <v>1047</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1046</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1047</v>
      </c>
      <c r="N235" s="70" t="s">
        <v>1047</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row>
    <row r="237" spans="1:22" s="83" customFormat="1" ht="34.5" customHeight="1">
      <c r="A237" s="248" t="s">
        <v>627</v>
      </c>
      <c r="B237" s="119"/>
      <c r="C237" s="319" t="s">
        <v>130</v>
      </c>
      <c r="D237" s="320"/>
      <c r="E237" s="320"/>
      <c r="F237" s="320"/>
      <c r="G237" s="320"/>
      <c r="H237" s="321"/>
      <c r="I237" s="406"/>
      <c r="J237" s="260" t="s">
        <v>1040</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1046</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1047</v>
      </c>
      <c r="N245" s="70" t="s">
        <v>1047</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1046</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1047</v>
      </c>
      <c r="N254" s="137" t="s">
        <v>1047</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1046</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1047</v>
      </c>
      <c r="N264" s="70" t="s">
        <v>1047</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4.0999999999999996</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15</v>
      </c>
      <c r="K269" s="81" t="str">
        <f t="shared" si="8"/>
        <v/>
      </c>
      <c r="L269" s="147">
        <v>8</v>
      </c>
      <c r="M269" s="147">
        <v>4</v>
      </c>
      <c r="N269" s="147">
        <v>3</v>
      </c>
    </row>
    <row r="270" spans="1:22" s="83" customFormat="1" ht="34.5" customHeight="1">
      <c r="A270" s="249" t="s">
        <v>725</v>
      </c>
      <c r="B270" s="120"/>
      <c r="C270" s="370"/>
      <c r="D270" s="370"/>
      <c r="E270" s="370"/>
      <c r="F270" s="370"/>
      <c r="G270" s="370" t="s">
        <v>148</v>
      </c>
      <c r="H270" s="370"/>
      <c r="I270" s="403"/>
      <c r="J270" s="266">
        <f t="shared" si="9"/>
        <v>3.3</v>
      </c>
      <c r="K270" s="81" t="str">
        <f t="shared" si="8"/>
        <v/>
      </c>
      <c r="L270" s="148">
        <v>1.5</v>
      </c>
      <c r="M270" s="148">
        <v>0.8</v>
      </c>
      <c r="N270" s="148">
        <v>1</v>
      </c>
    </row>
    <row r="271" spans="1:22" s="83" customFormat="1" ht="34.5" customHeight="1">
      <c r="A271" s="249" t="s">
        <v>726</v>
      </c>
      <c r="B271" s="120"/>
      <c r="C271" s="370" t="s">
        <v>151</v>
      </c>
      <c r="D271" s="371"/>
      <c r="E271" s="371"/>
      <c r="F271" s="371"/>
      <c r="G271" s="370" t="s">
        <v>146</v>
      </c>
      <c r="H271" s="370"/>
      <c r="I271" s="403"/>
      <c r="J271" s="266">
        <f t="shared" si="9"/>
        <v>18</v>
      </c>
      <c r="K271" s="81" t="str">
        <f t="shared" si="8"/>
        <v/>
      </c>
      <c r="L271" s="147">
        <v>4</v>
      </c>
      <c r="M271" s="147">
        <v>7</v>
      </c>
      <c r="N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row>
    <row r="273" spans="1:14" s="83" customFormat="1" ht="34.5" customHeight="1">
      <c r="A273" s="249" t="s">
        <v>727</v>
      </c>
      <c r="B273" s="120"/>
      <c r="C273" s="370" t="s">
        <v>152</v>
      </c>
      <c r="D273" s="371"/>
      <c r="E273" s="371"/>
      <c r="F273" s="371"/>
      <c r="G273" s="370" t="s">
        <v>146</v>
      </c>
      <c r="H273" s="370"/>
      <c r="I273" s="403"/>
      <c r="J273" s="266">
        <f t="shared" si="9"/>
        <v>19</v>
      </c>
      <c r="K273" s="81" t="str">
        <f t="shared" si="8"/>
        <v/>
      </c>
      <c r="L273" s="147">
        <v>1</v>
      </c>
      <c r="M273" s="147">
        <v>9</v>
      </c>
      <c r="N273" s="147">
        <v>9</v>
      </c>
    </row>
    <row r="274" spans="1:14" s="83" customFormat="1" ht="34.5" customHeight="1">
      <c r="A274" s="249" t="s">
        <v>727</v>
      </c>
      <c r="B274" s="120"/>
      <c r="C274" s="371"/>
      <c r="D274" s="371"/>
      <c r="E274" s="371"/>
      <c r="F274" s="371"/>
      <c r="G274" s="370" t="s">
        <v>148</v>
      </c>
      <c r="H274" s="370"/>
      <c r="I274" s="403"/>
      <c r="J274" s="266">
        <f t="shared" si="9"/>
        <v>1</v>
      </c>
      <c r="K274" s="81" t="str">
        <f t="shared" si="8"/>
        <v/>
      </c>
      <c r="L274" s="148">
        <v>0</v>
      </c>
      <c r="M274" s="148">
        <v>1</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0</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1046</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1047</v>
      </c>
      <c r="N323" s="137" t="s">
        <v>1047</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1046</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1047</v>
      </c>
      <c r="N343" s="137" t="s">
        <v>1047</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0</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1046</v>
      </c>
      <c r="N367" s="66" t="s">
        <v>1048</v>
      </c>
    </row>
    <row r="368" spans="1:22" s="118" customFormat="1" ht="20.25" customHeight="1">
      <c r="A368" s="243"/>
      <c r="B368" s="1"/>
      <c r="C368" s="3"/>
      <c r="D368" s="3"/>
      <c r="E368" s="3"/>
      <c r="F368" s="3"/>
      <c r="G368" s="3"/>
      <c r="H368" s="287"/>
      <c r="I368" s="67" t="s">
        <v>36</v>
      </c>
      <c r="J368" s="170"/>
      <c r="K368" s="79"/>
      <c r="L368" s="137" t="s">
        <v>1043</v>
      </c>
      <c r="M368" s="137" t="s">
        <v>1047</v>
      </c>
      <c r="N368" s="137" t="s">
        <v>1047</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1046</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1047</v>
      </c>
      <c r="N391" s="70" t="s">
        <v>1047</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468</v>
      </c>
      <c r="K392" s="81" t="str">
        <f t="shared" ref="K392:K397" si="12">IF(OR(COUNTIF(L392:N392,"未確認")&gt;0,COUNTIF(L392:N392,"~*")&gt;0),"※","")</f>
        <v/>
      </c>
      <c r="L392" s="147">
        <v>403</v>
      </c>
      <c r="M392" s="147">
        <v>32</v>
      </c>
      <c r="N392" s="147">
        <v>33</v>
      </c>
    </row>
    <row r="393" spans="1:22" s="83" customFormat="1" ht="34.5" customHeight="1">
      <c r="A393" s="249" t="s">
        <v>773</v>
      </c>
      <c r="B393" s="84"/>
      <c r="C393" s="369"/>
      <c r="D393" s="379"/>
      <c r="E393" s="319" t="s">
        <v>224</v>
      </c>
      <c r="F393" s="320"/>
      <c r="G393" s="320"/>
      <c r="H393" s="321"/>
      <c r="I393" s="342"/>
      <c r="J393" s="140">
        <f t="shared" si="11"/>
        <v>62</v>
      </c>
      <c r="K393" s="81" t="str">
        <f t="shared" si="12"/>
        <v/>
      </c>
      <c r="L393" s="147">
        <v>0</v>
      </c>
      <c r="M393" s="147">
        <v>30</v>
      </c>
      <c r="N393" s="147">
        <v>32</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row>
    <row r="395" spans="1:22" s="83" customFormat="1" ht="34.5" customHeight="1">
      <c r="A395" s="250" t="s">
        <v>775</v>
      </c>
      <c r="B395" s="84"/>
      <c r="C395" s="369"/>
      <c r="D395" s="381"/>
      <c r="E395" s="319" t="s">
        <v>226</v>
      </c>
      <c r="F395" s="320"/>
      <c r="G395" s="320"/>
      <c r="H395" s="321"/>
      <c r="I395" s="342"/>
      <c r="J395" s="140">
        <f t="shared" si="11"/>
        <v>406</v>
      </c>
      <c r="K395" s="81" t="str">
        <f t="shared" si="12"/>
        <v/>
      </c>
      <c r="L395" s="147">
        <v>403</v>
      </c>
      <c r="M395" s="147">
        <v>2</v>
      </c>
      <c r="N395" s="147">
        <v>1</v>
      </c>
    </row>
    <row r="396" spans="1:22" s="83" customFormat="1" ht="34.5" customHeight="1">
      <c r="A396" s="250" t="s">
        <v>776</v>
      </c>
      <c r="B396" s="1"/>
      <c r="C396" s="369"/>
      <c r="D396" s="319" t="s">
        <v>227</v>
      </c>
      <c r="E396" s="320"/>
      <c r="F396" s="320"/>
      <c r="G396" s="320"/>
      <c r="H396" s="321"/>
      <c r="I396" s="342"/>
      <c r="J396" s="140">
        <f t="shared" si="11"/>
        <v>33082</v>
      </c>
      <c r="K396" s="81" t="str">
        <f t="shared" si="12"/>
        <v/>
      </c>
      <c r="L396" s="147">
        <v>6565</v>
      </c>
      <c r="M396" s="147">
        <v>14540</v>
      </c>
      <c r="N396" s="147">
        <v>11977</v>
      </c>
    </row>
    <row r="397" spans="1:22" s="83" customFormat="1" ht="34.5" customHeight="1">
      <c r="A397" s="250" t="s">
        <v>777</v>
      </c>
      <c r="B397" s="119"/>
      <c r="C397" s="369"/>
      <c r="D397" s="319" t="s">
        <v>228</v>
      </c>
      <c r="E397" s="320"/>
      <c r="F397" s="320"/>
      <c r="G397" s="320"/>
      <c r="H397" s="321"/>
      <c r="I397" s="343"/>
      <c r="J397" s="140">
        <f t="shared" si="11"/>
        <v>467</v>
      </c>
      <c r="K397" s="81" t="str">
        <f t="shared" si="12"/>
        <v/>
      </c>
      <c r="L397" s="147">
        <v>403</v>
      </c>
      <c r="M397" s="147">
        <v>33</v>
      </c>
      <c r="N397" s="147">
        <v>31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1046</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1047</v>
      </c>
      <c r="N404" s="70" t="s">
        <v>1047</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468</v>
      </c>
      <c r="K405" s="81" t="str">
        <f t="shared" ref="K405:K422" si="14">IF(OR(COUNTIF(L405:N405,"未確認")&gt;0,COUNTIF(L405:N405,"~*")&gt;0),"※","")</f>
        <v/>
      </c>
      <c r="L405" s="147">
        <v>403</v>
      </c>
      <c r="M405" s="147">
        <v>32</v>
      </c>
      <c r="N405" s="147">
        <v>33</v>
      </c>
    </row>
    <row r="406" spans="1:22" s="83" customFormat="1" ht="34.5" customHeight="1">
      <c r="A406" s="251" t="s">
        <v>779</v>
      </c>
      <c r="B406" s="119"/>
      <c r="C406" s="368"/>
      <c r="D406" s="374" t="s">
        <v>233</v>
      </c>
      <c r="E406" s="376" t="s">
        <v>234</v>
      </c>
      <c r="F406" s="377"/>
      <c r="G406" s="377"/>
      <c r="H406" s="378"/>
      <c r="I406" s="360"/>
      <c r="J406" s="140">
        <f t="shared" si="13"/>
        <v>62</v>
      </c>
      <c r="K406" s="81" t="str">
        <f t="shared" si="14"/>
        <v/>
      </c>
      <c r="L406" s="147">
        <v>0</v>
      </c>
      <c r="M406" s="147">
        <v>30</v>
      </c>
      <c r="N406" s="147">
        <v>32</v>
      </c>
    </row>
    <row r="407" spans="1:22" s="83" customFormat="1" ht="34.5" customHeight="1">
      <c r="A407" s="251" t="s">
        <v>780</v>
      </c>
      <c r="B407" s="119"/>
      <c r="C407" s="368"/>
      <c r="D407" s="368"/>
      <c r="E407" s="319" t="s">
        <v>235</v>
      </c>
      <c r="F407" s="320"/>
      <c r="G407" s="320"/>
      <c r="H407" s="321"/>
      <c r="I407" s="360"/>
      <c r="J407" s="140">
        <f t="shared" si="13"/>
        <v>179</v>
      </c>
      <c r="K407" s="81" t="str">
        <f t="shared" si="14"/>
        <v/>
      </c>
      <c r="L407" s="147">
        <v>178</v>
      </c>
      <c r="M407" s="147">
        <v>1</v>
      </c>
      <c r="N407" s="147">
        <v>0</v>
      </c>
    </row>
    <row r="408" spans="1:22" s="83" customFormat="1" ht="34.5" customHeight="1">
      <c r="A408" s="251" t="s">
        <v>781</v>
      </c>
      <c r="B408" s="119"/>
      <c r="C408" s="368"/>
      <c r="D408" s="368"/>
      <c r="E408" s="319" t="s">
        <v>236</v>
      </c>
      <c r="F408" s="320"/>
      <c r="G408" s="320"/>
      <c r="H408" s="321"/>
      <c r="I408" s="360"/>
      <c r="J408" s="140">
        <f t="shared" si="13"/>
        <v>6</v>
      </c>
      <c r="K408" s="81" t="str">
        <f t="shared" si="14"/>
        <v/>
      </c>
      <c r="L408" s="147">
        <v>6</v>
      </c>
      <c r="M408" s="147">
        <v>0</v>
      </c>
      <c r="N408" s="147">
        <v>0</v>
      </c>
    </row>
    <row r="409" spans="1:22" s="83" customFormat="1" ht="34.5" customHeight="1">
      <c r="A409" s="251" t="s">
        <v>782</v>
      </c>
      <c r="B409" s="119"/>
      <c r="C409" s="368"/>
      <c r="D409" s="368"/>
      <c r="E409" s="316" t="s">
        <v>986</v>
      </c>
      <c r="F409" s="317"/>
      <c r="G409" s="317"/>
      <c r="H409" s="318"/>
      <c r="I409" s="360"/>
      <c r="J409" s="140">
        <f t="shared" si="13"/>
        <v>221</v>
      </c>
      <c r="K409" s="81" t="str">
        <f t="shared" si="14"/>
        <v/>
      </c>
      <c r="L409" s="147">
        <v>219</v>
      </c>
      <c r="M409" s="147">
        <v>1</v>
      </c>
      <c r="N409" s="147">
        <v>1</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464</v>
      </c>
      <c r="K413" s="81" t="str">
        <f t="shared" si="14"/>
        <v/>
      </c>
      <c r="L413" s="147">
        <v>403</v>
      </c>
      <c r="M413" s="147">
        <v>30</v>
      </c>
      <c r="N413" s="147">
        <v>31</v>
      </c>
    </row>
    <row r="414" spans="1:22" s="83" customFormat="1" ht="34.5" customHeight="1">
      <c r="A414" s="251" t="s">
        <v>787</v>
      </c>
      <c r="B414" s="119"/>
      <c r="C414" s="368"/>
      <c r="D414" s="374" t="s">
        <v>240</v>
      </c>
      <c r="E414" s="376" t="s">
        <v>241</v>
      </c>
      <c r="F414" s="377"/>
      <c r="G414" s="377"/>
      <c r="H414" s="378"/>
      <c r="I414" s="360"/>
      <c r="J414" s="140">
        <f t="shared" si="13"/>
        <v>61</v>
      </c>
      <c r="K414" s="81" t="str">
        <f t="shared" si="14"/>
        <v/>
      </c>
      <c r="L414" s="147">
        <v>61</v>
      </c>
      <c r="M414" s="147">
        <v>0</v>
      </c>
      <c r="N414" s="147">
        <v>0</v>
      </c>
    </row>
    <row r="415" spans="1:22" s="83" customFormat="1" ht="34.5" customHeight="1">
      <c r="A415" s="251" t="s">
        <v>788</v>
      </c>
      <c r="B415" s="119"/>
      <c r="C415" s="368"/>
      <c r="D415" s="368"/>
      <c r="E415" s="319" t="s">
        <v>242</v>
      </c>
      <c r="F415" s="320"/>
      <c r="G415" s="320"/>
      <c r="H415" s="321"/>
      <c r="I415" s="360"/>
      <c r="J415" s="140">
        <f t="shared" si="13"/>
        <v>124</v>
      </c>
      <c r="K415" s="81" t="str">
        <f t="shared" si="14"/>
        <v/>
      </c>
      <c r="L415" s="147">
        <v>123</v>
      </c>
      <c r="M415" s="147">
        <v>0</v>
      </c>
      <c r="N415" s="147">
        <v>1</v>
      </c>
    </row>
    <row r="416" spans="1:22" s="83" customFormat="1" ht="34.5" customHeight="1">
      <c r="A416" s="251" t="s">
        <v>789</v>
      </c>
      <c r="B416" s="119"/>
      <c r="C416" s="368"/>
      <c r="D416" s="368"/>
      <c r="E416" s="319" t="s">
        <v>243</v>
      </c>
      <c r="F416" s="320"/>
      <c r="G416" s="320"/>
      <c r="H416" s="321"/>
      <c r="I416" s="360"/>
      <c r="J416" s="140">
        <f t="shared" si="13"/>
        <v>7</v>
      </c>
      <c r="K416" s="81" t="str">
        <f t="shared" si="14"/>
        <v/>
      </c>
      <c r="L416" s="147">
        <v>6</v>
      </c>
      <c r="M416" s="147">
        <v>1</v>
      </c>
      <c r="N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c r="N417" s="147">
        <v>0</v>
      </c>
    </row>
    <row r="418" spans="1:22" s="83" customFormat="1" ht="34.5" customHeight="1">
      <c r="A418" s="251" t="s">
        <v>791</v>
      </c>
      <c r="B418" s="119"/>
      <c r="C418" s="368"/>
      <c r="D418" s="368"/>
      <c r="E418" s="319" t="s">
        <v>245</v>
      </c>
      <c r="F418" s="320"/>
      <c r="G418" s="320"/>
      <c r="H418" s="321"/>
      <c r="I418" s="360"/>
      <c r="J418" s="140">
        <f t="shared" si="13"/>
        <v>186</v>
      </c>
      <c r="K418" s="81" t="str">
        <f t="shared" si="14"/>
        <v/>
      </c>
      <c r="L418" s="147">
        <v>186</v>
      </c>
      <c r="M418" s="147">
        <v>0</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15</v>
      </c>
      <c r="K420" s="81" t="str">
        <f t="shared" si="14"/>
        <v/>
      </c>
      <c r="L420" s="147">
        <v>15</v>
      </c>
      <c r="M420" s="147">
        <v>0</v>
      </c>
      <c r="N420" s="147">
        <v>0</v>
      </c>
    </row>
    <row r="421" spans="1:22" s="83" customFormat="1" ht="34.5" customHeight="1">
      <c r="A421" s="251" t="s">
        <v>794</v>
      </c>
      <c r="B421" s="119"/>
      <c r="C421" s="368"/>
      <c r="D421" s="368"/>
      <c r="E421" s="319" t="s">
        <v>247</v>
      </c>
      <c r="F421" s="320"/>
      <c r="G421" s="320"/>
      <c r="H421" s="321"/>
      <c r="I421" s="360"/>
      <c r="J421" s="140">
        <f t="shared" si="13"/>
        <v>71</v>
      </c>
      <c r="K421" s="81" t="str">
        <f t="shared" si="14"/>
        <v/>
      </c>
      <c r="L421" s="147">
        <v>12</v>
      </c>
      <c r="M421" s="147">
        <v>29</v>
      </c>
      <c r="N421" s="147">
        <v>30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1046</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1047</v>
      </c>
      <c r="N429" s="70" t="s">
        <v>1047</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403</v>
      </c>
      <c r="K430" s="193" t="str">
        <f>IF(OR(COUNTIF(L430:N430,"未確認")&gt;0,COUNTIF(L430:N430,"~*")&gt;0),"※","")</f>
        <v/>
      </c>
      <c r="L430" s="147">
        <v>342</v>
      </c>
      <c r="M430" s="147">
        <v>30</v>
      </c>
      <c r="N430" s="147">
        <v>31</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403</v>
      </c>
      <c r="K433" s="193" t="str">
        <f>IF(OR(COUNTIF(L433:N433,"未確認")&gt;0,COUNTIF(L433:N433,"~*")&gt;0),"※","")</f>
        <v/>
      </c>
      <c r="L433" s="147">
        <v>342</v>
      </c>
      <c r="M433" s="147">
        <v>30</v>
      </c>
      <c r="N433" s="147">
        <v>31</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1046</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1047</v>
      </c>
      <c r="N442" s="70" t="s">
        <v>1047</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1046</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1047</v>
      </c>
      <c r="N467" s="70" t="s">
        <v>1047</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1046</v>
      </c>
      <c r="N502" s="66" t="s">
        <v>1048</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1047</v>
      </c>
      <c r="N503" s="70" t="s">
        <v>1047</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1046</v>
      </c>
      <c r="N514" s="66" t="s">
        <v>1048</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1047</v>
      </c>
      <c r="N515" s="70" t="s">
        <v>1047</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1046</v>
      </c>
      <c r="N520" s="66" t="s">
        <v>1048</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1047</v>
      </c>
      <c r="N521" s="70" t="s">
        <v>1047</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1046</v>
      </c>
      <c r="N525" s="66" t="s">
        <v>1048</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1047</v>
      </c>
      <c r="N526" s="70" t="s">
        <v>1047</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1046</v>
      </c>
      <c r="N530" s="66" t="s">
        <v>1048</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1047</v>
      </c>
      <c r="N531" s="70" t="s">
        <v>1047</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1046</v>
      </c>
      <c r="N543" s="66" t="s">
        <v>1048</v>
      </c>
    </row>
    <row r="544" spans="1:22" s="1" customFormat="1" ht="20.25" customHeight="1">
      <c r="A544" s="243"/>
      <c r="C544" s="62"/>
      <c r="D544" s="3"/>
      <c r="E544" s="3"/>
      <c r="F544" s="3"/>
      <c r="G544" s="3"/>
      <c r="H544" s="287"/>
      <c r="I544" s="67" t="s">
        <v>36</v>
      </c>
      <c r="J544" s="68"/>
      <c r="K544" s="186"/>
      <c r="L544" s="70" t="s">
        <v>1043</v>
      </c>
      <c r="M544" s="70" t="s">
        <v>1047</v>
      </c>
      <c r="N544" s="70" t="s">
        <v>1047</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1041</v>
      </c>
      <c r="M558" s="211" t="s">
        <v>1045</v>
      </c>
      <c r="N558" s="211" t="s">
        <v>1045</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48.9</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v>39.4</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v>28.1</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v>0.7</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v>0</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v>26.9</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v>55.7</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v>0</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c r="N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c r="N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1046</v>
      </c>
      <c r="N588" s="66" t="s">
        <v>1048</v>
      </c>
    </row>
    <row r="589" spans="1:22" s="1" customFormat="1" ht="20.25" customHeight="1">
      <c r="A589" s="243"/>
      <c r="C589" s="62"/>
      <c r="D589" s="3"/>
      <c r="E589" s="3"/>
      <c r="F589" s="3"/>
      <c r="G589" s="3"/>
      <c r="H589" s="287"/>
      <c r="I589" s="67" t="s">
        <v>36</v>
      </c>
      <c r="J589" s="68"/>
      <c r="K589" s="186"/>
      <c r="L589" s="70" t="s">
        <v>1043</v>
      </c>
      <c r="M589" s="70" t="s">
        <v>1047</v>
      </c>
      <c r="N589" s="70" t="s">
        <v>1047</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218</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0</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90</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24</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81</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1046</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1047</v>
      </c>
      <c r="N612" s="70" t="s">
        <v>1047</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c r="N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1046</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1047</v>
      </c>
      <c r="N630" s="70" t="s">
        <v>1047</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 customHeight="1">
      <c r="A632" s="252" t="s">
        <v>918</v>
      </c>
      <c r="B632" s="119"/>
      <c r="C632" s="319" t="s">
        <v>434</v>
      </c>
      <c r="D632" s="320"/>
      <c r="E632" s="320"/>
      <c r="F632" s="320"/>
      <c r="G632" s="320"/>
      <c r="H632" s="321"/>
      <c r="I632" s="122" t="s">
        <v>435</v>
      </c>
      <c r="J632" s="116">
        <f t="shared" si="30"/>
        <v>13</v>
      </c>
      <c r="K632" s="201" t="str">
        <f t="shared" si="31"/>
        <v/>
      </c>
      <c r="L632" s="117">
        <v>13</v>
      </c>
      <c r="M632" s="117">
        <v>0</v>
      </c>
      <c r="N632" s="117">
        <v>0</v>
      </c>
    </row>
    <row r="633" spans="1:22" s="118" customFormat="1" ht="57">
      <c r="A633" s="252" t="s">
        <v>919</v>
      </c>
      <c r="B633" s="119"/>
      <c r="C633" s="319" t="s">
        <v>436</v>
      </c>
      <c r="D633" s="320"/>
      <c r="E633" s="320"/>
      <c r="F633" s="320"/>
      <c r="G633" s="320"/>
      <c r="H633" s="321"/>
      <c r="I633" s="122" t="s">
        <v>437</v>
      </c>
      <c r="J633" s="116">
        <f t="shared" si="30"/>
        <v>14</v>
      </c>
      <c r="K633" s="201" t="str">
        <f t="shared" si="31"/>
        <v/>
      </c>
      <c r="L633" s="117">
        <v>14</v>
      </c>
      <c r="M633" s="117">
        <v>0</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c r="N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1046</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1047</v>
      </c>
      <c r="N645" s="70" t="s">
        <v>1047</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1046</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1047</v>
      </c>
      <c r="N666" s="70" t="s">
        <v>1047</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533</v>
      </c>
      <c r="N667" s="225" t="s">
        <v>539</v>
      </c>
    </row>
    <row r="668" spans="1:22" s="83" customFormat="1" ht="56.1" customHeight="1">
      <c r="A668" s="251" t="s">
        <v>951</v>
      </c>
      <c r="B668" s="84"/>
      <c r="C668" s="316" t="s">
        <v>481</v>
      </c>
      <c r="D668" s="317"/>
      <c r="E668" s="317"/>
      <c r="F668" s="317"/>
      <c r="G668" s="317"/>
      <c r="H668" s="318"/>
      <c r="I668" s="138" t="s">
        <v>482</v>
      </c>
      <c r="J668" s="223"/>
      <c r="K668" s="224"/>
      <c r="L668" s="225">
        <v>0</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v>0</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v>0</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v>0</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v>0</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v>0</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v>0</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v>0</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1046</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1047</v>
      </c>
      <c r="N682" s="70" t="s">
        <v>1047</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68</v>
      </c>
      <c r="K683" s="201" t="str">
        <f>IF(OR(COUNTIF(L683:N683,"未確認")&gt;0,COUNTIF(L683:N683,"*")&gt;0),"※","")</f>
        <v/>
      </c>
      <c r="L683" s="117">
        <v>0</v>
      </c>
      <c r="M683" s="117">
        <v>36</v>
      </c>
      <c r="N683" s="117">
        <v>32</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1046</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1047</v>
      </c>
      <c r="N692" s="70" t="s">
        <v>1047</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1046</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1047</v>
      </c>
      <c r="N705" s="70" t="s">
        <v>1047</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086318A-D1A5-4FDE-9A41-8C3DA69593C6}"/>
    <hyperlink ref="J71:L71" location="病院!B464" display="・手術の状況" xr:uid="{C98B9E05-DB20-4139-89C9-26924752FF69}"/>
    <hyperlink ref="J72:L72" location="病院!B500" display="・がん、脳卒中、心筋梗塞、分娩、精神医療への対応状況" xr:uid="{0F2116BE-F6FE-47FF-A35A-A04C61D46F1D}"/>
    <hyperlink ref="J73:L73" location="病院!B541" display="・重症患者への対応状況" xr:uid="{44120422-1D16-4ACF-BCE0-4109F6C3E1DB}"/>
    <hyperlink ref="J74:L74" location="病院!B586" display="・救急医療の実施状況" xr:uid="{DD5D2226-CE9E-45F4-9C6D-F26FC6D00CB1}"/>
    <hyperlink ref="J75:L75" location="病院!B609" display="・急性期後の支援、在宅復帰の支援の状況" xr:uid="{0F976E81-0D6B-4A1F-A18F-144DEB6E526C}"/>
    <hyperlink ref="J76:L76" location="病院!B627" display="・全身管理の状況" xr:uid="{A6740EA9-1442-4A17-985F-F357FBFA93CD}"/>
    <hyperlink ref="J78:L78" location="病院!B679" display="・長期療養患者の受入状況" xr:uid="{7015E003-BBC1-4A4E-BB15-CD0A917CC0B4}"/>
    <hyperlink ref="J77:L77" location="病院!B642" display="・リハビリテーションの実施状況" xr:uid="{F6B4499F-7BA6-4EC7-8594-F3AAF942156C}"/>
    <hyperlink ref="J79:L79" location="病院!B689" display="・重度の障害児等の受入状況" xr:uid="{2D4A1CD7-E1A4-4F3D-B933-0BCE811022D8}"/>
    <hyperlink ref="J80:L80" location="病院!B702" display="・医科歯科の連携状況" xr:uid="{7E7AE557-19FC-4C6E-A0E9-57EBAF8A496D}"/>
    <hyperlink ref="M71:N71" location="'病院(H30案)'!B448" display="・手術の状況" xr:uid="{9FDA9F73-5042-43B3-85E6-480DE942A92A}"/>
    <hyperlink ref="M72:N72" location="'病院(H30案)'!B484" display="・がん、脳卒中、心筋梗塞、分娩、精神医療への対応状況" xr:uid="{5AC93EEE-B432-4F0C-AB8A-737F6D51A6B8}"/>
    <hyperlink ref="M73:N73" location="'病院(H30案)'!B525" display="・重症患者への対応状況" xr:uid="{337391A4-B86A-4585-94E0-5CC14A5A3FF7}"/>
    <hyperlink ref="M74:N74" location="'病院(H30案)'!B570" display="・救急医療の実施状況" xr:uid="{7704D6D7-2090-48B2-95FB-DAAEB7D63342}"/>
    <hyperlink ref="M75:N75" location="'病院(H30案)'!B593" display="・急性期後の支援、在宅復帰の支援の状況" xr:uid="{91F5236A-B65C-4388-8451-8857DFBCB188}"/>
    <hyperlink ref="C71:G71" location="病院!B87" display="・設置主体" xr:uid="{6A4F9681-6FF6-4227-A92E-46960ACF3B32}"/>
    <hyperlink ref="C72:G72" location="病院!B95" display="・病床の状況" xr:uid="{0D472EBC-4170-45CC-B47A-CE27A93D2F08}"/>
    <hyperlink ref="C73:G73" location="病院!B116" display="・診療科" xr:uid="{E9696A32-1033-459D-BA6B-2CB1DF99CBAD}"/>
    <hyperlink ref="C74:G74" location="病院!B127" display="・入院基本料・特定入院料及び届出病床数" xr:uid="{62A7E596-6080-4FCE-AA3A-BF610B5B1A5C}"/>
    <hyperlink ref="C75:G75" location="病院!B141" display="・算定する入院基本用・特定入院料等の状況" xr:uid="{67659F5B-899A-4520-8B09-1D6BB5EF1ED4}"/>
    <hyperlink ref="C76:G76" location="病院!B224" display="・DPC医療機関群の種類" xr:uid="{C74DA568-8164-44AD-AFD8-DE61B3BC9F5F}"/>
    <hyperlink ref="C77:G77" location="病院!B232" display="・救急告示病院、二次救急医療施設、三次救急医療施設の告示・認定の有無" xr:uid="{6B814D51-9875-4639-ABD0-75919F1D5F04}"/>
    <hyperlink ref="C78:F78" location="病院!B242" display="・承認の有無" xr:uid="{3FEF4C73-7E92-4125-9949-51CD73F414F5}"/>
    <hyperlink ref="C79:F79" location="病院!B251" display="・診療報酬の届出の有無" xr:uid="{6F9B240E-5D4C-44E9-8D98-77DE7DFA1E35}"/>
    <hyperlink ref="C80:F80" location="病院!B261" display="・職員数の状況" xr:uid="{16420300-6AD7-49B2-B3AF-FE1AA033738C}"/>
    <hyperlink ref="C81:F81" location="病院!B320" display="・退院調整部門の設置状況" xr:uid="{0EDDF637-3119-4574-8FD2-83BD9EE5D29B}"/>
    <hyperlink ref="C82:F82" location="病院!B340" display="・医療機器の台数" xr:uid="{CEFF365D-74F3-4872-9922-F4832092941C}"/>
    <hyperlink ref="C83:G83" location="病院!B365" display="・過去1年間の間に病棟の再編・見直しがあった場合の報告対象期間" xr:uid="{BE98E240-4BDF-4685-847F-3BC6686F60AD}"/>
    <hyperlink ref="H71:I71" location="病院!B388" display="・入院患者の状況（年間）" xr:uid="{2188B70B-A82B-47FA-BAA9-3C3479F2B865}"/>
    <hyperlink ref="H72:I72" location="病院!B401" display="・入院患者の状況（年間／入棟前の場所・退棟先の場所の状況）" xr:uid="{093882C5-7F3B-4B63-8460-D5CB27C0B183}"/>
    <hyperlink ref="H73:I73" location="病院!B426" display="・退院後に在宅医療を必要とする患者の状況" xr:uid="{5B4143E3-2B29-43E4-86B4-146883CB2469}"/>
    <hyperlink ref="H74:I74" location="病院!B438" display="・看取りを行った患者数" xr:uid="{E0C03E86-4B99-4820-8EC3-9B5CBD15AE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2019-11-15T06:47:43Z</dcterms:modified>
</cp:coreProperties>
</file>