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055129A-F8E3-4892-ACEF-6BB88E3FF99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<sst xmlns="http://schemas.openxmlformats.org/spreadsheetml/2006/main" count="3085" uniqueCount="1048">
  <si>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</si>
  <si>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</si>
  <si>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</si>
  <si>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</si>
  <si>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</si>
  <si>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</si>
  <si>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</si>
  <si>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</si>
  <si>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</si>
  <si>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</si>
  <si>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</si>
  <si>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</si>
  <si>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</si>
  <si>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</si>
  <si>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</si>
  <si>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</si>
  <si>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</si>
  <si>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</si>
  <si>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</si>
  <si>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</si>
  <si>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</si>
  <si>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</si>
  <si>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</si>
  <si>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</si>
  <si>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</si>
  <si>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</si>
  <si>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</si>
  <si>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</si>
  <si>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</si>
  <si>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</si>
  <si>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</si>
  <si>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</si>
  <si>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</si>
  <si>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</si>
  <si>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</si>
  <si>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</si>
  <si>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</si>
  <si>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</si>
  <si>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</si>
  <si>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</si>
  <si>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</si>
  <si>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</si>
  <si>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</si>
  <si>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</si>
  <si>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</si>
  <si>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</si>
  <si>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</si>
  <si>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</si>
  <si>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</si>
  <si>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</si>
  <si>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</si>
  <si>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</si>
  <si>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</si>
  <si>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</si>
  <si>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</si>
  <si>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</si>
  <si>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</si>
  <si>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</si>
  <si>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</si>
  <si>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</si>
  <si>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</si>
  <si>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</si>
  <si>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</si>
  <si>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</si>
  <si>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</si>
  <si>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</si>
  <si>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</si>
  <si>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</si>
  <si>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</si>
  <si>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</si>
  <si>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</si>
  <si>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</si>
  <si>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</si>
  <si>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</si>
  <si>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</si>
  <si>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</si>
  <si>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</si>
  <si>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</si>
  <si>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</si>
  <si>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</si>
  <si>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</si>
  <si>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</si>
  <si>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</si>
  <si>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</si>
  <si>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</si>
  <si>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</si>
  <si>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</si>
  <si>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</si>
  <si>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</si>
  <si>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</si>
  <si>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</si>
  <si>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</si>
  <si>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</si>
  <si>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</si>
  <si>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</si>
  <si>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</si>
  <si>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</si>
  <si>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</si>
  <si>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</si>
  <si>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</si>
  <si>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</si>
  <si>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</si>
  <si>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</si>
  <si>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</si>
  <si>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</si>
  <si>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</si>
  <si>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</si>
  <si>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</si>
  <si>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</si>
  <si>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</si>
  <si>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</si>
  <si>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</si>
  <si>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</si>
  <si>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</si>
  <si>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</si>
  <si>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</si>
  <si>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</si>
  <si>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</si>
  <si>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</si>
  <si>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</si>
  <si>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</si>
  <si>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</si>
  <si>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</si>
  <si>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</si>
  <si>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</si>
  <si>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</si>
  <si>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</si>
  <si>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</si>
  <si>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</si>
  <si>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</si>
  <si>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</si>
  <si>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</si>
  <si>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</si>
  <si>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</si>
  <si>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</si>
  <si>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</si>
  <si>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</si>
  <si>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</si>
  <si>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</si>
  <si>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</si>
  <si>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</si>
  <si>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</si>
  <si>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</si>
  <si>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</si>
  <si>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</si>
  <si>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</si>
  <si>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</si>
  <si>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</si>
  <si>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</si>
  <si>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</si>
  <si>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</si>
  <si>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</si>
  <si>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</si>
  <si>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</si>
  <si>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</si>
  <si>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</si>
  <si>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</si>
  <si>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</si>
  <si>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</si>
  <si>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</si>
  <si>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</si>
  <si>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</si>
  <si>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</si>
  <si>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</si>
  <si>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</si>
  <si>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</si>
  <si>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</si>
  <si>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</si>
  <si>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</si>
  <si>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</si>
  <si>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</si>
  <si>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</si>
  <si>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</si>
  <si>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</si>
  <si>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</si>
  <si>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</si>
  <si>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</si>
  <si>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</si>
  <si>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</si>
  <si>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</si>
  <si>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</si>
  <si>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</si>
  <si>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</si>
  <si>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</si>
  <si>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</si>
  <si>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</si>
  <si>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</si>
  <si>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</si>
  <si>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</si>
  <si>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</si>
  <si>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</si>
  <si>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</si>
  <si>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</si>
  <si>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</si>
  <si>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</si>
  <si>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</si>
  <si>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</si>
  <si>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</si>
  <si>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</si>
  <si>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</si>
  <si>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</si>
  <si>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</si>
  <si>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</si>
  <si>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</si>
  <si>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</si>
  <si>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</si>
  <si>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</si>
  <si>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</si>
  <si>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</si>
  <si>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</si>
  <si>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</si>
  <si>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</si>
  <si>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</si>
  <si>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</si>
  <si>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</si>
  <si>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</si>
  <si>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</si>
  <si>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</si>
  <si>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</si>
  <si>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</si>
  <si>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</si>
  <si>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</si>
  <si>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</si>
  <si>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</si>
  <si>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</si>
  <si>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</si>
  <si>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</si>
  <si>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</si>
  <si>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</si>
  <si>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</si>
  <si>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</si>
  <si>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</si>
  <si>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</si>
  <si>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</si>
  <si>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</si>
  <si>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</si>
  <si>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</si>
  <si>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</si>
  <si>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</si>
  <si>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</si>
  <si>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</si>
  <si>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</si>
  <si>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</si>
  <si>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</si>
  <si>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</si>
  <si>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</si>
  <si>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</si>
  <si>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</si>
  <si>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</si>
  <si>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</si>
  <si>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</si>
  <si>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</si>
  <si>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</si>
  <si>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</si>
  <si>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</si>
  <si>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</si>
  <si>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</si>
  <si>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</si>
  <si>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</si>
  <si>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</si>
  <si>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</si>
  <si>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</si>
  <si>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</si>
  <si>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</si>
  <si>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</si>
  <si>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</si>
  <si>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</si>
  <si>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</si>
  <si>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</si>
  <si>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</si>
  <si>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</si>
  <si>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</si>
  <si>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</si>
  <si>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</si>
  <si>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</si>
  <si>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</si>
  <si>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</si>
  <si>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</si>
  <si>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</si>
  <si>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</si>
  <si>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</si>
  <si>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</si>
  <si>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</si>
  <si>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</si>
  <si>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</si>
  <si>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</si>
  <si>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</si>
  <si>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</si>
  <si>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</si>
  <si>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</si>
  <si>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</si>
  <si>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</si>
  <si>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</si>
  <si>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</si>
  <si>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</si>
  <si>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</si>
  <si>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</si>
  <si>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</si>
  <si>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</si>
  <si>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</si>
  <si>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</si>
  <si>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</si>
  <si>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</si>
  <si>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</si>
  <si>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</si>
  <si>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</si>
  <si>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</si>
  <si>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</si>
  <si>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</si>
  <si>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</si>
  <si>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</si>
  <si>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</si>
  <si>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</si>
  <si>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</si>
  <si>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</si>
  <si>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</si>
  <si>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</si>
  <si>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</si>
  <si>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</si>
  <si>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</si>
  <si>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</si>
  <si>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</si>
  <si>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</si>
  <si>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</si>
  <si>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</si>
  <si>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</si>
  <si>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</si>
  <si>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</si>
  <si>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</si>
  <si>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</si>
  <si>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</si>
  <si>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</si>
  <si>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</si>
  <si>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</si>
  <si>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</si>
  <si>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</si>
  <si>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</si>
  <si>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</si>
  <si>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</si>
  <si>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</si>
  <si>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</si>
  <si>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</si>
  <si>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</si>
  <si>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</si>
  <si>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</si>
  <si>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</si>
  <si>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</si>
  <si>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</si>
  <si>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</si>
  <si>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</si>
  <si>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</si>
  <si>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</si>
  <si>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</si>
  <si>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</si>
  <si>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</si>
  <si>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</si>
  <si>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</si>
  <si>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</si>
  <si>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</si>
  <si>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</si>
  <si>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</si>
  <si>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</si>
  <si>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</si>
  <si>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</si>
  <si>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</si>
  <si>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</si>
  <si>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</si>
  <si>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</si>
  <si>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</si>
  <si>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</si>
  <si>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</si>
  <si>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</si>
  <si>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</si>
  <si>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</si>
  <si>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</si>
  <si>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</si>
  <si>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</si>
  <si>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</si>
  <si>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</si>
  <si>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</si>
  <si>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</si>
  <si>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</si>
  <si>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</si>
  <si>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</si>
  <si>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</si>
  <si>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</si>
  <si>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</si>
  <si>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</si>
  <si>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</si>
  <si>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</si>
  <si>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</si>
  <si>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</si>
  <si>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</si>
  <si>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</si>
  <si>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</si>
  <si>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</si>
  <si>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</si>
  <si>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</si>
  <si>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</si>
  <si>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</si>
  <si>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</si>
  <si>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</si>
  <si>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</si>
  <si>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</si>
  <si>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</si>
  <si>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</si>
  <si>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</si>
  <si>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</si>
  <si>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</si>
  <si>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</si>
  <si>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</si>
  <si>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</si>
  <si>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</si>
  <si>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</si>
  <si>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</si>
  <si>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</si>
  <si>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</si>
  <si>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</si>
  <si>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</si>
  <si>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</si>
  <si>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</si>
  <si>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</si>
  <si>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</si>
  <si>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</si>
  <si>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</si>
  <si>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</si>
  <si>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</si>
  <si>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</si>
  <si>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</si>
  <si>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</si>
  <si>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</si>
  <si>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</si>
  <si>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</si>
  <si>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</si>
  <si>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</si>
  <si>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</si>
  <si>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</si>
  <si>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</si>
  <si>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</si>
  <si>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</si>
  <si>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</si>
  <si>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</si>
  <si>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</si>
  <si>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</si>
  <si>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</si>
  <si>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</si>
  <si>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</si>
  <si>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</si>
  <si>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</si>
  <si>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</si>
  <si>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</si>
  <si>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</si>
  <si>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</si>
  <si>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</si>
  <si>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</si>
  <si>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</si>
  <si>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</si>
  <si>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</si>
  <si>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</si>
  <si>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</si>
  <si>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</si>
  <si>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</si>
  <si>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</si>
  <si>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</si>
  <si>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</si>
  <si>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</si>
  <si>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</si>
  <si>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</si>
  <si>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</si>
  <si>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</si>
  <si>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</si>
  <si>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</si>
  <si>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</si>
  <si>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</si>
  <si>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</si>
  <si>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</si>
  <si>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</si>
  <si>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</si>
  <si>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</si>
  <si>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</si>
  <si>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</si>
  <si>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</si>
  <si>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</si>
  <si>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</si>
  <si>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</si>
  <si>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</si>
  <si>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</si>
  <si>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</si>
  <si>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</si>
  <si>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</si>
  <si>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</si>
  <si>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</si>
  <si>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</si>
  <si>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</si>
  <si>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</si>
  <si>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</si>
  <si>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</si>
  <si>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</si>
  <si>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</si>
  <si>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</si>
  <si>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</si>
  <si>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</si>
  <si>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</si>
  <si>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</si>
  <si>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</si>
  <si>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</si>
  <si>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</si>
  <si>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</si>
  <si>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</si>
  <si>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</si>
  <si>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</si>
  <si>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</si>
  <si>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</si>
  <si>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</si>
  <si>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</si>
  <si>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</si>
  <si>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</si>
  <si>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</si>
  <si>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</si>
  <si>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</si>
  <si>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</si>
  <si>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</si>
  <si>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</si>
  <si>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</si>
  <si>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</si>
  <si>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</si>
  <si>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</si>
  <si>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</si>
  <si>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</si>
  <si>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</si>
  <si>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</si>
  <si>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</si>
  <si>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</si>
  <si>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</si>
  <si>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</si>
  <si>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</si>
  <si>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</si>
  <si>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</si>
  <si>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</si>
  <si>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</si>
  <si>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</si>
  <si>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</si>
  <si>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</si>
  <si>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</si>
  <si>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</si>
  <si>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</si>
  <si>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</si>
  <si>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</si>
  <si>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</si>
  <si>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</si>
  <si>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</si>
  <si>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</si>
  <si>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</si>
  <si>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</si>
  <si>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</si>
  <si>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</si>
  <si>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</si>
  <si>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</si>
  <si>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</si>
  <si>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</si>
  <si>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</si>
  <si>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</si>
  <si>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</si>
  <si>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</si>
  <si>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</si>
  <si>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</si>
  <si>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</si>
  <si>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</si>
  <si>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</si>
  <si>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</si>
  <si>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</si>
  <si>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</si>
  <si>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</si>
  <si>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</si>
  <si>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</si>
  <si>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</si>
  <si>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</si>
  <si>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</si>
  <si>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</si>
  <si>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</si>
  <si>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</si>
  <si>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</si>
  <si>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</si>
  <si>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</si>
  <si>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</si>
  <si>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</si>
  <si>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</si>
  <si>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</si>
  <si>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</si>
  <si>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</si>
  <si>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</si>
  <si>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</si>
  <si>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</si>
  <si>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</si>
  <si>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</si>
  <si>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</si>
  <si>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</si>
  <si>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</si>
  <si>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</si>
  <si>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</si>
  <si>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</si>
  <si>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</si>
  <si>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</si>
  <si>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</si>
  <si>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</si>
  <si>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</si>
  <si>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</si>
  <si>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</si>
  <si>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</si>
  <si>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</si>
  <si>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</si>
  <si>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</si>
  <si>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</si>
  <si>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</si>
  <si>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</si>
  <si>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</si>
  <si>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</si>
  <si>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</si>
  <si>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</si>
  <si>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</si>
  <si>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</si>
  <si>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</si>
  <si>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</si>
  <si>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</si>
  <si>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</si>
  <si>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</si>
  <si>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</si>
  <si>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</si>
  <si>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</si>
  <si>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</si>
  <si>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</si>
  <si>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</si>
  <si>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</si>
  <si>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</si>
  <si>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</si>
  <si>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</si>
  <si>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</si>
  <si>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</si>
  <si>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</si>
  <si>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</si>
  <si>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</si>
  <si>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</si>
  <si>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</si>
  <si>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</si>
  <si>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</si>
  <si>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</si>
  <si>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</si>
  <si>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</si>
  <si>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</si>
  <si>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</si>
  <si>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</si>
  <si>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</si>
  <si>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</si>
  <si>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</si>
  <si>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</si>
  <si>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</si>
  <si>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</si>
  <si>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</si>
  <si>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</si>
  <si>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</si>
  <si>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</si>
  <si>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</si>
  <si>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</si>
  <si>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</si>
  <si>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</si>
  <si>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</si>
  <si>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</si>
  <si>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</si>
  <si>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</si>
  <si>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</si>
  <si>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</si>
  <si>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</si>
  <si>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</si>
  <si>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</si>
  <si>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</si>
  <si>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</si>
  <si>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</si>
  <si>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</si>
  <si>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</si>
  <si>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</si>
  <si>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</si>
  <si>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</si>
  <si>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</si>
  <si>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</si>
  <si>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</si>
  <si>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</si>
  <si>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</si>
  <si>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</si>
  <si>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</si>
  <si>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</si>
  <si>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</si>
  <si>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</si>
  <si>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</si>
  <si>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</si>
  <si>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</si>
  <si>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</si>
  <si>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</si>
  <si>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</si>
  <si>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</si>
  <si>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</si>
  <si>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</si>
  <si>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</si>
  <si>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</si>
  <si>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</si>
  <si>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</si>
  <si>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</si>
  <si>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</si>
  <si>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</si>
  <si>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</si>
  <si>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</si>
  <si>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</si>
  <si>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</si>
  <si>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</si>
  <si>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</si>
  <si>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</si>
  <si>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</si>
  <si>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</si>
  <si>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</si>
  <si>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</si>
  <si>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</si>
  <si>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</si>
  <si>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</si>
  <si>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</si>
  <si>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</si>
  <si>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</si>
  <si>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</si>
  <si>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</si>
  <si>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</si>
  <si>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</si>
  <si>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</si>
  <si>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</si>
  <si>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</si>
  <si>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</si>
  <si>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</si>
  <si>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</si>
  <si>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</si>
  <si>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</si>
  <si>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</si>
  <si>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</si>
  <si>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</si>
  <si>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</si>
  <si>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</si>
  <si>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</si>
  <si>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</si>
  <si>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</si>
  <si>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</si>
  <si>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</si>
  <si>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</si>
  <si>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</si>
  <si>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</si>
  <si>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</si>
  <si>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</si>
  <si>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</si>
  <si>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</si>
  <si>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</si>
  <si>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</si>
  <si>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</si>
  <si>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</si>
  <si>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</si>
  <si>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</si>
  <si>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</si>
  <si>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</si>
  <si>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</si>
  <si>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</si>
  <si>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</si>
  <si>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</si>
  <si>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</si>
  <si>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</si>
  <si>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</si>
  <si>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</si>
  <si>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</si>
  <si>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</si>
  <si>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</si>
  <si>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</si>
  <si>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</si>
  <si>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</si>
  <si>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</si>
  <si>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</si>
  <si>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</si>
  <si>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</si>
  <si>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</si>
  <si>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</si>
  <si>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</si>
  <si>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</si>
  <si>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</si>
  <si>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</si>
  <si>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</si>
  <si>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</si>
  <si>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</si>
  <si>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</si>
  <si>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</si>
  <si>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</si>
  <si>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</si>
  <si>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</si>
  <si>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</si>
  <si>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</si>
  <si>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</si>
  <si>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</si>
  <si>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</si>
  <si>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</si>
  <si>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</si>
  <si>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</si>
  <si>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</si>
  <si>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</si>
  <si>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</si>
  <si>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</si>
  <si>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</si>
  <si>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</si>
  <si>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</si>
  <si>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</si>
  <si>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</si>
  <si>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</si>
  <si>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</si>
  <si>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</si>
  <si>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</si>
  <si>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</si>
  <si>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</si>
  <si>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</si>
  <si>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</si>
  <si>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</si>
  <si>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</si>
  <si>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</si>
  <si>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</si>
  <si>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</si>
  <si>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</si>
  <si>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</si>
  <si>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</si>
  <si>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</si>
  <si>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</si>
  <si>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</si>
  <si>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</si>
  <si>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</si>
  <si>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</si>
  <si>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</si>
  <si>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</si>
  <si>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</si>
  <si>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</si>
  <si>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</si>
  <si>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</si>
  <si>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</si>
  <si>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</si>
  <si>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</si>
  <si>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</si>
  <si>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</si>
  <si>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</si>
  <si>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</si>
  <si>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</si>
  <si>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</si>
  <si>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</si>
  <si>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</si>
  <si>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</si>
  <si>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</si>
  <si>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</si>
  <si>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</si>
  <si>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</si>
  <si>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</si>
  <si>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</si>
  <si>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</si>
  <si>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</si>
  <si>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</si>
  <si>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</si>
  <si>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</si>
  <si>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</si>
  <si>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</si>
  <si>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</si>
  <si>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</si>
  <si>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</si>
  <si>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</si>
  <si>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</si>
  <si>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</si>
  <si>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</si>
  <si>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</si>
  <si>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</si>
  <si>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</si>
  <si>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</si>
  <si>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</si>
  <si>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</si>
  <si>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</si>
  <si>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</si>
  <si>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</si>
  <si>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</si>
  <si>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</si>
  <si>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</si>
  <si>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</si>
  <si>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</si>
  <si>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</si>
  <si>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</si>
  <si>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</si>
  <si>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</si>
  <si>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</si>
  <si>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</si>
  <si>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</si>
  <si>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</si>
  <si>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</si>
  <si>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</si>
  <si>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</si>
  <si>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</si>
  <si>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</si>
  <si>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</si>
  <si>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</si>
  <si>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</si>
  <si>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</si>
  <si>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</si>
  <si>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</si>
  <si>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</si>
  <si>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</si>
  <si>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</si>
  <si>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</si>
  <si>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</si>
  <si>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</si>
  <si>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</si>
  <si>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</si>
  <si>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</si>
  <si>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</si>
  <si>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</si>
  <si>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</si>
  <si>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</si>
  <si>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</si>
  <si>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</si>
  <si>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</si>
  <si>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</si>
  <si>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</si>
  <si>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</si>
  <si>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</si>
  <si>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</si>
  <si>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</si>
  <si>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</si>
  <si>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</si>
  <si>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</si>
  <si>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</si>
  <si>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</si>
  <si>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</si>
  <si>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</si>
  <si>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</si>
  <si>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</si>
  <si>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</si>
  <si>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</si>
  <si>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</si>
  <si>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</si>
  <si>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</si>
  <si>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</si>
  <si>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</si>
  <si>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</si>
  <si>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</si>
  <si>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</si>
  <si>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</si>
  <si>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</si>
  <si>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</si>
  <si>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</si>
  <si>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</si>
  <si>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</si>
  <si>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</si>
  <si>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</si>
  <si>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</si>
  <si>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</si>
  <si>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</si>
  <si>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</si>
  <si>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</si>
  <si>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</si>
  <si>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</si>
  <si>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</si>
  <si>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</si>
  <si>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</si>
  <si>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</si>
  <si>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</si>
  <si>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</si>
  <si>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</si>
  <si>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</si>
  <si>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</si>
  <si>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</si>
  <si>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</si>
  <si>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</si>
  <si>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</si>
  <si>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</si>
  <si>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</si>
  <si>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</si>
  <si>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</si>
  <si>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</si>
  <si>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</si>
  <si>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</si>
  <si>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</si>
  <si>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</si>
  <si>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</si>
  <si>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</si>
  <si>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</si>
  <si>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</si>
  <si>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</si>
  <si>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</si>
  <si>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</si>
  <si>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</si>
  <si>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</si>
  <si>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</si>
  <si>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</si>
  <si>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</si>
  <si>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</si>
  <si>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</si>
  <si>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</si>
  <si>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</si>
  <si>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</si>
  <si>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</si>
  <si>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</si>
  <si>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</si>
  <si>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</si>
  <si>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</si>
  <si>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</si>
  <si>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</si>
  <si>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</si>
  <si>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</si>
  <si>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</si>
  <si>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</si>
  <si>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</si>
  <si>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</si>
  <si>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</si>
  <si>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</si>
  <si>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</si>
  <si>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</si>
  <si>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</si>
  <si>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</si>
  <si>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</si>
  <si>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</si>
  <si>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</si>
  <si>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</si>
  <si>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</si>
  <si>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</si>
  <si>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</si>
  <si>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</si>
  <si>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</si>
  <si>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</si>
  <si>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</si>
  <si>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</si>
  <si>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</si>
  <si>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</si>
  <si>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</si>
  <si>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</si>
  <si>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医療法人静和会浅井病院</t>
    <phoneticPr fontId="3"/>
  </si>
  <si>
    <t>〒283-0062 東金市家徳３８－１</t>
    <phoneticPr fontId="3"/>
  </si>
  <si>
    <t>〇</t>
  </si>
  <si>
    <t>医療法人</t>
  </si>
  <si>
    <t>内科</t>
  </si>
  <si>
    <t>ＤＰＣ病院ではない</t>
  </si>
  <si>
    <t>有</t>
  </si>
  <si>
    <t>看護必要度Ⅰ</t>
    <phoneticPr fontId="3"/>
  </si>
  <si>
    <t>B2病棟</t>
  </si>
  <si>
    <t>回復期機能</t>
  </si>
  <si>
    <t>療養病棟入院料１</t>
  </si>
  <si>
    <t>-</t>
    <phoneticPr fontId="3"/>
  </si>
  <si>
    <t>D病棟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</si>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</sst>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1046</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1046</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1046</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1046</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1046</v>
      </c>
    </row>
    <row r="90" spans="1:23" s="21" customFormat="1">
      <c r="A90" s="243"/>
      <c r="B90" s="1"/>
      <c r="C90" s="3"/>
      <c r="D90" s="3"/>
      <c r="E90" s="3"/>
      <c r="F90" s="3"/>
      <c r="G90" s="3"/>
      <c r="H90" s="287"/>
      <c r="I90" s="67" t="s">
        <v>36</v>
      </c>
      <c r="J90" s="68"/>
      <c r="K90" s="69"/>
      <c r="L90" s="262" t="s">
        <v>1043</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IF(OR(COUNTIF(L101:M101,"未確認")&gt;0,COUNTIF(L101:M101,"~*")&gt;0),"※","")</f>
        <v/>
      </c>
      <c r="L101" s="258">
        <v>51</v>
      </c>
      <c r="M101" s="258">
        <v>0</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IF(OR(COUNTIF(L101:M101,"未確認")&gt;0,COUNTIF(L101:M101,"~*")&gt;0),"※","")</f>
        <v/>
      </c>
      <c r="L102" s="258">
        <v>51</v>
      </c>
      <c r="M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0</v>
      </c>
      <c r="M103" s="258">
        <v>36</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0</v>
      </c>
      <c r="M104" s="258">
        <v>36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0</v>
      </c>
      <c r="M106" s="258">
        <v>36</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0</v>
      </c>
      <c r="M107" s="258">
        <v>36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0</v>
      </c>
      <c r="M109" s="258">
        <v>36</v>
      </c>
    </row>
    <row r="110" spans="1:22" s="83" customFormat="1" ht="34.5" customHeight="1">
      <c r="A110" s="244" t="s">
        <v>614</v>
      </c>
      <c r="B110" s="84"/>
      <c r="C110" s="395"/>
      <c r="D110" s="396"/>
      <c r="E110" s="431"/>
      <c r="F110" s="432"/>
      <c r="G110" s="316" t="s">
        <v>47</v>
      </c>
      <c r="H110" s="318"/>
      <c r="I110" s="419"/>
      <c r="J110" s="256">
        <f t="shared" si="0"/>
        <v>36</v>
      </c>
      <c r="K110" s="237" t="str">
        <f t="shared" si="1"/>
        <v/>
      </c>
      <c r="L110" s="258">
        <v>0</v>
      </c>
      <c r="M110" s="258">
        <v>36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111</v>
      </c>
      <c r="M131" s="98" t="s">
        <v>1044</v>
      </c>
    </row>
    <row r="132" spans="1:22" s="83" customFormat="1" ht="34.5" customHeight="1">
      <c r="A132" s="244" t="s">
        <v>621</v>
      </c>
      <c r="B132" s="84"/>
      <c r="C132" s="295"/>
      <c r="D132" s="297"/>
      <c r="E132" s="319" t="s">
        <v>58</v>
      </c>
      <c r="F132" s="320"/>
      <c r="G132" s="320"/>
      <c r="H132" s="321"/>
      <c r="I132" s="388"/>
      <c r="J132" s="101"/>
      <c r="K132" s="102"/>
      <c r="L132" s="82">
        <v>51</v>
      </c>
      <c r="M132" s="82">
        <v>36</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14</v>
      </c>
      <c r="K155" s="264" t="str">
        <f t="shared" si="3"/>
        <v/>
      </c>
      <c r="L155" s="117">
        <v>14</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36</v>
      </c>
      <c r="K157" s="264" t="str">
        <f t="shared" si="3"/>
        <v/>
      </c>
      <c r="L157" s="117">
        <v>0</v>
      </c>
      <c r="M157" s="117">
        <v>36</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82</v>
      </c>
      <c r="K201" s="264" t="str">
        <f t="shared" si="5"/>
        <v/>
      </c>
      <c r="L201" s="117">
        <v>82</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20</v>
      </c>
      <c r="K220" s="264" t="str">
        <f t="shared" si="7"/>
        <v/>
      </c>
      <c r="L220" s="117">
        <v>0</v>
      </c>
      <c r="M220" s="117">
        <v>20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1040</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row>
    <row r="268" spans="1:22" s="83" customFormat="1" ht="34.5" customHeight="1">
      <c r="A268" s="244" t="s">
        <v>724</v>
      </c>
      <c r="B268" s="84"/>
      <c r="C268" s="373"/>
      <c r="D268" s="373"/>
      <c r="E268" s="373"/>
      <c r="F268" s="373"/>
      <c r="G268" s="370" t="s">
        <v>148</v>
      </c>
      <c r="H268" s="370"/>
      <c r="I268" s="403"/>
      <c r="J268" s="267">
        <v>0.2</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23</v>
      </c>
      <c r="K269" s="81" t="str">
        <f t="shared" si="8"/>
        <v/>
      </c>
      <c r="L269" s="147">
        <v>18</v>
      </c>
      <c r="M269" s="147">
        <v>5</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c r="M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3</v>
      </c>
      <c r="M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21</v>
      </c>
      <c r="K273" s="81" t="str">
        <f t="shared" si="8"/>
        <v/>
      </c>
      <c r="L273" s="147">
        <v>11</v>
      </c>
      <c r="M273" s="147">
        <v>10</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6</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12</v>
      </c>
      <c r="K287" s="81" t="str">
        <f t="shared" si="8"/>
        <v/>
      </c>
      <c r="L287" s="141"/>
      <c r="M287" s="141"/>
    </row>
    <row r="288" spans="1:13" s="83" customFormat="1" ht="34.5" customHeight="1">
      <c r="A288" s="244" t="s">
        <v>734</v>
      </c>
      <c r="B288" s="84"/>
      <c r="C288" s="373"/>
      <c r="D288" s="373"/>
      <c r="E288" s="373"/>
      <c r="F288" s="373"/>
      <c r="G288" s="370" t="s">
        <v>148</v>
      </c>
      <c r="H288" s="370"/>
      <c r="I288" s="403"/>
      <c r="J288" s="266">
        <v>0.4</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99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1.3</v>
      </c>
      <c r="N298" s="148">
        <v>1.1000000000000001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32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61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1046</v>
      </c>
    </row>
    <row r="368" spans="1:22" s="118" customFormat="1" ht="20.25" customHeight="1">
      <c r="A368" s="243"/>
      <c r="B368" s="1"/>
      <c r="C368" s="3"/>
      <c r="D368" s="3"/>
      <c r="E368" s="3"/>
      <c r="F368" s="3"/>
      <c r="G368" s="3"/>
      <c r="H368" s="287"/>
      <c r="I368" s="67" t="s">
        <v>36</v>
      </c>
      <c r="J368" s="170"/>
      <c r="K368" s="79"/>
      <c r="L368" s="137" t="s">
        <v>1043</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559</v>
      </c>
      <c r="K392" s="81" t="str">
        <f t="shared" ref="K392:K397" si="12">IF(OR(COUNTIF(L392:M392,"未確認")&gt;0,COUNTIF(L392:M392,"~*")&gt;0),"※","")</f>
        <v/>
      </c>
      <c r="L392" s="147">
        <v>515</v>
      </c>
      <c r="M392" s="147">
        <v>44</v>
      </c>
    </row>
    <row r="393" spans="1:22" s="83" customFormat="1" ht="34.5" customHeight="1">
      <c r="A393" s="249" t="s">
        <v>773</v>
      </c>
      <c r="B393" s="84"/>
      <c r="C393" s="369"/>
      <c r="D393" s="379"/>
      <c r="E393" s="319" t="s">
        <v>224</v>
      </c>
      <c r="F393" s="320"/>
      <c r="G393" s="320"/>
      <c r="H393" s="321"/>
      <c r="I393" s="342"/>
      <c r="J393" s="140">
        <f t="shared" si="11"/>
        <v>53</v>
      </c>
      <c r="K393" s="81" t="str">
        <f t="shared" si="12"/>
        <v/>
      </c>
      <c r="L393" s="147">
        <v>18</v>
      </c>
      <c r="M393" s="147">
        <v>35</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506</v>
      </c>
      <c r="K395" s="81" t="str">
        <f t="shared" si="12"/>
        <v/>
      </c>
      <c r="L395" s="147">
        <v>497</v>
      </c>
      <c r="M395" s="147">
        <v>9</v>
      </c>
    </row>
    <row r="396" spans="1:22" s="83" customFormat="1" ht="34.5" customHeight="1">
      <c r="A396" s="250" t="s">
        <v>776</v>
      </c>
      <c r="B396" s="1"/>
      <c r="C396" s="369"/>
      <c r="D396" s="319" t="s">
        <v>227</v>
      </c>
      <c r="E396" s="320"/>
      <c r="F396" s="320"/>
      <c r="G396" s="320"/>
      <c r="H396" s="321"/>
      <c r="I396" s="342"/>
      <c r="J396" s="140">
        <f t="shared" si="11"/>
        <v>30201</v>
      </c>
      <c r="K396" s="81" t="str">
        <f t="shared" si="12"/>
        <v/>
      </c>
      <c r="L396" s="147">
        <v>17770</v>
      </c>
      <c r="M396" s="147">
        <v>12431</v>
      </c>
    </row>
    <row r="397" spans="1:22" s="83" customFormat="1" ht="34.5" customHeight="1">
      <c r="A397" s="250" t="s">
        <v>777</v>
      </c>
      <c r="B397" s="119"/>
      <c r="C397" s="369"/>
      <c r="D397" s="319" t="s">
        <v>228</v>
      </c>
      <c r="E397" s="320"/>
      <c r="F397" s="320"/>
      <c r="G397" s="320"/>
      <c r="H397" s="321"/>
      <c r="I397" s="343"/>
      <c r="J397" s="140">
        <f t="shared" si="11"/>
        <v>496</v>
      </c>
      <c r="K397" s="81" t="str">
        <f t="shared" si="12"/>
        <v/>
      </c>
      <c r="L397" s="147">
        <v>455</v>
      </c>
      <c r="M397" s="147">
        <v>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559</v>
      </c>
      <c r="K405" s="81" t="str">
        <f t="shared" ref="K405:K422" si="14">IF(OR(COUNTIF(L405:M405,"未確認")&gt;0,COUNTIF(L405:M405,"~*")&gt;0),"※","")</f>
        <v/>
      </c>
      <c r="L405" s="147">
        <v>515</v>
      </c>
      <c r="M405" s="147">
        <v>44</v>
      </c>
    </row>
    <row r="406" spans="1:22" s="83" customFormat="1" ht="34.5" customHeight="1">
      <c r="A406" s="251" t="s">
        <v>779</v>
      </c>
      <c r="B406" s="119"/>
      <c r="C406" s="368"/>
      <c r="D406" s="374" t="s">
        <v>233</v>
      </c>
      <c r="E406" s="376" t="s">
        <v>234</v>
      </c>
      <c r="F406" s="377"/>
      <c r="G406" s="377"/>
      <c r="H406" s="378"/>
      <c r="I406" s="360"/>
      <c r="J406" s="140">
        <f t="shared" si="13"/>
        <v>53</v>
      </c>
      <c r="K406" s="81" t="str">
        <f t="shared" si="14"/>
        <v/>
      </c>
      <c r="L406" s="147">
        <v>18</v>
      </c>
      <c r="M406" s="147">
        <v>35</v>
      </c>
    </row>
    <row r="407" spans="1:22" s="83" customFormat="1" ht="34.5" customHeight="1">
      <c r="A407" s="251" t="s">
        <v>780</v>
      </c>
      <c r="B407" s="119"/>
      <c r="C407" s="368"/>
      <c r="D407" s="368"/>
      <c r="E407" s="319" t="s">
        <v>235</v>
      </c>
      <c r="F407" s="320"/>
      <c r="G407" s="320"/>
      <c r="H407" s="321"/>
      <c r="I407" s="360"/>
      <c r="J407" s="140">
        <f t="shared" si="13"/>
        <v>218</v>
      </c>
      <c r="K407" s="81" t="str">
        <f t="shared" si="14"/>
        <v/>
      </c>
      <c r="L407" s="147">
        <v>209</v>
      </c>
      <c r="M407" s="147">
        <v>9</v>
      </c>
    </row>
    <row r="408" spans="1:22" s="83" customFormat="1" ht="34.5" customHeight="1">
      <c r="A408" s="251" t="s">
        <v>781</v>
      </c>
      <c r="B408" s="119"/>
      <c r="C408" s="368"/>
      <c r="D408" s="368"/>
      <c r="E408" s="319" t="s">
        <v>236</v>
      </c>
      <c r="F408" s="320"/>
      <c r="G408" s="320"/>
      <c r="H408" s="321"/>
      <c r="I408" s="360"/>
      <c r="J408" s="140">
        <f t="shared" si="13"/>
        <v>125</v>
      </c>
      <c r="K408" s="81" t="str">
        <f t="shared" si="14"/>
        <v/>
      </c>
      <c r="L408" s="147">
        <v>125</v>
      </c>
      <c r="M408" s="147">
        <v>0</v>
      </c>
    </row>
    <row r="409" spans="1:22" s="83" customFormat="1" ht="34.5" customHeight="1">
      <c r="A409" s="251" t="s">
        <v>782</v>
      </c>
      <c r="B409" s="119"/>
      <c r="C409" s="368"/>
      <c r="D409" s="368"/>
      <c r="E409" s="316" t="s">
        <v>986</v>
      </c>
      <c r="F409" s="317"/>
      <c r="G409" s="317"/>
      <c r="H409" s="318"/>
      <c r="I409" s="360"/>
      <c r="J409" s="140">
        <f t="shared" si="13"/>
        <v>162</v>
      </c>
      <c r="K409" s="81" t="str">
        <f t="shared" si="14"/>
        <v/>
      </c>
      <c r="L409" s="147">
        <v>162</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row>
    <row r="413" spans="1:22" s="83" customFormat="1" ht="34.5" customHeight="1">
      <c r="A413" s="251" t="s">
        <v>786</v>
      </c>
      <c r="B413" s="119"/>
      <c r="C413" s="368"/>
      <c r="D413" s="319" t="s">
        <v>251</v>
      </c>
      <c r="E413" s="320"/>
      <c r="F413" s="320"/>
      <c r="G413" s="320"/>
      <c r="H413" s="321"/>
      <c r="I413" s="360"/>
      <c r="J413" s="140">
        <f t="shared" si="13"/>
        <v>496</v>
      </c>
      <c r="K413" s="81" t="str">
        <f t="shared" si="14"/>
        <v/>
      </c>
      <c r="L413" s="147">
        <v>455</v>
      </c>
      <c r="M413" s="147">
        <v>41</v>
      </c>
    </row>
    <row r="414" spans="1:22" s="83" customFormat="1" ht="34.5" customHeight="1">
      <c r="A414" s="251" t="s">
        <v>787</v>
      </c>
      <c r="B414" s="119"/>
      <c r="C414" s="368"/>
      <c r="D414" s="374" t="s">
        <v>240</v>
      </c>
      <c r="E414" s="376" t="s">
        <v>241</v>
      </c>
      <c r="F414" s="377"/>
      <c r="G414" s="377"/>
      <c r="H414" s="378"/>
      <c r="I414" s="360"/>
      <c r="J414" s="140">
        <f t="shared" si="13"/>
        <v>59</v>
      </c>
      <c r="K414" s="81" t="str">
        <f t="shared" si="14"/>
        <v/>
      </c>
      <c r="L414" s="147">
        <v>59</v>
      </c>
      <c r="M414" s="147">
        <v>0</v>
      </c>
    </row>
    <row r="415" spans="1:22" s="83" customFormat="1" ht="34.5" customHeight="1">
      <c r="A415" s="251" t="s">
        <v>788</v>
      </c>
      <c r="B415" s="119"/>
      <c r="C415" s="368"/>
      <c r="D415" s="368"/>
      <c r="E415" s="319" t="s">
        <v>242</v>
      </c>
      <c r="F415" s="320"/>
      <c r="G415" s="320"/>
      <c r="H415" s="321"/>
      <c r="I415" s="360"/>
      <c r="J415" s="140">
        <f t="shared" si="13"/>
        <v>126</v>
      </c>
      <c r="K415" s="81" t="str">
        <f t="shared" si="14"/>
        <v/>
      </c>
      <c r="L415" s="147">
        <v>119</v>
      </c>
      <c r="M415" s="147">
        <v>7</v>
      </c>
    </row>
    <row r="416" spans="1:22" s="83" customFormat="1" ht="34.5" customHeight="1">
      <c r="A416" s="251" t="s">
        <v>789</v>
      </c>
      <c r="B416" s="119"/>
      <c r="C416" s="368"/>
      <c r="D416" s="368"/>
      <c r="E416" s="319" t="s">
        <v>243</v>
      </c>
      <c r="F416" s="320"/>
      <c r="G416" s="320"/>
      <c r="H416" s="321"/>
      <c r="I416" s="360"/>
      <c r="J416" s="140">
        <f t="shared" si="13"/>
        <v>44</v>
      </c>
      <c r="K416" s="81" t="str">
        <f t="shared" si="14"/>
        <v/>
      </c>
      <c r="L416" s="147">
        <v>42</v>
      </c>
      <c r="M416" s="147">
        <v>2</v>
      </c>
    </row>
    <row r="417" spans="1:22" s="83" customFormat="1" ht="34.5" customHeight="1">
      <c r="A417" s="251" t="s">
        <v>790</v>
      </c>
      <c r="B417" s="119"/>
      <c r="C417" s="368"/>
      <c r="D417" s="368"/>
      <c r="E417" s="319" t="s">
        <v>244</v>
      </c>
      <c r="F417" s="320"/>
      <c r="G417" s="320"/>
      <c r="H417" s="321"/>
      <c r="I417" s="360"/>
      <c r="J417" s="140">
        <f t="shared" si="13"/>
        <v>50</v>
      </c>
      <c r="K417" s="81" t="str">
        <f t="shared" si="14"/>
        <v/>
      </c>
      <c r="L417" s="147">
        <v>49</v>
      </c>
      <c r="M417" s="147">
        <v>1</v>
      </c>
    </row>
    <row r="418" spans="1:22" s="83" customFormat="1" ht="34.5" customHeight="1">
      <c r="A418" s="251" t="s">
        <v>791</v>
      </c>
      <c r="B418" s="119"/>
      <c r="C418" s="368"/>
      <c r="D418" s="368"/>
      <c r="E418" s="319" t="s">
        <v>245</v>
      </c>
      <c r="F418" s="320"/>
      <c r="G418" s="320"/>
      <c r="H418" s="321"/>
      <c r="I418" s="360"/>
      <c r="J418" s="140">
        <f t="shared" si="13"/>
        <v>88</v>
      </c>
      <c r="K418" s="81" t="str">
        <f t="shared" si="14"/>
        <v/>
      </c>
      <c r="L418" s="147">
        <v>85</v>
      </c>
      <c r="M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26</v>
      </c>
      <c r="K420" s="81" t="str">
        <f t="shared" si="14"/>
        <v/>
      </c>
      <c r="L420" s="147">
        <v>26</v>
      </c>
      <c r="M420" s="147">
        <v>0</v>
      </c>
    </row>
    <row r="421" spans="1:22" s="83" customFormat="1" ht="34.5" customHeight="1">
      <c r="A421" s="251" t="s">
        <v>794</v>
      </c>
      <c r="B421" s="119"/>
      <c r="C421" s="368"/>
      <c r="D421" s="368"/>
      <c r="E421" s="319" t="s">
        <v>247</v>
      </c>
      <c r="F421" s="320"/>
      <c r="G421" s="320"/>
      <c r="H421" s="321"/>
      <c r="I421" s="360"/>
      <c r="J421" s="140">
        <f t="shared" si="13"/>
        <v>103</v>
      </c>
      <c r="K421" s="81" t="str">
        <f t="shared" si="14"/>
        <v/>
      </c>
      <c r="L421" s="147">
        <v>75</v>
      </c>
      <c r="M421" s="147">
        <v>28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437</v>
      </c>
      <c r="K430" s="193" t="str">
        <f>IF(OR(COUNTIF(L430:M430,"未確認")&gt;0,COUNTIF(L430:M430,"~*")&gt;0),"※","")</f>
        <v/>
      </c>
      <c r="L430" s="147">
        <v>396</v>
      </c>
      <c r="M430" s="147">
        <v>41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437</v>
      </c>
      <c r="K434" s="193" t="str">
        <f>IF(OR(COUNTIF(L434:M434,"未確認")&gt;0,COUNTIF(L434:M434,"~*")&gt;0),"※","")</f>
        <v/>
      </c>
      <c r="L434" s="147">
        <v>396</v>
      </c>
      <c r="M434" s="147">
        <v>41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16</v>
      </c>
      <c r="K468" s="201" t="str">
        <f t="shared" ref="K468:K475" si="16">IF(OR(COUNTIF(L468:M468,"未確認")&gt;0,COUNTIF(L468:M468,"*")&gt;0),"※","")</f>
        <v>※</v>
      </c>
      <c r="L468" s="117" t="s">
        <v>541</v>
      </c>
      <c r="M468" s="117">
        <v>16</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16</v>
      </c>
      <c r="K477" s="201" t="str">
        <f t="shared" ref="K477:K496" si="18">IF(OR(COUNTIF(L477:M477,"未確認")&gt;0,COUNTIF(L477:M477,"*")&gt;0),"※","")</f>
        <v>※</v>
      </c>
      <c r="L477" s="117" t="s">
        <v>541</v>
      </c>
      <c r="M477" s="117">
        <v>16</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1046</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1046</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1046</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1046</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1046</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92</v>
      </c>
      <c r="K535" s="201" t="str">
        <f t="shared" si="23"/>
        <v/>
      </c>
      <c r="L535" s="117">
        <v>63</v>
      </c>
      <c r="M535" s="117">
        <v>29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1046</v>
      </c>
    </row>
    <row r="544" spans="1:22" s="1" customFormat="1" ht="20.25" customHeight="1">
      <c r="A544" s="243"/>
      <c r="C544" s="62"/>
      <c r="D544" s="3"/>
      <c r="E544" s="3"/>
      <c r="F544" s="3"/>
      <c r="G544" s="3"/>
      <c r="H544" s="287"/>
      <c r="I544" s="67" t="s">
        <v>36</v>
      </c>
      <c r="J544" s="68"/>
      <c r="K544" s="186"/>
      <c r="L544" s="70" t="s">
        <v>1043</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v>17.5</v>
      </c>
      <c r="M568" s="211" t="s">
        <v>533</v>
      </c>
    </row>
    <row r="569" spans="1:13" s="91" customFormat="1" ht="34.5" customHeight="1">
      <c r="A569" s="251" t="s">
        <v>878</v>
      </c>
      <c r="B569" s="119"/>
      <c r="C569" s="209"/>
      <c r="D569" s="330" t="s">
        <v>377</v>
      </c>
      <c r="E569" s="341"/>
      <c r="F569" s="341"/>
      <c r="G569" s="341"/>
      <c r="H569" s="331"/>
      <c r="I569" s="342"/>
      <c r="J569" s="207"/>
      <c r="K569" s="210"/>
      <c r="L569" s="211">
        <v>1.9</v>
      </c>
      <c r="M569" s="211" t="s">
        <v>533</v>
      </c>
    </row>
    <row r="570" spans="1:13" s="91" customFormat="1" ht="34.5" customHeight="1">
      <c r="A570" s="251" t="s">
        <v>879</v>
      </c>
      <c r="B570" s="119"/>
      <c r="C570" s="209"/>
      <c r="D570" s="330" t="s">
        <v>989</v>
      </c>
      <c r="E570" s="341"/>
      <c r="F570" s="341"/>
      <c r="G570" s="341"/>
      <c r="H570" s="331"/>
      <c r="I570" s="342"/>
      <c r="J570" s="207"/>
      <c r="K570" s="210"/>
      <c r="L570" s="211">
        <v>0</v>
      </c>
      <c r="M570" s="211" t="s">
        <v>533</v>
      </c>
    </row>
    <row r="571" spans="1:13" s="91" customFormat="1" ht="34.5" customHeight="1">
      <c r="A571" s="251" t="s">
        <v>880</v>
      </c>
      <c r="B571" s="119"/>
      <c r="C571" s="209"/>
      <c r="D571" s="330" t="s">
        <v>379</v>
      </c>
      <c r="E571" s="341"/>
      <c r="F571" s="341"/>
      <c r="G571" s="341"/>
      <c r="H571" s="331"/>
      <c r="I571" s="342"/>
      <c r="J571" s="207"/>
      <c r="K571" s="210"/>
      <c r="L571" s="211">
        <v>0.7</v>
      </c>
      <c r="M571" s="211" t="s">
        <v>533</v>
      </c>
    </row>
    <row r="572" spans="1:13" s="91" customFormat="1" ht="34.5" customHeight="1">
      <c r="A572" s="251" t="s">
        <v>881</v>
      </c>
      <c r="B572" s="119"/>
      <c r="C572" s="209"/>
      <c r="D572" s="330" t="s">
        <v>380</v>
      </c>
      <c r="E572" s="341"/>
      <c r="F572" s="341"/>
      <c r="G572" s="341"/>
      <c r="H572" s="331"/>
      <c r="I572" s="342"/>
      <c r="J572" s="207"/>
      <c r="K572" s="210"/>
      <c r="L572" s="211">
        <v>0</v>
      </c>
      <c r="M572" s="211" t="s">
        <v>533</v>
      </c>
    </row>
    <row r="573" spans="1:13" s="91" customFormat="1" ht="34.5" customHeight="1">
      <c r="A573" s="251" t="s">
        <v>882</v>
      </c>
      <c r="B573" s="119"/>
      <c r="C573" s="209"/>
      <c r="D573" s="330" t="s">
        <v>869</v>
      </c>
      <c r="E573" s="341"/>
      <c r="F573" s="341"/>
      <c r="G573" s="341"/>
      <c r="H573" s="331"/>
      <c r="I573" s="342"/>
      <c r="J573" s="207"/>
      <c r="K573" s="210"/>
      <c r="L573" s="211">
        <v>0</v>
      </c>
      <c r="M573" s="211" t="s">
        <v>533</v>
      </c>
    </row>
    <row r="574" spans="1:13" s="91" customFormat="1" ht="34.5" customHeight="1">
      <c r="A574" s="251" t="s">
        <v>883</v>
      </c>
      <c r="B574" s="119"/>
      <c r="C574" s="212"/>
      <c r="D574" s="330" t="s">
        <v>990</v>
      </c>
      <c r="E574" s="341"/>
      <c r="F574" s="341"/>
      <c r="G574" s="341"/>
      <c r="H574" s="331"/>
      <c r="I574" s="342"/>
      <c r="J574" s="213"/>
      <c r="K574" s="214"/>
      <c r="L574" s="211">
        <v>0</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1046</v>
      </c>
    </row>
    <row r="589" spans="1:22" s="1" customFormat="1" ht="20.25" customHeight="1">
      <c r="A589" s="243"/>
      <c r="C589" s="62"/>
      <c r="D589" s="3"/>
      <c r="E589" s="3"/>
      <c r="F589" s="3"/>
      <c r="G589" s="3"/>
      <c r="H589" s="287"/>
      <c r="I589" s="67" t="s">
        <v>36</v>
      </c>
      <c r="J589" s="68"/>
      <c r="K589" s="186"/>
      <c r="L589" s="70" t="s">
        <v>1043</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392</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69</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397</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54</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385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14</v>
      </c>
      <c r="K613" s="201" t="str">
        <f t="shared" ref="K613:K623" si="29">IF(OR(COUNTIF(L613:M613,"未確認")&gt;0,COUNTIF(L613:M613,"*")&gt;0),"※","")</f>
        <v>※</v>
      </c>
      <c r="L613" s="117">
        <v>14</v>
      </c>
      <c r="M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44</v>
      </c>
      <c r="K618" s="201" t="str">
        <f t="shared" si="29"/>
        <v>※</v>
      </c>
      <c r="L618" s="117">
        <v>44</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34</v>
      </c>
      <c r="K646" s="201" t="str">
        <f t="shared" ref="K646:K660" si="33">IF(OR(COUNTIF(L646:M646,"未確認")&gt;0,COUNTIF(L646:M646,"*")&gt;0),"※","")</f>
        <v/>
      </c>
      <c r="L646" s="117">
        <v>0</v>
      </c>
      <c r="M646" s="117">
        <v>34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28</v>
      </c>
      <c r="K650" s="201" t="str">
        <f t="shared" si="33"/>
        <v/>
      </c>
      <c r="L650" s="117">
        <v>0</v>
      </c>
      <c r="M650" s="117">
        <v>28</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33</v>
      </c>
      <c r="K658" s="201" t="str">
        <f t="shared" si="33"/>
        <v/>
      </c>
      <c r="L658" s="117">
        <v>16</v>
      </c>
      <c r="M658" s="117">
        <v>17</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29</v>
      </c>
      <c r="K683" s="201" t="str">
        <f>IF(OR(COUNTIF(L683:M683,"未確認")&gt;0,COUNTIF(L683:M683,"*")&gt;0),"※","")</f>
        <v/>
      </c>
      <c r="L683" s="117">
        <v>0</v>
      </c>
      <c r="M683" s="117">
        <v>29</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CFBD46-F78B-4D8D-B9AB-6FA6E6AE6BF9}"/>
    <hyperlink ref="J71:L71" location="病院!B464" display="・手術の状況" xr:uid="{F3E17F2B-D789-47A6-BFB9-C36F9237A109}"/>
    <hyperlink ref="J72:L72" location="病院!B500" display="・がん、脳卒中、心筋梗塞、分娩、精神医療への対応状況" xr:uid="{EA3E1820-41F4-47B3-96DF-88A7EE202ED3}"/>
    <hyperlink ref="J73:L73" location="病院!B541" display="・重症患者への対応状況" xr:uid="{DF9A69D8-E899-48AF-B0C6-CA53EB5C0ACE}"/>
    <hyperlink ref="J74:L74" location="病院!B586" display="・救急医療の実施状況" xr:uid="{381CF6AE-1F08-42A4-8292-F369F08F58C9}"/>
    <hyperlink ref="J75:L75" location="病院!B609" display="・急性期後の支援、在宅復帰の支援の状況" xr:uid="{FBFC33C1-3459-4E2D-874D-B15614D8C0B9}"/>
    <hyperlink ref="J76:L76" location="病院!B627" display="・全身管理の状況" xr:uid="{6613AE93-C0DA-4427-B7D0-8984FE69DE3B}"/>
    <hyperlink ref="J78:L78" location="病院!B679" display="・長期療養患者の受入状況" xr:uid="{C26CF586-C7B1-464F-A501-B3FCCFE003A9}"/>
    <hyperlink ref="J77:L77" location="病院!B642" display="・リハビリテーションの実施状況" xr:uid="{89D91A05-DBBA-4406-B330-96F586D76E2B}"/>
    <hyperlink ref="J79:L79" location="病院!B689" display="・重度の障害児等の受入状況" xr:uid="{F9F51312-ED6C-4695-AD33-A068FC12EEC7}"/>
    <hyperlink ref="J80:L80" location="病院!B702" display="・医科歯科の連携状況" xr:uid="{C2072C70-E183-4815-AABF-55D9E7FE04B1}"/>
    <hyperlink ref="M71:N71" location="'病院(H30案)'!B448" display="・手術の状況" xr:uid="{180AE85B-09A9-4AC7-93E3-EFA3693510E3}"/>
    <hyperlink ref="M72:N72" location="'病院(H30案)'!B484" display="・がん、脳卒中、心筋梗塞、分娩、精神医療への対応状況" xr:uid="{CCC496F8-58FF-4303-8F40-71AA91C8752A}"/>
    <hyperlink ref="M73:N73" location="'病院(H30案)'!B525" display="・重症患者への対応状況" xr:uid="{99E676D1-6D96-470C-A899-39D488125D04}"/>
    <hyperlink ref="M74:N74" location="'病院(H30案)'!B570" display="・救急医療の実施状況" xr:uid="{ACEE3083-70EE-423B-BE88-FAA4FBC58E36}"/>
    <hyperlink ref="M75:N75" location="'病院(H30案)'!B593" display="・急性期後の支援、在宅復帰の支援の状況" xr:uid="{E19FFE09-62E3-4FB5-9084-3723BB14BDC2}"/>
    <hyperlink ref="C71:G71" location="病院!B87" display="・設置主体" xr:uid="{7F9A3B44-031F-408F-B662-C3602CB92A5A}"/>
    <hyperlink ref="C72:G72" location="病院!B95" display="・病床の状況" xr:uid="{21ACCC58-745F-41A4-B7DD-4FFC2B1FF841}"/>
    <hyperlink ref="C73:G73" location="病院!B116" display="・診療科" xr:uid="{61244020-7555-4B6E-B0F0-2A8DD0143261}"/>
    <hyperlink ref="C74:G74" location="病院!B127" display="・入院基本料・特定入院料及び届出病床数" xr:uid="{F66ACFF6-266E-4F18-9A24-61AC67F4DBA6}"/>
    <hyperlink ref="C75:G75" location="病院!B141" display="・算定する入院基本用・特定入院料等の状況" xr:uid="{27AA8655-41DB-4411-AB8D-997FE71ED643}"/>
    <hyperlink ref="C76:G76" location="病院!B224" display="・DPC医療機関群の種類" xr:uid="{8F7A60DF-25C7-4AD7-9483-30BA6873C069}"/>
    <hyperlink ref="C77:G77" location="病院!B232" display="・救急告示病院、二次救急医療施設、三次救急医療施設の告示・認定の有無" xr:uid="{756A0E82-188E-41B7-8FC6-C871F3B79DB1}"/>
    <hyperlink ref="C78:F78" location="病院!B242" display="・承認の有無" xr:uid="{B86C458B-86A0-4932-AD93-E5B39D72B038}"/>
    <hyperlink ref="C79:F79" location="病院!B251" display="・診療報酬の届出の有無" xr:uid="{D5309C89-F652-4302-8832-6C5F2035E978}"/>
    <hyperlink ref="C80:F80" location="病院!B261" display="・職員数の状況" xr:uid="{9A92F75B-9E30-4DBD-9065-AAECBBA30E74}"/>
    <hyperlink ref="C81:F81" location="病院!B320" display="・退院調整部門の設置状況" xr:uid="{F3E9B730-A39B-42AC-8FF5-9177AD4F769B}"/>
    <hyperlink ref="C82:F82" location="病院!B340" display="・医療機器の台数" xr:uid="{FB415FF1-5889-4926-B8E2-FE161CF982E3}"/>
    <hyperlink ref="C83:G83" location="病院!B365" display="・過去1年間の間に病棟の再編・見直しがあった場合の報告対象期間" xr:uid="{20A9D8B8-1042-4625-A0A3-2767DF44AF7E}"/>
    <hyperlink ref="H71:I71" location="病院!B388" display="・入院患者の状況（年間）" xr:uid="{250CCEFE-3FDE-4E5B-9AB2-9A460FE29E98}"/>
    <hyperlink ref="H72:I72" location="病院!B401" display="・入院患者の状況（年間／入棟前の場所・退棟先の場所の状況）" xr:uid="{A4113B35-57C4-424B-A470-89996D022F0E}"/>
    <hyperlink ref="H73:I73" location="病院!B426" display="・退院後に在宅医療を必要とする患者の状況" xr:uid="{7699B22E-29E0-4B74-A9AC-C35D7C598692}"/>
    <hyperlink ref="H74:I74" location="病院!B438" display="・看取りを行った患者数" xr:uid="{20397763-A4AD-4113-A314-36CE01B3F9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2019-11-15T06:47:06Z</dcterms:modified>
</cp:coreProperties>
</file>