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F9830AC-0567-4EA8-931B-E8D927B932A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<sst xmlns="http://schemas.openxmlformats.org/spreadsheetml/2006/main" count="3210" uniqueCount="1054">
  <si>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</si>
  <si>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</si>
  <si>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</si>
  <si>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</si>
  <si>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</si>
  <si>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</si>
  <si>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</si>
  <si>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</si>
  <si>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</si>
  <si>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</si>
  <si>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</si>
  <si>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</si>
  <si>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</si>
  <si>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</si>
  <si>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</si>
  <si>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</si>
  <si>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</si>
  <si>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</si>
  <si>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</si>
  <si>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</si>
  <si>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</si>
  <si>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</si>
  <si>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</si>
  <si>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</si>
  <si>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</si>
  <si>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</si>
  <si>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</si>
  <si>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</si>
  <si>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</si>
  <si>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</si>
  <si>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</si>
  <si>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</si>
  <si>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</si>
  <si>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</si>
  <si>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</si>
  <si>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</si>
  <si>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</si>
  <si>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</si>
  <si>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</si>
  <si>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</si>
  <si>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</si>
  <si>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</si>
  <si>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</si>
  <si>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</si>
  <si>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</si>
  <si>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</si>
  <si>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</si>
  <si>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</si>
  <si>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</si>
  <si>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</si>
  <si>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</si>
  <si>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</si>
  <si>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</si>
  <si>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</si>
  <si>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</si>
  <si>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</si>
  <si>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</si>
  <si>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</si>
  <si>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</si>
  <si>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</si>
  <si>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</si>
  <si>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</si>
  <si>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</si>
  <si>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</si>
  <si>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</si>
  <si>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</si>
  <si>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</si>
  <si>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</si>
  <si>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</si>
  <si>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</si>
  <si>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</si>
  <si>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</si>
  <si>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</si>
  <si>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</si>
  <si>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</si>
  <si>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</si>
  <si>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</si>
  <si>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</si>
  <si>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</si>
  <si>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</si>
  <si>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</si>
  <si>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</si>
  <si>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</si>
  <si>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</si>
  <si>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</si>
  <si>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</si>
  <si>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</si>
  <si>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</si>
  <si>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</si>
  <si>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</si>
  <si>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</si>
  <si>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</si>
  <si>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</si>
  <si>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</si>
  <si>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</si>
  <si>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</si>
  <si>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</si>
  <si>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</si>
  <si>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</si>
  <si>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</si>
  <si>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</si>
  <si>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</si>
  <si>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</si>
  <si>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</si>
  <si>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</si>
  <si>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</si>
  <si>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</si>
  <si>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</si>
  <si>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</si>
  <si>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</si>
  <si>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</si>
  <si>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</si>
  <si>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</si>
  <si>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</si>
  <si>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</si>
  <si>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</si>
  <si>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</si>
  <si>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</si>
  <si>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</si>
  <si>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</si>
  <si>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</si>
  <si>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</si>
  <si>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</si>
  <si>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</si>
  <si>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</si>
  <si>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</si>
  <si>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</si>
  <si>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</si>
  <si>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</si>
  <si>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</si>
  <si>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</si>
  <si>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</si>
  <si>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</si>
  <si>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</si>
  <si>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</si>
  <si>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</si>
  <si>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</si>
  <si>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</si>
  <si>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</si>
  <si>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</si>
  <si>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</si>
  <si>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</si>
  <si>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</si>
  <si>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</si>
  <si>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</si>
  <si>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</si>
  <si>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</si>
  <si>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</si>
  <si>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</si>
  <si>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</si>
  <si>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</si>
  <si>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</si>
  <si>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</si>
  <si>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</si>
  <si>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</si>
  <si>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</si>
  <si>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</si>
  <si>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</si>
  <si>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</si>
  <si>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</si>
  <si>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</si>
  <si>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</si>
  <si>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</si>
  <si>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</si>
  <si>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</si>
  <si>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</si>
  <si>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</si>
  <si>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</si>
  <si>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</si>
  <si>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</si>
  <si>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</si>
  <si>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</si>
  <si>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</si>
  <si>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</si>
  <si>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</si>
  <si>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</si>
  <si>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</si>
  <si>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</si>
  <si>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</si>
  <si>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</si>
  <si>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</si>
  <si>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</si>
  <si>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</si>
  <si>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</si>
  <si>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</si>
  <si>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</si>
  <si>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</si>
  <si>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</si>
  <si>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</si>
  <si>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</si>
  <si>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</si>
  <si>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</si>
  <si>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</si>
  <si>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</si>
  <si>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</si>
  <si>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</si>
  <si>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</si>
  <si>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</si>
  <si>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</si>
  <si>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</si>
  <si>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</si>
  <si>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</si>
  <si>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</si>
  <si>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</si>
  <si>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</si>
  <si>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</si>
  <si>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</si>
  <si>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</si>
  <si>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</si>
  <si>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</si>
  <si>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</si>
  <si>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</si>
  <si>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</si>
  <si>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</si>
  <si>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</si>
  <si>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</si>
  <si>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</si>
  <si>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</si>
  <si>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</si>
  <si>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</si>
  <si>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</si>
  <si>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</si>
  <si>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</si>
  <si>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</si>
  <si>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</si>
  <si>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</si>
  <si>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</si>
  <si>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</si>
  <si>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</si>
  <si>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</si>
  <si>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</si>
  <si>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</si>
  <si>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</si>
  <si>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</si>
  <si>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</si>
  <si>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</si>
  <si>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</si>
  <si>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</si>
  <si>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</si>
  <si>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</si>
  <si>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</si>
  <si>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</si>
  <si>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</si>
  <si>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</si>
  <si>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</si>
  <si>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</si>
  <si>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</si>
  <si>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</si>
  <si>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</si>
  <si>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</si>
  <si>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</si>
  <si>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</si>
  <si>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</si>
  <si>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</si>
  <si>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</si>
  <si>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</si>
  <si>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</si>
  <si>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</si>
  <si>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</si>
  <si>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</si>
  <si>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</si>
  <si>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</si>
  <si>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</si>
  <si>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</si>
  <si>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</si>
  <si>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</si>
  <si>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</si>
  <si>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</si>
  <si>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</si>
  <si>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</si>
  <si>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</si>
  <si>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</si>
  <si>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</si>
  <si>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</si>
  <si>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</si>
  <si>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</si>
  <si>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</si>
  <si>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</si>
  <si>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</si>
  <si>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</si>
  <si>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</si>
  <si>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</si>
  <si>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</si>
  <si>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</si>
  <si>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</si>
  <si>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</si>
  <si>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</si>
  <si>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</si>
  <si>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</si>
  <si>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</si>
  <si>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</si>
  <si>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</si>
  <si>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</si>
  <si>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</si>
  <si>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</si>
  <si>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</si>
  <si>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</si>
  <si>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</si>
  <si>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</si>
  <si>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</si>
  <si>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</si>
  <si>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</si>
  <si>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</si>
  <si>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</si>
  <si>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</si>
  <si>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</si>
  <si>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</si>
  <si>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</si>
  <si>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</si>
  <si>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</si>
  <si>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</si>
  <si>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</si>
  <si>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</si>
  <si>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</si>
  <si>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</si>
  <si>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</si>
  <si>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</si>
  <si>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</si>
  <si>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</si>
  <si>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</si>
  <si>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</si>
  <si>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</si>
  <si>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</si>
  <si>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</si>
  <si>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</si>
  <si>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</si>
  <si>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</si>
  <si>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</si>
  <si>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</si>
  <si>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</si>
  <si>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</si>
  <si>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</si>
  <si>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</si>
  <si>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</si>
  <si>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</si>
  <si>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</si>
  <si>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</si>
  <si>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</si>
  <si>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</si>
  <si>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</si>
  <si>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</si>
  <si>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</si>
  <si>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</si>
  <si>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</si>
  <si>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</si>
  <si>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</si>
  <si>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</si>
  <si>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</si>
  <si>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</si>
  <si>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</si>
  <si>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</si>
  <si>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</si>
  <si>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</si>
  <si>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</si>
  <si>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</si>
  <si>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</si>
  <si>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</si>
  <si>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</si>
  <si>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</si>
  <si>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</si>
  <si>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</si>
  <si>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</si>
  <si>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</si>
  <si>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</si>
  <si>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</si>
  <si>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</si>
  <si>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</si>
  <si>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</si>
  <si>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</si>
  <si>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</si>
  <si>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</si>
  <si>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</si>
  <si>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</si>
  <si>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</si>
  <si>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</si>
  <si>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</si>
  <si>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</si>
  <si>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</si>
  <si>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</si>
  <si>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</si>
  <si>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</si>
  <si>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</si>
  <si>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</si>
  <si>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</si>
  <si>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</si>
  <si>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</si>
  <si>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</si>
  <si>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</si>
  <si>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</si>
  <si>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</si>
  <si>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</si>
  <si>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</si>
  <si>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</si>
  <si>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</si>
  <si>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</si>
  <si>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</si>
  <si>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</si>
  <si>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</si>
  <si>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</si>
  <si>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</si>
  <si>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</si>
  <si>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</si>
  <si>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</si>
  <si>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</si>
  <si>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</si>
  <si>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</si>
  <si>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</si>
  <si>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</si>
  <si>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</si>
  <si>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</si>
  <si>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</si>
  <si>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</si>
  <si>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</si>
  <si>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</si>
  <si>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</si>
  <si>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</si>
  <si>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</si>
  <si>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</si>
  <si>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</si>
  <si>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</si>
  <si>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</si>
  <si>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</si>
  <si>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</si>
  <si>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</si>
  <si>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</si>
  <si>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</si>
  <si>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</si>
  <si>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</si>
  <si>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</si>
  <si>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</si>
  <si>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</si>
  <si>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</si>
  <si>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</si>
  <si>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</si>
  <si>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</si>
  <si>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</si>
  <si>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</si>
  <si>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</si>
  <si>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</si>
  <si>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</si>
  <si>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</si>
  <si>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</si>
  <si>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</si>
  <si>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</si>
  <si>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</si>
  <si>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</si>
  <si>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</si>
  <si>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</si>
  <si>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</si>
  <si>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</si>
  <si>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</si>
  <si>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</si>
  <si>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</si>
  <si>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</si>
  <si>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</si>
  <si>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</si>
  <si>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</si>
  <si>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</si>
  <si>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</si>
  <si>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</si>
  <si>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</si>
  <si>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</si>
  <si>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</si>
  <si>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</si>
  <si>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</si>
  <si>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</si>
  <si>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</si>
  <si>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</si>
  <si>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</si>
  <si>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</si>
  <si>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</si>
  <si>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</si>
  <si>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</si>
  <si>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</si>
  <si>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</si>
  <si>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</si>
  <si>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</si>
  <si>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</si>
  <si>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</si>
  <si>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</si>
  <si>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</si>
  <si>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</si>
  <si>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</si>
  <si>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</si>
  <si>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</si>
  <si>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</si>
  <si>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</si>
  <si>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</si>
  <si>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</si>
  <si>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</si>
  <si>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</si>
  <si>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</si>
  <si>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</si>
  <si>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</si>
  <si>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</si>
  <si>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</si>
  <si>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</si>
  <si>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</si>
  <si>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</si>
  <si>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</si>
  <si>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</si>
  <si>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</si>
  <si>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</si>
  <si>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</si>
  <si>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</si>
  <si>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</si>
  <si>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</si>
  <si>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</si>
  <si>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</si>
  <si>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</si>
  <si>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</si>
  <si>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</si>
  <si>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</si>
  <si>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</si>
  <si>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</si>
  <si>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</si>
  <si>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</si>
  <si>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</si>
  <si>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</si>
  <si>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</si>
  <si>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</si>
  <si>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</si>
  <si>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</si>
  <si>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</si>
  <si>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</si>
  <si>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</si>
  <si>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</si>
  <si>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</si>
  <si>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</si>
  <si>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</si>
  <si>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</si>
  <si>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</si>
  <si>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</si>
  <si>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</si>
  <si>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</si>
  <si>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</si>
  <si>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</si>
  <si>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</si>
  <si>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</si>
  <si>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</si>
  <si>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</si>
  <si>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</si>
  <si>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</si>
  <si>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</si>
  <si>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</si>
  <si>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</si>
  <si>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</si>
  <si>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</si>
  <si>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</si>
  <si>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</si>
  <si>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</si>
  <si>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</si>
  <si>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</si>
  <si>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</si>
  <si>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</si>
  <si>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</si>
  <si>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</si>
  <si>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</si>
  <si>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</si>
  <si>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</si>
  <si>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</si>
  <si>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</si>
  <si>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</si>
  <si>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</si>
  <si>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</si>
  <si>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</si>
  <si>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</si>
  <si>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</si>
  <si>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</si>
  <si>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</si>
  <si>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</si>
  <si>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</si>
  <si>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</si>
  <si>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</si>
  <si>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</si>
  <si>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</si>
  <si>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</si>
  <si>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</si>
  <si>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</si>
  <si>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</si>
  <si>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</si>
  <si>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</si>
  <si>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</si>
  <si>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</si>
  <si>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</si>
  <si>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</si>
  <si>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</si>
  <si>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</si>
  <si>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</si>
  <si>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</si>
  <si>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</si>
  <si>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</si>
  <si>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</si>
  <si>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</si>
  <si>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</si>
  <si>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</si>
  <si>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</si>
  <si>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</si>
  <si>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</si>
  <si>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</si>
  <si>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</si>
  <si>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</si>
  <si>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</si>
  <si>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</si>
  <si>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</si>
  <si>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</si>
  <si>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</si>
  <si>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</si>
  <si>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</si>
  <si>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</si>
  <si>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</si>
  <si>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</si>
  <si>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</si>
  <si>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</si>
  <si>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</si>
  <si>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</si>
  <si>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</si>
  <si>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</si>
  <si>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</si>
  <si>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</si>
  <si>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</si>
  <si>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</si>
  <si>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</si>
  <si>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</si>
  <si>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</si>
  <si>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</si>
  <si>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</si>
  <si>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</si>
  <si>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</si>
  <si>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</si>
  <si>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</si>
  <si>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</si>
  <si>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</si>
  <si>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</si>
  <si>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</si>
  <si>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</si>
  <si>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</si>
  <si>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</si>
  <si>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</si>
  <si>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</si>
  <si>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</si>
  <si>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</si>
  <si>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</si>
  <si>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</si>
  <si>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</si>
  <si>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</si>
  <si>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</si>
  <si>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</si>
  <si>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</si>
  <si>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</si>
  <si>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</si>
  <si>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</si>
  <si>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</si>
  <si>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</si>
  <si>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</si>
  <si>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</si>
  <si>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</si>
  <si>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</si>
  <si>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</si>
  <si>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</si>
  <si>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</si>
  <si>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</si>
  <si>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</si>
  <si>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</si>
  <si>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</si>
  <si>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</si>
  <si>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</si>
  <si>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</si>
  <si>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</si>
  <si>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</si>
  <si>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</si>
  <si>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</si>
  <si>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</si>
  <si>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</si>
  <si>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</si>
  <si>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</si>
  <si>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</si>
  <si>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</si>
  <si>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</si>
  <si>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</si>
  <si>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</si>
  <si>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</si>
  <si>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</si>
  <si>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</si>
  <si>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</si>
  <si>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</si>
  <si>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</si>
  <si>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</si>
  <si>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</si>
  <si>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</si>
  <si>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</si>
  <si>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</si>
  <si>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</si>
  <si>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</si>
  <si>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</si>
  <si>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</si>
  <si>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</si>
  <si>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</si>
  <si>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</si>
  <si>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</si>
  <si>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</si>
  <si>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</si>
  <si>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</si>
  <si>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</si>
  <si>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</si>
  <si>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</si>
  <si>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</si>
  <si>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</si>
  <si>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</si>
  <si>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</si>
  <si>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</si>
  <si>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</si>
  <si>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</si>
  <si>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</si>
  <si>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</si>
  <si>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</si>
  <si>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</si>
  <si>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</si>
  <si>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</si>
  <si>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</si>
  <si>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</si>
  <si>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</si>
  <si>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</si>
  <si>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</si>
  <si>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</si>
  <si>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</si>
  <si>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</si>
  <si>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</si>
  <si>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</si>
  <si>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</si>
  <si>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</si>
  <si>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</si>
  <si>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</si>
  <si>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</si>
  <si>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</si>
  <si>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</si>
  <si>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</si>
  <si>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</si>
  <si>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</si>
  <si>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</si>
  <si>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</si>
  <si>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</si>
  <si>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</si>
  <si>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</si>
  <si>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</si>
  <si>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</si>
  <si>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</si>
  <si>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</si>
  <si>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</si>
  <si>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</si>
  <si>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</si>
  <si>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</si>
  <si>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</si>
  <si>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</si>
  <si>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</si>
  <si>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</si>
  <si>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</si>
  <si>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</si>
  <si>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</si>
  <si>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</si>
  <si>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</si>
  <si>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</si>
  <si>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</si>
  <si>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</si>
  <si>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</si>
  <si>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</si>
  <si>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</si>
  <si>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</si>
  <si>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</si>
  <si>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</si>
  <si>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</si>
  <si>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</si>
  <si>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</si>
  <si>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</si>
  <si>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</si>
  <si>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</si>
  <si>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</si>
  <si>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</si>
  <si>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</si>
  <si>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</si>
  <si>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</si>
  <si>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</si>
  <si>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</si>
  <si>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</si>
  <si>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</si>
  <si>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</si>
  <si>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</si>
  <si>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</si>
  <si>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</si>
  <si>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</si>
  <si>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</si>
  <si>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</si>
  <si>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</si>
  <si>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</si>
  <si>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</si>
  <si>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</si>
  <si>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</si>
  <si>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</si>
  <si>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</si>
  <si>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</si>
  <si>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</si>
  <si>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</si>
  <si>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</si>
  <si>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</si>
  <si>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</si>
  <si>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</si>
  <si>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</si>
  <si>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</si>
  <si>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</si>
  <si>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</si>
  <si>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</si>
  <si>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</si>
  <si>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</si>
  <si>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</si>
  <si>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</si>
  <si>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</si>
  <si>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</si>
  <si>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</si>
  <si>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</si>
  <si>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</si>
  <si>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</si>
  <si>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</si>
  <si>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</si>
  <si>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</si>
  <si>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</si>
  <si>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</si>
  <si>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</si>
  <si>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</si>
  <si>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</si>
  <si>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</si>
  <si>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</si>
  <si>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</si>
  <si>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</si>
  <si>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</si>
  <si>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</si>
  <si>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</si>
  <si>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</si>
  <si>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</si>
  <si>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</si>
  <si>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</si>
  <si>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</si>
  <si>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</si>
  <si>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</si>
  <si>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</si>
  <si>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</si>
  <si>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</si>
  <si>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</si>
  <si>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</si>
  <si>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</si>
  <si>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</si>
  <si>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</si>
  <si>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</si>
  <si>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</si>
  <si>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</si>
  <si>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</si>
  <si>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</si>
  <si>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</si>
  <si>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</si>
  <si>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</si>
  <si>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</si>
  <si>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</si>
  <si>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</si>
  <si>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</si>
  <si>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</si>
  <si>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</si>
  <si>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</si>
  <si>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</si>
  <si>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</si>
  <si>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</si>
  <si>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</si>
  <si>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</si>
  <si>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</si>
  <si>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</si>
  <si>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</si>
  <si>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</si>
  <si>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</si>
  <si>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</si>
  <si>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</si>
  <si>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</si>
  <si>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</si>
  <si>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</si>
  <si>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</si>
  <si>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</si>
  <si>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</si>
  <si>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</si>
  <si>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</si>
  <si>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</si>
  <si>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</si>
  <si>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</si>
  <si>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</si>
  <si>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</si>
  <si>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</si>
  <si>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</si>
  <si>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</si>
  <si>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</si>
  <si>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</si>
  <si>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</si>
  <si>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</si>
  <si>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</si>
  <si>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</si>
  <si>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</si>
  <si>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</si>
  <si>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</si>
  <si>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</si>
  <si>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</si>
  <si>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</si>
  <si>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</si>
  <si>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</si>
  <si>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</si>
  <si>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</si>
  <si>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</si>
  <si>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</si>
  <si>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</si>
  <si>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</si>
  <si>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</si>
  <si>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</si>
  <si>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</si>
  <si>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</si>
  <si>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</si>
  <si>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</si>
  <si>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</si>
  <si>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</si>
  <si>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</si>
  <si>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</si>
  <si>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</si>
  <si>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</si>
  <si>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</si>
  <si>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</si>
  <si>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</si>
  <si>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</si>
  <si>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</si>
  <si>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</si>
  <si>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</si>
  <si>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</si>
  <si>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</si>
  <si>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</si>
  <si>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</si>
  <si>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</si>
  <si>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</si>
  <si>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</si>
  <si>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</si>
  <si>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</si>
  <si>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</si>
  <si>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</si>
  <si>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</si>
  <si>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</si>
  <si>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</si>
  <si>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</si>
  <si>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</si>
  <si>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</si>
  <si>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</si>
  <si>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</si>
  <si>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</si>
  <si>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</si>
  <si>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</si>
  <si>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</si>
  <si>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</si>
  <si>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</si>
  <si>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</si>
  <si>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</si>
  <si>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</si>
  <si>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</si>
  <si>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</si>
  <si>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</si>
  <si>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</si>
  <si>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</si>
  <si>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</si>
  <si>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</si>
  <si>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</si>
  <si>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</si>
  <si>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</si>
  <si>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</si>
  <si>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</si>
  <si>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</si>
  <si>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</si>
  <si>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</si>
  <si>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</si>
  <si>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</si>
  <si>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</si>
  <si>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</si>
  <si>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</si>
  <si>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</si>
  <si>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</si>
  <si>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</si>
  <si>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</si>
  <si>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</si>
  <si>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</si>
  <si>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</si>
  <si>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</si>
  <si>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</si>
  <si>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</si>
  <si>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</si>
  <si>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</si>
  <si>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</si>
  <si>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</si>
  <si>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</si>
  <si>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</si>
  <si>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</si>
  <si>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</si>
  <si>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</si>
  <si>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</si>
  <si>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</si>
  <si>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</si>
  <si>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</si>
  <si>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</si>
  <si>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</si>
  <si>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</si>
  <si>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</si>
  <si>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</si>
  <si>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</si>
  <si>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</si>
  <si>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</si>
  <si>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</si>
  <si>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</si>
  <si>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</si>
  <si>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</si>
  <si>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</si>
  <si>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</si>
  <si>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</si>
  <si>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</si>
  <si>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</si>
  <si>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</si>
  <si>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</si>
  <si>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</si>
  <si>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</si>
  <si>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</si>
  <si>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</si>
  <si>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</si>
  <si>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</si>
  <si>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</si>
  <si>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</si>
  <si>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</si>
  <si>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</si>
  <si>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</si>
  <si>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いすみ医療センター</t>
    <phoneticPr fontId="3"/>
  </si>
  <si>
    <t>〒298-0123 いすみ市苅谷１１７７</t>
    <phoneticPr fontId="3"/>
  </si>
  <si>
    <t>〇</t>
  </si>
  <si>
    <t>2018年7月</t>
  </si>
  <si>
    <t>市町村</t>
  </si>
  <si>
    <t>複数の診療科で活用</t>
  </si>
  <si>
    <t>内科</t>
  </si>
  <si>
    <t>外科</t>
  </si>
  <si>
    <t>ＤＰＣ病院ではない</t>
  </si>
  <si>
    <t>有</t>
  </si>
  <si>
    <t>看護必要度Ⅰ</t>
    <phoneticPr fontId="3"/>
  </si>
  <si>
    <t>3階病棟</t>
  </si>
  <si>
    <t>急性期機能</t>
  </si>
  <si>
    <t>2019年3月</t>
  </si>
  <si>
    <t>-</t>
    <phoneticPr fontId="3"/>
  </si>
  <si>
    <t>4階病棟</t>
  </si>
  <si>
    <t>休棟中等</t>
  </si>
  <si>
    <t>療養病棟入院料１</t>
  </si>
  <si>
    <t>5階病棟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</si>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</sst>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91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1045</v>
      </c>
      <c r="M9" s="282" t="s">
        <v>1049</v>
      </c>
      <c r="N9" s="282" t="s">
        <v>1052</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c r="N13" s="28" t="s">
        <v>1036</v>
      </c>
    </row>
    <row r="14" spans="1:22" s="21" customFormat="1" ht="34.5" customHeight="1">
      <c r="A14" s="244" t="s">
        <v>606</v>
      </c>
      <c r="B14" s="17"/>
      <c r="C14" s="19"/>
      <c r="D14" s="19"/>
      <c r="E14" s="19"/>
      <c r="F14" s="19"/>
      <c r="G14" s="19"/>
      <c r="H14" s="20"/>
      <c r="I14" s="421" t="s">
        <v>550</v>
      </c>
      <c r="J14" s="421"/>
      <c r="K14" s="421"/>
      <c r="L14" s="29"/>
      <c r="M14" s="29" t="s">
        <v>1036</v>
      </c>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1049</v>
      </c>
      <c r="N22" s="282" t="s">
        <v>1052</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t="s">
        <v>1036</v>
      </c>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1049</v>
      </c>
      <c r="N35" s="282" t="s">
        <v>1052</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1049</v>
      </c>
      <c r="N44" s="282" t="s">
        <v>1052</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t="s">
        <v>1036</v>
      </c>
      <c r="M46" s="25" t="s">
        <v>1036</v>
      </c>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t="s">
        <v>1036</v>
      </c>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c r="M52" s="29"/>
      <c r="N52" s="29"/>
    </row>
    <row r="53" spans="1:14" s="21" customFormat="1" ht="34.5" customHeight="1">
      <c r="A53" s="278" t="s">
        <v>981</v>
      </c>
      <c r="B53" s="17"/>
      <c r="C53" s="19"/>
      <c r="D53" s="19"/>
      <c r="E53" s="19"/>
      <c r="F53" s="19"/>
      <c r="G53" s="19"/>
      <c r="H53" s="20"/>
      <c r="I53" s="308" t="s">
        <v>982</v>
      </c>
      <c r="J53" s="308"/>
      <c r="K53" s="308"/>
      <c r="L53" s="29" t="s">
        <v>1037</v>
      </c>
      <c r="M53" s="29" t="s">
        <v>1047</v>
      </c>
      <c r="N53" s="29" t="s">
        <v>1037</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1049</v>
      </c>
      <c r="N89" s="262" t="s">
        <v>1052</v>
      </c>
    </row>
    <row r="90" spans="1:23" s="21" customFormat="1">
      <c r="A90" s="243"/>
      <c r="B90" s="1"/>
      <c r="C90" s="3"/>
      <c r="D90" s="3"/>
      <c r="E90" s="3"/>
      <c r="F90" s="3"/>
      <c r="G90" s="3"/>
      <c r="H90" s="287"/>
      <c r="I90" s="67" t="s">
        <v>36</v>
      </c>
      <c r="J90" s="68"/>
      <c r="K90" s="69"/>
      <c r="L90" s="262" t="s">
        <v>1046</v>
      </c>
      <c r="M90" s="262" t="s">
        <v>1050</v>
      </c>
      <c r="N90" s="262" t="s">
        <v>1053</v>
      </c>
    </row>
    <row r="91" spans="1:23" s="21" customFormat="1" ht="54" customHeight="1">
      <c r="A91" s="244" t="s">
        <v>609</v>
      </c>
      <c r="B91" s="1"/>
      <c r="C91" s="319" t="s">
        <v>37</v>
      </c>
      <c r="D91" s="320"/>
      <c r="E91" s="320"/>
      <c r="F91" s="320"/>
      <c r="G91" s="320"/>
      <c r="H91" s="321"/>
      <c r="I91" s="294" t="s">
        <v>38</v>
      </c>
      <c r="J91" s="260" t="s">
        <v>1038</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1053</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92</v>
      </c>
      <c r="K99" s="237" t="str">
        <f>IF(OR(COUNTIF(L99:N99,"未確認")&gt;0,COUNTIF(L99:N99,"~*")&gt;0),"※","")</f>
        <v/>
      </c>
      <c r="L99" s="258">
        <v>44</v>
      </c>
      <c r="M99" s="258">
        <v>48</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92</v>
      </c>
      <c r="K101" s="237" t="str">
        <f>IF(OR(COUNTIF(L101:N101,"未確認")&gt;0,COUNTIF(L101:N101,"~*")&gt;0),"※","")</f>
        <v/>
      </c>
      <c r="L101" s="258">
        <v>44</v>
      </c>
      <c r="M101" s="258">
        <v>48</v>
      </c>
      <c r="N101" s="258">
        <v>0</v>
      </c>
    </row>
    <row r="102" spans="1:22" s="83" customFormat="1" ht="34.5" customHeight="1">
      <c r="A102" s="244" t="s">
        <v>610</v>
      </c>
      <c r="B102" s="84"/>
      <c r="C102" s="376"/>
      <c r="D102" s="378"/>
      <c r="E102" s="316" t="s">
        <v>612</v>
      </c>
      <c r="F102" s="317"/>
      <c r="G102" s="317"/>
      <c r="H102" s="318"/>
      <c r="I102" s="419"/>
      <c r="J102" s="256">
        <f t="shared" si="0"/>
        <v>92</v>
      </c>
      <c r="K102" s="237" t="str">
        <f t="shared" ref="K102:K111" si="1">IF(OR(COUNTIF(L101:N101,"未確認")&gt;0,COUNTIF(L101:N101,"~*")&gt;0),"※","")</f>
        <v/>
      </c>
      <c r="L102" s="258">
        <v>44</v>
      </c>
      <c r="M102" s="258">
        <v>48</v>
      </c>
      <c r="N102" s="258">
        <v>0</v>
      </c>
    </row>
    <row r="103" spans="1:22" s="83" customFormat="1" ht="34.5" customHeight="1">
      <c r="A103" s="244" t="s">
        <v>613</v>
      </c>
      <c r="B103" s="84"/>
      <c r="C103" s="333" t="s">
        <v>46</v>
      </c>
      <c r="D103" s="335"/>
      <c r="E103" s="333" t="s">
        <v>42</v>
      </c>
      <c r="F103" s="334"/>
      <c r="G103" s="334"/>
      <c r="H103" s="335"/>
      <c r="I103" s="419"/>
      <c r="J103" s="256">
        <f t="shared" si="0"/>
        <v>48</v>
      </c>
      <c r="K103" s="237" t="str">
        <f t="shared" si="1"/>
        <v/>
      </c>
      <c r="L103" s="258">
        <v>0</v>
      </c>
      <c r="M103" s="258">
        <v>0</v>
      </c>
      <c r="N103" s="258">
        <v>48</v>
      </c>
    </row>
    <row r="104" spans="1:22" s="83" customFormat="1" ht="34.5" customHeight="1">
      <c r="A104" s="244" t="s">
        <v>614</v>
      </c>
      <c r="B104" s="84"/>
      <c r="C104" s="395"/>
      <c r="D104" s="396"/>
      <c r="E104" s="427"/>
      <c r="F104" s="428"/>
      <c r="G104" s="319" t="s">
        <v>47</v>
      </c>
      <c r="H104" s="321"/>
      <c r="I104" s="419"/>
      <c r="J104" s="256">
        <f t="shared" si="0"/>
        <v>48</v>
      </c>
      <c r="K104" s="237" t="str">
        <f t="shared" si="1"/>
        <v/>
      </c>
      <c r="L104" s="258">
        <v>0</v>
      </c>
      <c r="M104" s="258">
        <v>0</v>
      </c>
      <c r="N104" s="258">
        <v>48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48</v>
      </c>
      <c r="K106" s="237" t="str">
        <f t="shared" si="1"/>
        <v/>
      </c>
      <c r="L106" s="258">
        <v>0</v>
      </c>
      <c r="M106" s="258">
        <v>0</v>
      </c>
      <c r="N106" s="258">
        <v>48</v>
      </c>
    </row>
    <row r="107" spans="1:22" s="83" customFormat="1" ht="34.5" customHeight="1">
      <c r="A107" s="244" t="s">
        <v>614</v>
      </c>
      <c r="B107" s="84"/>
      <c r="C107" s="395"/>
      <c r="D107" s="396"/>
      <c r="E107" s="427"/>
      <c r="F107" s="428"/>
      <c r="G107" s="319" t="s">
        <v>47</v>
      </c>
      <c r="H107" s="321"/>
      <c r="I107" s="419"/>
      <c r="J107" s="256">
        <f t="shared" si="0"/>
        <v>48</v>
      </c>
      <c r="K107" s="237" t="str">
        <f t="shared" si="1"/>
        <v/>
      </c>
      <c r="L107" s="258">
        <v>0</v>
      </c>
      <c r="M107" s="258">
        <v>0</v>
      </c>
      <c r="N107" s="258">
        <v>48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48</v>
      </c>
      <c r="K109" s="237" t="str">
        <f t="shared" si="1"/>
        <v/>
      </c>
      <c r="L109" s="258">
        <v>0</v>
      </c>
      <c r="M109" s="258">
        <v>0</v>
      </c>
      <c r="N109" s="258">
        <v>48</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1053</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1040</v>
      </c>
      <c r="N120" s="98" t="s">
        <v>1040</v>
      </c>
    </row>
    <row r="121" spans="1:22" s="83" customFormat="1" ht="40.5" customHeight="1">
      <c r="A121" s="244" t="s">
        <v>618</v>
      </c>
      <c r="B121" s="1"/>
      <c r="C121" s="295"/>
      <c r="D121" s="297"/>
      <c r="E121" s="333" t="s">
        <v>53</v>
      </c>
      <c r="F121" s="334"/>
      <c r="G121" s="334"/>
      <c r="H121" s="335"/>
      <c r="I121" s="353"/>
      <c r="J121" s="101"/>
      <c r="K121" s="102"/>
      <c r="L121" s="98" t="s">
        <v>1040</v>
      </c>
      <c r="M121" s="98" t="s">
        <v>533</v>
      </c>
      <c r="N121" s="98" t="s">
        <v>533</v>
      </c>
    </row>
    <row r="122" spans="1:22" s="83" customFormat="1" ht="40.5" customHeight="1">
      <c r="A122" s="244" t="s">
        <v>619</v>
      </c>
      <c r="B122" s="1"/>
      <c r="C122" s="295"/>
      <c r="D122" s="297"/>
      <c r="E122" s="395"/>
      <c r="F122" s="417"/>
      <c r="G122" s="417"/>
      <c r="H122" s="396"/>
      <c r="I122" s="353"/>
      <c r="J122" s="101"/>
      <c r="K122" s="102"/>
      <c r="L122" s="98" t="s">
        <v>1041</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1053</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533</v>
      </c>
      <c r="N131" s="98" t="s">
        <v>1051</v>
      </c>
    </row>
    <row r="132" spans="1:22" s="83" customFormat="1" ht="34.5" customHeight="1">
      <c r="A132" s="244" t="s">
        <v>621</v>
      </c>
      <c r="B132" s="84"/>
      <c r="C132" s="295"/>
      <c r="D132" s="297"/>
      <c r="E132" s="319" t="s">
        <v>58</v>
      </c>
      <c r="F132" s="320"/>
      <c r="G132" s="320"/>
      <c r="H132" s="321"/>
      <c r="I132" s="388"/>
      <c r="J132" s="101"/>
      <c r="K132" s="102"/>
      <c r="L132" s="82">
        <v>44</v>
      </c>
      <c r="M132" s="82">
        <v>0</v>
      </c>
      <c r="N132" s="82">
        <v>48</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1053</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85</v>
      </c>
      <c r="K149" s="264" t="str">
        <f t="shared" si="3"/>
        <v/>
      </c>
      <c r="L149" s="117">
        <v>85</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34</v>
      </c>
      <c r="K157" s="264" t="str">
        <f t="shared" si="3"/>
        <v/>
      </c>
      <c r="L157" s="117">
        <v>0</v>
      </c>
      <c r="M157" s="117">
        <v>0</v>
      </c>
      <c r="N157" s="117">
        <v>34</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1053</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1053</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1053</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1053</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1053</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5.6</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34</v>
      </c>
      <c r="K269" s="81" t="str">
        <f t="shared" si="8"/>
        <v/>
      </c>
      <c r="L269" s="147">
        <v>25</v>
      </c>
      <c r="M269" s="147">
        <v>0</v>
      </c>
      <c r="N269" s="147">
        <v>9</v>
      </c>
    </row>
    <row r="270" spans="1:22" s="83" customFormat="1" ht="34.5" customHeight="1">
      <c r="A270" s="249" t="s">
        <v>725</v>
      </c>
      <c r="B270" s="120"/>
      <c r="C270" s="370"/>
      <c r="D270" s="370"/>
      <c r="E270" s="370"/>
      <c r="F270" s="370"/>
      <c r="G270" s="370" t="s">
        <v>148</v>
      </c>
      <c r="H270" s="370"/>
      <c r="I270" s="403"/>
      <c r="J270" s="266">
        <f t="shared" si="9"/>
        <v>2.2000000000000002</v>
      </c>
      <c r="K270" s="81" t="str">
        <f t="shared" si="8"/>
        <v/>
      </c>
      <c r="L270" s="148">
        <v>1.3</v>
      </c>
      <c r="M270" s="148">
        <v>0</v>
      </c>
      <c r="N270" s="148">
        <v>0.9</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4</v>
      </c>
      <c r="M271" s="147">
        <v>0</v>
      </c>
      <c r="N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19</v>
      </c>
      <c r="K273" s="81" t="str">
        <f t="shared" si="8"/>
        <v/>
      </c>
      <c r="L273" s="147">
        <v>4</v>
      </c>
      <c r="M273" s="147">
        <v>0</v>
      </c>
      <c r="N273" s="147">
        <v>15</v>
      </c>
    </row>
    <row r="274" spans="1:14" s="83" customFormat="1" ht="34.5" customHeight="1">
      <c r="A274" s="249" t="s">
        <v>727</v>
      </c>
      <c r="B274" s="120"/>
      <c r="C274" s="371"/>
      <c r="D274" s="371"/>
      <c r="E274" s="371"/>
      <c r="F274" s="371"/>
      <c r="G274" s="370" t="s">
        <v>148</v>
      </c>
      <c r="H274" s="370"/>
      <c r="I274" s="403"/>
      <c r="J274" s="266">
        <f t="shared" si="9"/>
        <v>7.3000000000000007</v>
      </c>
      <c r="K274" s="81" t="str">
        <f t="shared" si="8"/>
        <v/>
      </c>
      <c r="L274" s="148">
        <v>4.2</v>
      </c>
      <c r="M274" s="148">
        <v>0</v>
      </c>
      <c r="N274" s="148">
        <v>3.1</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6</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10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3.4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v>
      </c>
      <c r="M302" s="148">
        <v>5.5</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1053</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1053</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row>
    <row r="368" spans="1:22" s="118" customFormat="1" ht="20.25" customHeight="1">
      <c r="A368" s="243"/>
      <c r="B368" s="1"/>
      <c r="C368" s="3"/>
      <c r="D368" s="3"/>
      <c r="E368" s="3"/>
      <c r="F368" s="3"/>
      <c r="G368" s="3"/>
      <c r="H368" s="287"/>
      <c r="I368" s="67" t="s">
        <v>36</v>
      </c>
      <c r="J368" s="170"/>
      <c r="K368" s="79"/>
      <c r="L368" s="137" t="s">
        <v>1046</v>
      </c>
      <c r="M368" s="137" t="s">
        <v>1050</v>
      </c>
      <c r="N368" s="137" t="s">
        <v>1053</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1053</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889</v>
      </c>
      <c r="K392" s="81" t="str">
        <f t="shared" ref="K392:K397" si="12">IF(OR(COUNTIF(L392:N392,"未確認")&gt;0,COUNTIF(L392:N392,"~*")&gt;0),"※","")</f>
        <v/>
      </c>
      <c r="L392" s="147">
        <v>836</v>
      </c>
      <c r="M392" s="147">
        <v>0</v>
      </c>
      <c r="N392" s="147">
        <v>53</v>
      </c>
    </row>
    <row r="393" spans="1:22" s="83" customFormat="1" ht="34.5" customHeight="1">
      <c r="A393" s="249" t="s">
        <v>773</v>
      </c>
      <c r="B393" s="84"/>
      <c r="C393" s="369"/>
      <c r="D393" s="379"/>
      <c r="E393" s="319" t="s">
        <v>224</v>
      </c>
      <c r="F393" s="320"/>
      <c r="G393" s="320"/>
      <c r="H393" s="321"/>
      <c r="I393" s="342"/>
      <c r="J393" s="140">
        <f t="shared" si="11"/>
        <v>164</v>
      </c>
      <c r="K393" s="81" t="str">
        <f t="shared" si="12"/>
        <v/>
      </c>
      <c r="L393" s="147">
        <v>111</v>
      </c>
      <c r="M393" s="147">
        <v>0</v>
      </c>
      <c r="N393" s="147">
        <v>53</v>
      </c>
    </row>
    <row r="394" spans="1:22" s="83" customFormat="1" ht="34.5" customHeight="1">
      <c r="A394" s="250" t="s">
        <v>774</v>
      </c>
      <c r="B394" s="84"/>
      <c r="C394" s="369"/>
      <c r="D394" s="380"/>
      <c r="E394" s="319" t="s">
        <v>225</v>
      </c>
      <c r="F394" s="320"/>
      <c r="G394" s="320"/>
      <c r="H394" s="321"/>
      <c r="I394" s="342"/>
      <c r="J394" s="140">
        <f t="shared" si="11"/>
        <v>107</v>
      </c>
      <c r="K394" s="81" t="str">
        <f t="shared" si="12"/>
        <v/>
      </c>
      <c r="L394" s="147">
        <v>107</v>
      </c>
      <c r="M394" s="147">
        <v>0</v>
      </c>
      <c r="N394" s="147">
        <v>0</v>
      </c>
    </row>
    <row r="395" spans="1:22" s="83" customFormat="1" ht="34.5" customHeight="1">
      <c r="A395" s="250" t="s">
        <v>775</v>
      </c>
      <c r="B395" s="84"/>
      <c r="C395" s="369"/>
      <c r="D395" s="381"/>
      <c r="E395" s="319" t="s">
        <v>226</v>
      </c>
      <c r="F395" s="320"/>
      <c r="G395" s="320"/>
      <c r="H395" s="321"/>
      <c r="I395" s="342"/>
      <c r="J395" s="140">
        <f t="shared" si="11"/>
        <v>618</v>
      </c>
      <c r="K395" s="81" t="str">
        <f t="shared" si="12"/>
        <v/>
      </c>
      <c r="L395" s="147">
        <v>618</v>
      </c>
      <c r="M395" s="147">
        <v>0</v>
      </c>
      <c r="N395" s="147">
        <v>0</v>
      </c>
    </row>
    <row r="396" spans="1:22" s="83" customFormat="1" ht="34.5" customHeight="1">
      <c r="A396" s="250" t="s">
        <v>776</v>
      </c>
      <c r="B396" s="1"/>
      <c r="C396" s="369"/>
      <c r="D396" s="319" t="s">
        <v>227</v>
      </c>
      <c r="E396" s="320"/>
      <c r="F396" s="320"/>
      <c r="G396" s="320"/>
      <c r="H396" s="321"/>
      <c r="I396" s="342"/>
      <c r="J396" s="140">
        <f t="shared" si="11"/>
        <v>26659</v>
      </c>
      <c r="K396" s="81" t="str">
        <f t="shared" si="12"/>
        <v/>
      </c>
      <c r="L396" s="147">
        <v>14329</v>
      </c>
      <c r="M396" s="147">
        <v>0</v>
      </c>
      <c r="N396" s="147">
        <v>12330</v>
      </c>
    </row>
    <row r="397" spans="1:22" s="83" customFormat="1" ht="34.5" customHeight="1">
      <c r="A397" s="250" t="s">
        <v>777</v>
      </c>
      <c r="B397" s="119"/>
      <c r="C397" s="369"/>
      <c r="D397" s="319" t="s">
        <v>228</v>
      </c>
      <c r="E397" s="320"/>
      <c r="F397" s="320"/>
      <c r="G397" s="320"/>
      <c r="H397" s="321"/>
      <c r="I397" s="343"/>
      <c r="J397" s="140">
        <f t="shared" si="11"/>
        <v>902</v>
      </c>
      <c r="K397" s="81" t="str">
        <f t="shared" si="12"/>
        <v/>
      </c>
      <c r="L397" s="147">
        <v>845</v>
      </c>
      <c r="M397" s="147">
        <v>0</v>
      </c>
      <c r="N397" s="147">
        <v>57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1053</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889</v>
      </c>
      <c r="K405" s="81" t="str">
        <f t="shared" ref="K405:K422" si="14">IF(OR(COUNTIF(L405:N405,"未確認")&gt;0,COUNTIF(L405:N405,"~*")&gt;0),"※","")</f>
        <v/>
      </c>
      <c r="L405" s="147">
        <v>836</v>
      </c>
      <c r="M405" s="147">
        <v>0</v>
      </c>
      <c r="N405" s="147">
        <v>53</v>
      </c>
    </row>
    <row r="406" spans="1:22" s="83" customFormat="1" ht="34.5" customHeight="1">
      <c r="A406" s="251" t="s">
        <v>779</v>
      </c>
      <c r="B406" s="119"/>
      <c r="C406" s="368"/>
      <c r="D406" s="374" t="s">
        <v>233</v>
      </c>
      <c r="E406" s="376" t="s">
        <v>234</v>
      </c>
      <c r="F406" s="377"/>
      <c r="G406" s="377"/>
      <c r="H406" s="378"/>
      <c r="I406" s="360"/>
      <c r="J406" s="140">
        <f t="shared" si="13"/>
        <v>50</v>
      </c>
      <c r="K406" s="81" t="str">
        <f t="shared" si="14"/>
        <v/>
      </c>
      <c r="L406" s="147">
        <v>0</v>
      </c>
      <c r="M406" s="147">
        <v>0</v>
      </c>
      <c r="N406" s="147">
        <v>50</v>
      </c>
    </row>
    <row r="407" spans="1:22" s="83" customFormat="1" ht="34.5" customHeight="1">
      <c r="A407" s="251" t="s">
        <v>780</v>
      </c>
      <c r="B407" s="119"/>
      <c r="C407" s="368"/>
      <c r="D407" s="368"/>
      <c r="E407" s="319" t="s">
        <v>235</v>
      </c>
      <c r="F407" s="320"/>
      <c r="G407" s="320"/>
      <c r="H407" s="321"/>
      <c r="I407" s="360"/>
      <c r="J407" s="140">
        <f t="shared" si="13"/>
        <v>699</v>
      </c>
      <c r="K407" s="81" t="str">
        <f t="shared" si="14"/>
        <v/>
      </c>
      <c r="L407" s="147">
        <v>699</v>
      </c>
      <c r="M407" s="147">
        <v>0</v>
      </c>
      <c r="N407" s="147">
        <v>0</v>
      </c>
    </row>
    <row r="408" spans="1:22" s="83" customFormat="1" ht="34.5" customHeight="1">
      <c r="A408" s="251" t="s">
        <v>781</v>
      </c>
      <c r="B408" s="119"/>
      <c r="C408" s="368"/>
      <c r="D408" s="368"/>
      <c r="E408" s="319" t="s">
        <v>236</v>
      </c>
      <c r="F408" s="320"/>
      <c r="G408" s="320"/>
      <c r="H408" s="321"/>
      <c r="I408" s="360"/>
      <c r="J408" s="140">
        <f t="shared" si="13"/>
        <v>33</v>
      </c>
      <c r="K408" s="81" t="str">
        <f t="shared" si="14"/>
        <v/>
      </c>
      <c r="L408" s="147">
        <v>30</v>
      </c>
      <c r="M408" s="147">
        <v>0</v>
      </c>
      <c r="N408" s="147">
        <v>3</v>
      </c>
    </row>
    <row r="409" spans="1:22" s="83" customFormat="1" ht="34.5" customHeight="1">
      <c r="A409" s="251" t="s">
        <v>782</v>
      </c>
      <c r="B409" s="119"/>
      <c r="C409" s="368"/>
      <c r="D409" s="368"/>
      <c r="E409" s="316" t="s">
        <v>986</v>
      </c>
      <c r="F409" s="317"/>
      <c r="G409" s="317"/>
      <c r="H409" s="318"/>
      <c r="I409" s="360"/>
      <c r="J409" s="140">
        <f t="shared" si="13"/>
        <v>107</v>
      </c>
      <c r="K409" s="81" t="str">
        <f t="shared" si="14"/>
        <v/>
      </c>
      <c r="L409" s="147">
        <v>107</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902</v>
      </c>
      <c r="K413" s="81" t="str">
        <f t="shared" si="14"/>
        <v/>
      </c>
      <c r="L413" s="147">
        <v>845</v>
      </c>
      <c r="M413" s="147">
        <v>0</v>
      </c>
      <c r="N413" s="147">
        <v>57</v>
      </c>
    </row>
    <row r="414" spans="1:22" s="83" customFormat="1" ht="34.5" customHeight="1">
      <c r="A414" s="251" t="s">
        <v>787</v>
      </c>
      <c r="B414" s="119"/>
      <c r="C414" s="368"/>
      <c r="D414" s="374" t="s">
        <v>240</v>
      </c>
      <c r="E414" s="376" t="s">
        <v>241</v>
      </c>
      <c r="F414" s="377"/>
      <c r="G414" s="377"/>
      <c r="H414" s="378"/>
      <c r="I414" s="360"/>
      <c r="J414" s="140">
        <f t="shared" si="13"/>
        <v>50</v>
      </c>
      <c r="K414" s="81" t="str">
        <f t="shared" si="14"/>
        <v/>
      </c>
      <c r="L414" s="147">
        <v>50</v>
      </c>
      <c r="M414" s="147">
        <v>0</v>
      </c>
      <c r="N414" s="147">
        <v>0</v>
      </c>
    </row>
    <row r="415" spans="1:22" s="83" customFormat="1" ht="34.5" customHeight="1">
      <c r="A415" s="251" t="s">
        <v>788</v>
      </c>
      <c r="B415" s="119"/>
      <c r="C415" s="368"/>
      <c r="D415" s="368"/>
      <c r="E415" s="319" t="s">
        <v>242</v>
      </c>
      <c r="F415" s="320"/>
      <c r="G415" s="320"/>
      <c r="H415" s="321"/>
      <c r="I415" s="360"/>
      <c r="J415" s="140">
        <f t="shared" si="13"/>
        <v>547</v>
      </c>
      <c r="K415" s="81" t="str">
        <f t="shared" si="14"/>
        <v/>
      </c>
      <c r="L415" s="147">
        <v>546</v>
      </c>
      <c r="M415" s="147">
        <v>0</v>
      </c>
      <c r="N415" s="147">
        <v>1</v>
      </c>
    </row>
    <row r="416" spans="1:22" s="83" customFormat="1" ht="34.5" customHeight="1">
      <c r="A416" s="251" t="s">
        <v>789</v>
      </c>
      <c r="B416" s="119"/>
      <c r="C416" s="368"/>
      <c r="D416" s="368"/>
      <c r="E416" s="319" t="s">
        <v>243</v>
      </c>
      <c r="F416" s="320"/>
      <c r="G416" s="320"/>
      <c r="H416" s="321"/>
      <c r="I416" s="360"/>
      <c r="J416" s="140">
        <f t="shared" si="13"/>
        <v>62</v>
      </c>
      <c r="K416" s="81" t="str">
        <f t="shared" si="14"/>
        <v/>
      </c>
      <c r="L416" s="147">
        <v>61</v>
      </c>
      <c r="M416" s="147">
        <v>0</v>
      </c>
      <c r="N416" s="147">
        <v>1</v>
      </c>
    </row>
    <row r="417" spans="1:22" s="83" customFormat="1" ht="34.5" customHeight="1">
      <c r="A417" s="251" t="s">
        <v>790</v>
      </c>
      <c r="B417" s="119"/>
      <c r="C417" s="368"/>
      <c r="D417" s="368"/>
      <c r="E417" s="319" t="s">
        <v>244</v>
      </c>
      <c r="F417" s="320"/>
      <c r="G417" s="320"/>
      <c r="H417" s="321"/>
      <c r="I417" s="360"/>
      <c r="J417" s="140">
        <f t="shared" si="13"/>
        <v>41</v>
      </c>
      <c r="K417" s="81" t="str">
        <f t="shared" si="14"/>
        <v/>
      </c>
      <c r="L417" s="147">
        <v>37</v>
      </c>
      <c r="M417" s="147">
        <v>0</v>
      </c>
      <c r="N417" s="147">
        <v>4</v>
      </c>
    </row>
    <row r="418" spans="1:22" s="83" customFormat="1" ht="34.5" customHeight="1">
      <c r="A418" s="251" t="s">
        <v>791</v>
      </c>
      <c r="B418" s="119"/>
      <c r="C418" s="368"/>
      <c r="D418" s="368"/>
      <c r="E418" s="319" t="s">
        <v>245</v>
      </c>
      <c r="F418" s="320"/>
      <c r="G418" s="320"/>
      <c r="H418" s="321"/>
      <c r="I418" s="360"/>
      <c r="J418" s="140">
        <f t="shared" si="13"/>
        <v>52</v>
      </c>
      <c r="K418" s="81" t="str">
        <f t="shared" si="14"/>
        <v/>
      </c>
      <c r="L418" s="147">
        <v>52</v>
      </c>
      <c r="M418" s="147">
        <v>0</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11</v>
      </c>
      <c r="K420" s="81" t="str">
        <f t="shared" si="14"/>
        <v/>
      </c>
      <c r="L420" s="147">
        <v>11</v>
      </c>
      <c r="M420" s="147">
        <v>0</v>
      </c>
      <c r="N420" s="147">
        <v>0</v>
      </c>
    </row>
    <row r="421" spans="1:22" s="83" customFormat="1" ht="34.5" customHeight="1">
      <c r="A421" s="251" t="s">
        <v>794</v>
      </c>
      <c r="B421" s="119"/>
      <c r="C421" s="368"/>
      <c r="D421" s="368"/>
      <c r="E421" s="319" t="s">
        <v>247</v>
      </c>
      <c r="F421" s="320"/>
      <c r="G421" s="320"/>
      <c r="H421" s="321"/>
      <c r="I421" s="360"/>
      <c r="J421" s="140">
        <f t="shared" si="13"/>
        <v>139</v>
      </c>
      <c r="K421" s="81" t="str">
        <f t="shared" si="14"/>
        <v/>
      </c>
      <c r="L421" s="147">
        <v>88</v>
      </c>
      <c r="M421" s="147">
        <v>0</v>
      </c>
      <c r="N421" s="147">
        <v>51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1053</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852</v>
      </c>
      <c r="K430" s="193" t="str">
        <f>IF(OR(COUNTIF(L430:N430,"未確認")&gt;0,COUNTIF(L430:N430,"~*")&gt;0),"※","")</f>
        <v/>
      </c>
      <c r="L430" s="147">
        <v>795</v>
      </c>
      <c r="M430" s="147">
        <v>0</v>
      </c>
      <c r="N430" s="147">
        <v>57</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26</v>
      </c>
      <c r="K431" s="193" t="str">
        <f>IF(OR(COUNTIF(L431:N431,"未確認")&gt;0,COUNTIF(L431:N431,"~*")&gt;0),"※","")</f>
        <v/>
      </c>
      <c r="L431" s="147">
        <v>25</v>
      </c>
      <c r="M431" s="147">
        <v>0</v>
      </c>
      <c r="N431" s="147">
        <v>1</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67</v>
      </c>
      <c r="K432" s="193" t="str">
        <f>IF(OR(COUNTIF(L432:N432,"未確認")&gt;0,COUNTIF(L432:N432,"~*")&gt;0),"※","")</f>
        <v/>
      </c>
      <c r="L432" s="147">
        <v>67</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759</v>
      </c>
      <c r="K433" s="193" t="str">
        <f>IF(OR(COUNTIF(L433:N433,"未確認")&gt;0,COUNTIF(L433:N433,"~*")&gt;0),"※","")</f>
        <v/>
      </c>
      <c r="L433" s="147">
        <v>703</v>
      </c>
      <c r="M433" s="147">
        <v>0</v>
      </c>
      <c r="N433" s="147">
        <v>56</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1053</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1053</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12</v>
      </c>
      <c r="K468" s="201" t="str">
        <f t="shared" ref="K468:K475" si="16">IF(OR(COUNTIF(L468:N468,"未確認")&gt;0,COUNTIF(L468:N468,"*")&gt;0),"※","")</f>
        <v/>
      </c>
      <c r="L468" s="117">
        <v>12</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13</v>
      </c>
      <c r="K477" s="201" t="str">
        <f t="shared" ref="K477:K496" si="18">IF(OR(COUNTIF(L477:N477,"未確認")&gt;0,COUNTIF(L477:N477,"*")&gt;0),"※","")</f>
        <v/>
      </c>
      <c r="L477" s="117">
        <v>13</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1050</v>
      </c>
      <c r="N503" s="70" t="s">
        <v>1053</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1050</v>
      </c>
      <c r="N515" s="70" t="s">
        <v>1053</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1050</v>
      </c>
      <c r="N521" s="70" t="s">
        <v>1053</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1050</v>
      </c>
      <c r="N526" s="70" t="s">
        <v>1053</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1050</v>
      </c>
      <c r="N531" s="70" t="s">
        <v>1053</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row>
    <row r="544" spans="1:22" s="1" customFormat="1" ht="20.25" customHeight="1">
      <c r="A544" s="243"/>
      <c r="C544" s="62"/>
      <c r="D544" s="3"/>
      <c r="E544" s="3"/>
      <c r="F544" s="3"/>
      <c r="G544" s="3"/>
      <c r="H544" s="287"/>
      <c r="I544" s="67" t="s">
        <v>36</v>
      </c>
      <c r="J544" s="68"/>
      <c r="K544" s="186"/>
      <c r="L544" s="70" t="s">
        <v>1046</v>
      </c>
      <c r="M544" s="70" t="s">
        <v>1050</v>
      </c>
      <c r="N544" s="70" t="s">
        <v>1053</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1048</v>
      </c>
      <c r="N558" s="211" t="s">
        <v>1048</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47</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26.8</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v>18</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12.3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4.5</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12.1</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v>25.8</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row>
    <row r="589" spans="1:22" s="1" customFormat="1" ht="20.25" customHeight="1">
      <c r="A589" s="243"/>
      <c r="C589" s="62"/>
      <c r="D589" s="3"/>
      <c r="E589" s="3"/>
      <c r="F589" s="3"/>
      <c r="G589" s="3"/>
      <c r="H589" s="287"/>
      <c r="I589" s="67" t="s">
        <v>36</v>
      </c>
      <c r="J589" s="68"/>
      <c r="K589" s="186"/>
      <c r="L589" s="70" t="s">
        <v>1046</v>
      </c>
      <c r="M589" s="70" t="s">
        <v>1050</v>
      </c>
      <c r="N589" s="70" t="s">
        <v>1053</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51</v>
      </c>
      <c r="K593" s="201" t="str">
        <f>IF(OR(COUNTIF(L593:N593,"未確認")&gt;0,COUNTIF(L593:N593,"*")&gt;0),"※","")</f>
        <v/>
      </c>
      <c r="L593" s="117">
        <v>51</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982</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54</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748</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109</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558</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1053</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26</v>
      </c>
      <c r="K614" s="201" t="str">
        <f t="shared" si="29"/>
        <v>※</v>
      </c>
      <c r="L614" s="117">
        <v>26</v>
      </c>
      <c r="M614" s="117">
        <v>0</v>
      </c>
      <c r="N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1053</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23</v>
      </c>
      <c r="K632" s="201" t="str">
        <f t="shared" si="31"/>
        <v/>
      </c>
      <c r="L632" s="117">
        <v>23</v>
      </c>
      <c r="M632" s="117">
        <v>0</v>
      </c>
      <c r="N632" s="117">
        <v>0</v>
      </c>
    </row>
    <row r="633" spans="1:22" s="118" customFormat="1" ht="57">
      <c r="A633" s="252" t="s">
        <v>919</v>
      </c>
      <c r="B633" s="119"/>
      <c r="C633" s="319" t="s">
        <v>436</v>
      </c>
      <c r="D633" s="320"/>
      <c r="E633" s="320"/>
      <c r="F633" s="320"/>
      <c r="G633" s="320"/>
      <c r="H633" s="321"/>
      <c r="I633" s="122" t="s">
        <v>437</v>
      </c>
      <c r="J633" s="116">
        <f t="shared" si="30"/>
        <v>22</v>
      </c>
      <c r="K633" s="201" t="str">
        <f t="shared" si="31"/>
        <v/>
      </c>
      <c r="L633" s="117">
        <v>22</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1053</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23</v>
      </c>
      <c r="K646" s="201" t="str">
        <f t="shared" ref="K646:K660" si="33">IF(OR(COUNTIF(L646:N646,"未確認")&gt;0,COUNTIF(L646:N646,"*")&gt;0),"※","")</f>
        <v>※</v>
      </c>
      <c r="L646" s="117">
        <v>23</v>
      </c>
      <c r="M646" s="117">
        <v>0</v>
      </c>
      <c r="N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c r="N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14</v>
      </c>
      <c r="K650" s="201" t="str">
        <f t="shared" si="33"/>
        <v>※</v>
      </c>
      <c r="L650" s="117">
        <v>14</v>
      </c>
      <c r="M650" s="117">
        <v>0</v>
      </c>
      <c r="N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1053</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1053</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541</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1053</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1053</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B5F958-DBEF-4150-9002-50C5D5EF14A9}"/>
    <hyperlink ref="J71:L71" location="病院!B464" display="・手術の状況" xr:uid="{82C9BDA6-7B3E-4C7B-A442-503C224AE96D}"/>
    <hyperlink ref="J72:L72" location="病院!B500" display="・がん、脳卒中、心筋梗塞、分娩、精神医療への対応状況" xr:uid="{059504CB-8647-47E0-AB86-2C72F6CF89F6}"/>
    <hyperlink ref="J73:L73" location="病院!B541" display="・重症患者への対応状況" xr:uid="{511151C8-90FD-4234-ACB2-7A99F410FF51}"/>
    <hyperlink ref="J74:L74" location="病院!B586" display="・救急医療の実施状況" xr:uid="{EF9BE202-FD0F-4261-AA34-86D68E3E1AC1}"/>
    <hyperlink ref="J75:L75" location="病院!B609" display="・急性期後の支援、在宅復帰の支援の状況" xr:uid="{0D704DBC-39A7-4FD3-A3FE-6C784991B79A}"/>
    <hyperlink ref="J76:L76" location="病院!B627" display="・全身管理の状況" xr:uid="{D88207E5-56A4-4FCA-AD12-029A6BB0429B}"/>
    <hyperlink ref="J78:L78" location="病院!B679" display="・長期療養患者の受入状況" xr:uid="{A27614AD-8F6D-455A-869E-66E988092C20}"/>
    <hyperlink ref="J77:L77" location="病院!B642" display="・リハビリテーションの実施状況" xr:uid="{EC23539D-8D39-4030-80EB-1FABED944CC7}"/>
    <hyperlink ref="J79:L79" location="病院!B689" display="・重度の障害児等の受入状況" xr:uid="{7635AC08-B0A6-4933-93FD-95365A8B2699}"/>
    <hyperlink ref="J80:L80" location="病院!B702" display="・医科歯科の連携状況" xr:uid="{C820DFE8-B360-49EE-9C6C-937E06451193}"/>
    <hyperlink ref="M71:N71" location="'病院(H30案)'!B448" display="・手術の状況" xr:uid="{F5DD46DE-9518-4497-B926-6FBC8382360D}"/>
    <hyperlink ref="M72:N72" location="'病院(H30案)'!B484" display="・がん、脳卒中、心筋梗塞、分娩、精神医療への対応状況" xr:uid="{7CD5049E-41AE-46E6-9B56-84361C23B263}"/>
    <hyperlink ref="M73:N73" location="'病院(H30案)'!B525" display="・重症患者への対応状況" xr:uid="{F5E08D3B-AC2C-4163-ACE4-5A7AB9D6CB3C}"/>
    <hyperlink ref="M74:N74" location="'病院(H30案)'!B570" display="・救急医療の実施状況" xr:uid="{AA26084D-082F-43E2-B23C-04DAC795CF76}"/>
    <hyperlink ref="M75:N75" location="'病院(H30案)'!B593" display="・急性期後の支援、在宅復帰の支援の状況" xr:uid="{7AEC9C73-3873-4CF6-86DB-695B0A4E0449}"/>
    <hyperlink ref="C71:G71" location="病院!B87" display="・設置主体" xr:uid="{EA969FD1-AAEA-41D1-A8A8-8A7714A68F27}"/>
    <hyperlink ref="C72:G72" location="病院!B95" display="・病床の状況" xr:uid="{1A15A704-1E49-41F3-82E1-3F316A592CE3}"/>
    <hyperlink ref="C73:G73" location="病院!B116" display="・診療科" xr:uid="{B57652AA-978F-4DD1-A6D9-20FF134A6D5D}"/>
    <hyperlink ref="C74:G74" location="病院!B127" display="・入院基本料・特定入院料及び届出病床数" xr:uid="{54DBC333-0B73-4DAB-A1ED-1F75B554E081}"/>
    <hyperlink ref="C75:G75" location="病院!B141" display="・算定する入院基本用・特定入院料等の状況" xr:uid="{F3D7A6EC-6D81-49DF-8D10-241679FC8DA5}"/>
    <hyperlink ref="C76:G76" location="病院!B224" display="・DPC医療機関群の種類" xr:uid="{57706306-6ED5-40F5-B7EB-1337D5F3E987}"/>
    <hyperlink ref="C77:G77" location="病院!B232" display="・救急告示病院、二次救急医療施設、三次救急医療施設の告示・認定の有無" xr:uid="{1C6F0981-ED77-4DBA-9905-66B16CE2324D}"/>
    <hyperlink ref="C78:F78" location="病院!B242" display="・承認の有無" xr:uid="{3B1470DE-B73B-46EE-A0C6-F8E2912B7966}"/>
    <hyperlink ref="C79:F79" location="病院!B251" display="・診療報酬の届出の有無" xr:uid="{985DF884-28AB-49EE-A1DD-E467C1BD488A}"/>
    <hyperlink ref="C80:F80" location="病院!B261" display="・職員数の状況" xr:uid="{7B8188D1-9F85-4169-83D2-DCB9EA040C58}"/>
    <hyperlink ref="C81:F81" location="病院!B320" display="・退院調整部門の設置状況" xr:uid="{1617AC80-1EB3-4144-9FCE-5F8FE3D7D414}"/>
    <hyperlink ref="C82:F82" location="病院!B340" display="・医療機器の台数" xr:uid="{1D089680-DA3F-4824-915D-CA77ED83C339}"/>
    <hyperlink ref="C83:G83" location="病院!B365" display="・過去1年間の間に病棟の再編・見直しがあった場合の報告対象期間" xr:uid="{659EF024-4B8A-487F-A530-E7957695B244}"/>
    <hyperlink ref="H71:I71" location="病院!B388" display="・入院患者の状況（年間）" xr:uid="{CFB5012D-2F38-44F0-BD72-6286547F579E}"/>
    <hyperlink ref="H72:I72" location="病院!B401" display="・入院患者の状況（年間／入棟前の場所・退棟先の場所の状況）" xr:uid="{1E58534E-F1AF-4BE3-989C-FC6ED99AAE8E}"/>
    <hyperlink ref="H73:I73" location="病院!B426" display="・退院後に在宅医療を必要とする患者の状況" xr:uid="{383183C7-AF79-498F-B159-0E183F55411B}"/>
    <hyperlink ref="H74:I74" location="病院!B438" display="・看取りを行った患者数" xr:uid="{E8DE8970-7C07-4F90-B6A4-6B9EE7A069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2019-11-15T06:46:26Z</dcterms:modified>
</cp:coreProperties>
</file>