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C3AE0695-2904-4DA2-9F43-FB1CF00404D2}"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<sst xmlns="http://schemas.openxmlformats.org/spreadsheetml/2006/main" count="3240" uniqueCount="1050">
  <si>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</si>
  <si>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</si>
  <si>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</si>
  <si>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</si>
  <si>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</si>
  <si>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</si>
  <si>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</si>
  <si>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</si>
  <si>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</si>
  <si>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</si>
  <si>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</si>
  <si>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</si>
  <si>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</si>
  <si>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</si>
  <si>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</si>
  <si>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</si>
  <si>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</si>
  <si>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</si>
  <si>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</si>
  <si>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</si>
  <si>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</si>
  <si>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</si>
  <si>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</si>
  <si>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</si>
  <si>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</si>
  <si>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</si>
  <si>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</si>
  <si>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</si>
  <si>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</si>
  <si>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</si>
  <si>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</si>
  <si>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</si>
  <si>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</si>
  <si>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</si>
  <si>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</si>
  <si>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</si>
  <si>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</si>
  <si>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</si>
  <si>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</si>
  <si>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</si>
  <si>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</si>
  <si>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</si>
  <si>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</si>
  <si>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</si>
  <si>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</si>
  <si>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</si>
  <si>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</si>
  <si>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</si>
  <si>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</si>
  <si>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</si>
  <si>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</si>
  <si>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</si>
  <si>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</si>
  <si>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</si>
  <si>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</si>
  <si>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</si>
  <si>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</si>
  <si>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</si>
  <si>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</si>
  <si>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</si>
  <si>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</si>
  <si>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</si>
  <si>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</si>
  <si>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</si>
  <si>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</si>
  <si>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</si>
  <si>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</si>
  <si>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</si>
  <si>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</si>
  <si>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</si>
  <si>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</si>
  <si>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</si>
  <si>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</si>
  <si>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</si>
  <si>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</si>
  <si>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</si>
  <si>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</si>
  <si>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</si>
  <si>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</si>
  <si>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</si>
  <si>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</si>
  <si>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</si>
  <si>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</si>
  <si>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</si>
  <si>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</si>
  <si>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</si>
  <si>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</si>
  <si>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</si>
  <si>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</si>
  <si>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</si>
  <si>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</si>
  <si>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</si>
  <si>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</si>
  <si>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</si>
  <si>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</si>
  <si>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</si>
  <si>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</si>
  <si>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</si>
  <si>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</si>
  <si>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</si>
  <si>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</si>
  <si>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</si>
  <si>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</si>
  <si>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</si>
  <si>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</si>
  <si>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</si>
  <si>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</si>
  <si>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</si>
  <si>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</si>
  <si>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</si>
  <si>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</si>
  <si>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</si>
  <si>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</si>
  <si>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</si>
  <si>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</si>
  <si>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</si>
  <si>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</si>
  <si>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</si>
  <si>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</si>
  <si>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</si>
  <si>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</si>
  <si>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</si>
  <si>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</si>
  <si>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</si>
  <si>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</si>
  <si>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</si>
  <si>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</si>
  <si>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</si>
  <si>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</si>
  <si>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</si>
  <si>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</si>
  <si>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</si>
  <si>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</si>
  <si>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</si>
  <si>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</si>
  <si>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</si>
  <si>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</si>
  <si>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</si>
  <si>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</si>
  <si>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</si>
  <si>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</si>
  <si>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</si>
  <si>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</si>
  <si>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</si>
  <si>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</si>
  <si>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</si>
  <si>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</si>
  <si>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</si>
  <si>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</si>
  <si>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</si>
  <si>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</si>
  <si>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</si>
  <si>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</si>
  <si>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</si>
  <si>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</si>
  <si>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</si>
  <si>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</si>
  <si>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</si>
  <si>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</si>
  <si>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</si>
  <si>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</si>
  <si>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</si>
  <si>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</si>
  <si>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</si>
  <si>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</si>
  <si>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</si>
  <si>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</si>
  <si>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</si>
  <si>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</si>
  <si>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</si>
  <si>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</si>
  <si>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</si>
  <si>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</si>
  <si>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</si>
  <si>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</si>
  <si>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</si>
  <si>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</si>
  <si>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</si>
  <si>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</si>
  <si>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</si>
  <si>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</si>
  <si>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</si>
  <si>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</si>
  <si>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</si>
  <si>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</si>
  <si>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</si>
  <si>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</si>
  <si>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</si>
  <si>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</si>
  <si>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</si>
  <si>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</si>
  <si>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</si>
  <si>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</si>
  <si>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</si>
  <si>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</si>
  <si>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</si>
  <si>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</si>
  <si>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</si>
  <si>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</si>
  <si>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</si>
  <si>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</si>
  <si>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</si>
  <si>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</si>
  <si>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</si>
  <si>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</si>
  <si>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</si>
  <si>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</si>
  <si>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</si>
  <si>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</si>
  <si>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</si>
  <si>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</si>
  <si>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</si>
  <si>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</si>
  <si>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</si>
  <si>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</si>
  <si>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</si>
  <si>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</si>
  <si>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</si>
  <si>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</si>
  <si>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</si>
  <si>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</si>
  <si>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</si>
  <si>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</si>
  <si>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</si>
  <si>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</si>
  <si>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</si>
  <si>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</si>
  <si>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</si>
  <si>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</si>
  <si>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</si>
  <si>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</si>
  <si>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</si>
  <si>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</si>
  <si>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</si>
  <si>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</si>
  <si>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</si>
  <si>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</si>
  <si>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</si>
  <si>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</si>
  <si>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</si>
  <si>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</si>
  <si>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</si>
  <si>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</si>
  <si>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</si>
  <si>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</si>
  <si>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</si>
  <si>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</si>
  <si>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</si>
  <si>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</si>
  <si>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</si>
  <si>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</si>
  <si>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</si>
  <si>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</si>
  <si>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</si>
  <si>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</si>
  <si>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</si>
  <si>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</si>
  <si>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</si>
  <si>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</si>
  <si>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</si>
  <si>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</si>
  <si>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</si>
  <si>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</si>
  <si>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</si>
  <si>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</si>
  <si>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</si>
  <si>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</si>
  <si>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</si>
  <si>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</si>
  <si>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</si>
  <si>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</si>
  <si>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</si>
  <si>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</si>
  <si>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</si>
  <si>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</si>
  <si>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</si>
  <si>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</si>
  <si>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</si>
  <si>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</si>
  <si>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</si>
  <si>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</si>
  <si>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</si>
  <si>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</si>
  <si>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</si>
  <si>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</si>
  <si>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</si>
  <si>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</si>
  <si>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</si>
  <si>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</si>
  <si>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</si>
  <si>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</si>
  <si>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</si>
  <si>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</si>
  <si>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</si>
  <si>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</si>
  <si>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</si>
  <si>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</si>
  <si>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</si>
  <si>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</si>
  <si>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</si>
  <si>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</si>
  <si>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</si>
  <si>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</si>
  <si>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</si>
  <si>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</si>
  <si>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</si>
  <si>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</si>
  <si>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</si>
  <si>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</si>
  <si>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</si>
  <si>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</si>
  <si>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</si>
  <si>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</si>
  <si>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</si>
  <si>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</si>
  <si>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</si>
  <si>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</si>
  <si>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</si>
  <si>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</si>
  <si>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</si>
  <si>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</si>
  <si>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</si>
  <si>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</si>
  <si>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</si>
  <si>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</si>
  <si>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</si>
  <si>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</si>
  <si>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</si>
  <si>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</si>
  <si>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</si>
  <si>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</si>
  <si>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</si>
  <si>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</si>
  <si>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</si>
  <si>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</si>
  <si>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</si>
  <si>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</si>
  <si>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</si>
  <si>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</si>
  <si>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</si>
  <si>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</si>
  <si>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</si>
  <si>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</si>
  <si>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</si>
  <si>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</si>
  <si>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</si>
  <si>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</si>
  <si>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</si>
  <si>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</si>
  <si>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</si>
  <si>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</si>
  <si>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</si>
  <si>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</si>
  <si>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</si>
  <si>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</si>
  <si>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</si>
  <si>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</si>
  <si>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</si>
  <si>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</si>
  <si>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</si>
  <si>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</si>
  <si>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</si>
  <si>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</si>
  <si>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</si>
  <si>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</si>
  <si>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</si>
  <si>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</si>
  <si>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</si>
  <si>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</si>
  <si>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</si>
  <si>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</si>
  <si>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</si>
  <si>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</si>
  <si>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</si>
  <si>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</si>
  <si>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</si>
  <si>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</si>
  <si>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</si>
  <si>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</si>
  <si>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</si>
  <si>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</si>
  <si>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</si>
  <si>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</si>
  <si>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</si>
  <si>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</si>
  <si>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</si>
  <si>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</si>
  <si>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</si>
  <si>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</si>
  <si>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</si>
  <si>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</si>
  <si>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</si>
  <si>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</si>
  <si>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</si>
  <si>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</si>
  <si>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</si>
  <si>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</si>
  <si>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</si>
  <si>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</si>
  <si>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</si>
  <si>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</si>
  <si>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</si>
  <si>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</si>
  <si>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</si>
  <si>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</si>
  <si>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</si>
  <si>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</si>
  <si>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</si>
  <si>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</si>
  <si>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</si>
  <si>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</si>
  <si>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</si>
  <si>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</si>
  <si>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</si>
  <si>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</si>
  <si>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</si>
  <si>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</si>
  <si>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</si>
  <si>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</si>
  <si>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</si>
  <si>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</si>
  <si>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</si>
  <si>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</si>
  <si>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</si>
  <si>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</si>
  <si>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</si>
  <si>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</si>
  <si>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</si>
  <si>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</si>
  <si>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</si>
  <si>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</si>
  <si>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</si>
  <si>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</si>
  <si>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</si>
  <si>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</si>
  <si>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</si>
  <si>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</si>
  <si>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</si>
  <si>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</si>
  <si>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</si>
  <si>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</si>
  <si>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</si>
  <si>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</si>
  <si>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</si>
  <si>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</si>
  <si>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</si>
  <si>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</si>
  <si>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</si>
  <si>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</si>
  <si>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</si>
  <si>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</si>
  <si>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</si>
  <si>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</si>
  <si>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</si>
  <si>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</si>
  <si>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</si>
  <si>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</si>
  <si>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</si>
  <si>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</si>
  <si>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</si>
  <si>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</si>
  <si>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</si>
  <si>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</si>
  <si>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</si>
  <si>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</si>
  <si>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</si>
  <si>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</si>
  <si>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</si>
  <si>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</si>
  <si>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</si>
  <si>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</si>
  <si>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</si>
  <si>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</si>
  <si>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</si>
  <si>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</si>
  <si>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</si>
  <si>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</si>
  <si>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</si>
  <si>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</si>
  <si>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</si>
  <si>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</si>
  <si>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</si>
  <si>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</si>
  <si>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</si>
  <si>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</si>
  <si>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</si>
  <si>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</si>
  <si>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</si>
  <si>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</si>
  <si>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</si>
  <si>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</si>
  <si>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</si>
  <si>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</si>
  <si>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</si>
  <si>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</si>
  <si>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</si>
  <si>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</si>
  <si>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</si>
  <si>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</si>
  <si>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</si>
  <si>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</si>
  <si>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</si>
  <si>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</si>
  <si>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</si>
  <si>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</si>
  <si>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</si>
  <si>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</si>
  <si>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</si>
  <si>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</si>
  <si>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</si>
  <si>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</si>
  <si>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</si>
  <si>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</si>
  <si>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</si>
  <si>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</si>
  <si>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</si>
  <si>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</si>
  <si>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</si>
  <si>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</si>
  <si>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</si>
  <si>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</si>
  <si>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</si>
  <si>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</si>
  <si>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</si>
  <si>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</si>
  <si>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</si>
  <si>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</si>
  <si>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</si>
  <si>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</si>
  <si>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</si>
  <si>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</si>
  <si>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</si>
  <si>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</si>
  <si>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</si>
  <si>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</si>
  <si>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</si>
  <si>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</si>
  <si>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</si>
  <si>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</si>
  <si>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</si>
  <si>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</si>
  <si>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</si>
  <si>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</si>
  <si>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</si>
  <si>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</si>
  <si>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</si>
  <si>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</si>
  <si>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</si>
  <si>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</si>
  <si>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</si>
  <si>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</si>
  <si>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</si>
  <si>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</si>
  <si>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</si>
  <si>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</si>
  <si>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</si>
  <si>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</si>
  <si>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</si>
  <si>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</si>
  <si>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</si>
  <si>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</si>
  <si>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</si>
  <si>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</si>
  <si>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</si>
  <si>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</si>
  <si>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</si>
  <si>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</si>
  <si>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</si>
  <si>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</si>
  <si>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</si>
  <si>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</si>
  <si>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</si>
  <si>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</si>
  <si>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</si>
  <si>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</si>
  <si>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</si>
  <si>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</si>
  <si>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</si>
  <si>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</si>
  <si>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</si>
  <si>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</si>
  <si>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</si>
  <si>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</si>
  <si>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</si>
  <si>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</si>
  <si>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</si>
  <si>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</si>
  <si>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</si>
  <si>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</si>
  <si>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</si>
  <si>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</si>
  <si>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</si>
  <si>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</si>
  <si>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</si>
  <si>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</si>
  <si>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</si>
  <si>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</si>
  <si>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</si>
  <si>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</si>
  <si>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</si>
  <si>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</si>
  <si>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</si>
  <si>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</si>
  <si>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</si>
  <si>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</si>
  <si>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</si>
  <si>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</si>
  <si>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</si>
  <si>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</si>
  <si>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</si>
  <si>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</si>
  <si>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</si>
  <si>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</si>
  <si>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</si>
  <si>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</si>
  <si>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</si>
  <si>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</si>
  <si>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</si>
  <si>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</si>
  <si>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</si>
  <si>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</si>
  <si>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</si>
  <si>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</si>
  <si>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</si>
  <si>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</si>
  <si>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</si>
  <si>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</si>
  <si>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</si>
  <si>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</si>
  <si>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</si>
  <si>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</si>
  <si>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</si>
  <si>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</si>
  <si>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</si>
  <si>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</si>
  <si>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</si>
  <si>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</si>
  <si>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</si>
  <si>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</si>
  <si>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</si>
  <si>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</si>
  <si>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</si>
  <si>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</si>
  <si>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</si>
  <si>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</si>
  <si>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</si>
  <si>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</si>
  <si>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</si>
  <si>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</si>
  <si>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</si>
  <si>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</si>
  <si>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</si>
  <si>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</si>
  <si>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</si>
  <si>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</si>
  <si>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</si>
  <si>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</si>
  <si>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</si>
  <si>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</si>
  <si>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</si>
  <si>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</si>
  <si>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</si>
  <si>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</si>
  <si>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</si>
  <si>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</si>
  <si>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</si>
  <si>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</si>
  <si>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</si>
  <si>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</si>
  <si>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</si>
  <si>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</si>
  <si>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</si>
  <si>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</si>
  <si>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</si>
  <si>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</si>
  <si>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</si>
  <si>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</si>
  <si>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</si>
  <si>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</si>
  <si>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</si>
  <si>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</si>
  <si>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</si>
  <si>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</si>
  <si>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</si>
  <si>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</si>
  <si>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</si>
  <si>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</si>
  <si>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</si>
  <si>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</si>
  <si>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</si>
  <si>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</si>
  <si>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</si>
  <si>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</si>
  <si>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</si>
  <si>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</si>
  <si>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</si>
  <si>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</si>
  <si>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</si>
  <si>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</si>
  <si>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</si>
  <si>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</si>
  <si>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</si>
  <si>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</si>
  <si>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</si>
  <si>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</si>
  <si>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</si>
  <si>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</si>
  <si>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</si>
  <si>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</si>
  <si>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</si>
  <si>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</si>
  <si>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</si>
  <si>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</si>
  <si>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</si>
  <si>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</si>
  <si>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</si>
  <si>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</si>
  <si>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</si>
  <si>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</si>
  <si>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</si>
  <si>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</si>
  <si>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</si>
  <si>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</si>
  <si>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</si>
  <si>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</si>
  <si>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</si>
  <si>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</si>
  <si>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</si>
  <si>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</si>
  <si>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</si>
  <si>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</si>
  <si>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</si>
  <si>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</si>
  <si>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</si>
  <si>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</si>
  <si>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</si>
  <si>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</si>
  <si>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</si>
  <si>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</si>
  <si>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</si>
  <si>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</si>
  <si>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</si>
  <si>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</si>
  <si>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</si>
  <si>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</si>
  <si>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</si>
  <si>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</si>
  <si>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</si>
  <si>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</si>
  <si>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</si>
  <si>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</si>
  <si>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</si>
  <si>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</si>
  <si>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</si>
  <si>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</si>
  <si>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</si>
  <si>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</si>
  <si>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</si>
  <si>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</si>
  <si>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</si>
  <si>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</si>
  <si>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</si>
  <si>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</si>
  <si>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</si>
  <si>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</si>
  <si>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</si>
  <si>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</si>
  <si>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</si>
  <si>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</si>
  <si>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</si>
  <si>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</si>
  <si>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</si>
  <si>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</si>
  <si>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</si>
  <si>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</si>
  <si>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</si>
  <si>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</si>
  <si>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</si>
  <si>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</si>
  <si>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</si>
  <si>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</si>
  <si>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</si>
  <si>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</si>
  <si>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</si>
  <si>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</si>
  <si>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</si>
  <si>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</si>
  <si>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</si>
  <si>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</si>
  <si>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</si>
  <si>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</si>
  <si>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</si>
  <si>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</si>
  <si>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</si>
  <si>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</si>
  <si>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</si>
  <si>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</si>
  <si>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</si>
  <si>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</si>
  <si>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</si>
  <si>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</si>
  <si>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</si>
  <si>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</si>
  <si>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</si>
  <si>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</si>
  <si>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</si>
  <si>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</si>
  <si>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</si>
  <si>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</si>
  <si>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</si>
  <si>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</si>
  <si>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</si>
  <si>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</si>
  <si>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</si>
  <si>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</si>
  <si>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</si>
  <si>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</si>
  <si>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</si>
  <si>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</si>
  <si>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</si>
  <si>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</si>
  <si>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</si>
  <si>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</si>
  <si>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</si>
  <si>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</si>
  <si>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</si>
  <si>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</si>
  <si>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</si>
  <si>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</si>
  <si>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</si>
  <si>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</si>
  <si>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</si>
  <si>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</si>
  <si>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</si>
  <si>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</si>
  <si>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</si>
  <si>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</si>
  <si>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</si>
  <si>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</si>
  <si>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</si>
  <si>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</si>
  <si>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</si>
  <si>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</si>
  <si>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</si>
  <si>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</si>
  <si>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</si>
  <si>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</si>
  <si>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</si>
  <si>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</si>
  <si>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</si>
  <si>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</si>
  <si>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</si>
  <si>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</si>
  <si>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</si>
  <si>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</si>
  <si>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</si>
  <si>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</si>
  <si>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</si>
  <si>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</si>
  <si>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</si>
  <si>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</si>
  <si>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</si>
  <si>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</si>
  <si>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</si>
  <si>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</si>
  <si>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</si>
  <si>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</si>
  <si>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</si>
  <si>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</si>
  <si>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</si>
  <si>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</si>
  <si>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</si>
  <si>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</si>
  <si>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</si>
  <si>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</si>
  <si>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</si>
  <si>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</si>
  <si>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</si>
  <si>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</si>
  <si>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</si>
  <si>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</si>
  <si>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</si>
  <si>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</si>
  <si>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</si>
  <si>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</si>
  <si>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</si>
  <si>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</si>
  <si>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</si>
  <si>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</si>
  <si>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</si>
  <si>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</si>
  <si>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</si>
  <si>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</si>
  <si>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</si>
  <si>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</si>
  <si>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</si>
  <si>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</si>
  <si>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</si>
  <si>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</si>
  <si>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</si>
  <si>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</si>
  <si>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</si>
  <si>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</si>
  <si>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</si>
  <si>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</si>
  <si>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</si>
  <si>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</si>
  <si>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</si>
  <si>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</si>
  <si>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</si>
  <si>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</si>
  <si>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</si>
  <si>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</si>
  <si>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</si>
  <si>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</si>
  <si>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</si>
  <si>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</si>
  <si>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</si>
  <si>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</si>
  <si>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</si>
  <si>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</si>
  <si>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</si>
  <si>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</si>
  <si>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</si>
  <si>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</si>
  <si>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</si>
  <si>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</si>
  <si>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</si>
  <si>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</si>
  <si>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</si>
  <si>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</si>
  <si>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</si>
  <si>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</si>
  <si>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</si>
  <si>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</si>
  <si>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</si>
  <si>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</si>
  <si>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</si>
  <si>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</si>
  <si>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</si>
  <si>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</si>
  <si>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</si>
  <si>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</si>
  <si>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</si>
  <si>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</si>
  <si>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</si>
  <si>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</si>
  <si>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</si>
  <si>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</si>
  <si>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</si>
  <si>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</si>
  <si>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</si>
  <si>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</si>
  <si>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</si>
  <si>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</si>
  <si>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</si>
  <si>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</si>
  <si>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</si>
  <si>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</si>
  <si>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</si>
  <si>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</si>
  <si>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</si>
  <si>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</si>
  <si>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</si>
  <si>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</si>
  <si>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</si>
  <si>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</si>
  <si>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</si>
  <si>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</si>
  <si>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</si>
  <si>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</si>
  <si>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</si>
  <si>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</si>
  <si>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</si>
  <si>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</si>
  <si>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</si>
  <si>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</si>
  <si>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</si>
  <si>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</si>
  <si>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</si>
  <si>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</si>
  <si>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</si>
  <si>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</si>
  <si>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</si>
  <si>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</si>
  <si>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</si>
  <si>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</si>
  <si>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</si>
  <si>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</si>
  <si>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</si>
  <si>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</si>
  <si>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</si>
  <si>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</si>
  <si>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</si>
  <si>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</si>
  <si>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</si>
  <si>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</si>
  <si>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</si>
  <si>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</si>
  <si>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</si>
  <si>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</si>
  <si>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</si>
  <si>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</si>
  <si>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</si>
  <si>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</si>
  <si>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</si>
  <si>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</si>
  <si>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</si>
  <si>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</si>
  <si>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</si>
  <si>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</si>
  <si>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</si>
  <si>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</si>
  <si>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</si>
  <si>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</si>
  <si>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</si>
  <si>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</si>
  <si>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</si>
  <si>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</si>
  <si>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</si>
  <si>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</si>
  <si>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</si>
  <si>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</si>
  <si>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</si>
  <si>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</si>
  <si>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</si>
  <si>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</si>
  <si>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</si>
  <si>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</si>
  <si>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</si>
  <si>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</si>
  <si>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</si>
  <si>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</si>
  <si>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</si>
  <si>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医療法人社団東光会茂原中央病院</t>
    <phoneticPr fontId="3"/>
  </si>
  <si>
    <t>〒297-0035 茂原市下永吉７９６</t>
    <phoneticPr fontId="3"/>
  </si>
  <si>
    <t>〇</t>
  </si>
  <si>
    <t>医療法人</t>
  </si>
  <si>
    <t>複数の診療科で活用</t>
  </si>
  <si>
    <t>内科</t>
  </si>
  <si>
    <t>神経内科</t>
  </si>
  <si>
    <t>外科</t>
  </si>
  <si>
    <t>ＤＰＣ病院ではない</t>
  </si>
  <si>
    <t>有</t>
  </si>
  <si>
    <t>-</t>
    <phoneticPr fontId="3"/>
  </si>
  <si>
    <t>2病棟</t>
  </si>
  <si>
    <t>慢性期機能</t>
  </si>
  <si>
    <t>療養病棟入院料１</t>
  </si>
  <si>
    <t>3病棟</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</si>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</sst>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9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1048</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1048</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1048</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1048</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1048</v>
      </c>
      <c r="N89" s="262" t="s">
        <v>1049</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57</v>
      </c>
      <c r="K99" s="237" t="str">
        <f>IF(OR(COUNTIF(L99:N99,"未確認")&gt;0,COUNTIF(L99:N99,"~*")&gt;0),"※","")</f>
        <v/>
      </c>
      <c r="L99" s="258">
        <v>57</v>
      </c>
      <c r="M99" s="258">
        <v>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57</v>
      </c>
      <c r="K101" s="237" t="str">
        <f>IF(OR(COUNTIF(L101:N101,"未確認")&gt;0,COUNTIF(L101:N101,"~*")&gt;0),"※","")</f>
        <v/>
      </c>
      <c r="L101" s="258">
        <v>57</v>
      </c>
      <c r="M101" s="258">
        <v>0</v>
      </c>
      <c r="N101" s="258">
        <v>0</v>
      </c>
    </row>
    <row r="102" spans="1:22" s="83" customFormat="1" ht="34.5" customHeight="1">
      <c r="A102" s="244" t="s">
        <v>610</v>
      </c>
      <c r="B102" s="84"/>
      <c r="C102" s="376"/>
      <c r="D102" s="378"/>
      <c r="E102" s="316" t="s">
        <v>612</v>
      </c>
      <c r="F102" s="317"/>
      <c r="G102" s="317"/>
      <c r="H102" s="318"/>
      <c r="I102" s="419"/>
      <c r="J102" s="256">
        <f t="shared" si="0"/>
        <v>57</v>
      </c>
      <c r="K102" s="237" t="str">
        <f t="shared" ref="K102:K111" si="1">IF(OR(COUNTIF(L101:N101,"未確認")&gt;0,COUNTIF(L101:N101,"~*")&gt;0),"※","")</f>
        <v/>
      </c>
      <c r="L102" s="258">
        <v>57</v>
      </c>
      <c r="M102" s="258">
        <v>0</v>
      </c>
      <c r="N102" s="258">
        <v>0</v>
      </c>
    </row>
    <row r="103" spans="1:22" s="83" customFormat="1" ht="34.5" customHeight="1">
      <c r="A103" s="244" t="s">
        <v>613</v>
      </c>
      <c r="B103" s="84"/>
      <c r="C103" s="333" t="s">
        <v>46</v>
      </c>
      <c r="D103" s="335"/>
      <c r="E103" s="333" t="s">
        <v>42</v>
      </c>
      <c r="F103" s="334"/>
      <c r="G103" s="334"/>
      <c r="H103" s="335"/>
      <c r="I103" s="419"/>
      <c r="J103" s="256">
        <f t="shared" si="0"/>
        <v>108</v>
      </c>
      <c r="K103" s="237" t="str">
        <f t="shared" si="1"/>
        <v/>
      </c>
      <c r="L103" s="258">
        <v>0</v>
      </c>
      <c r="M103" s="258">
        <v>54</v>
      </c>
      <c r="N103" s="258">
        <v>54</v>
      </c>
    </row>
    <row r="104" spans="1:22" s="83" customFormat="1" ht="34.5" customHeight="1">
      <c r="A104" s="244" t="s">
        <v>614</v>
      </c>
      <c r="B104" s="84"/>
      <c r="C104" s="395"/>
      <c r="D104" s="396"/>
      <c r="E104" s="427"/>
      <c r="F104" s="428"/>
      <c r="G104" s="319" t="s">
        <v>47</v>
      </c>
      <c r="H104" s="321"/>
      <c r="I104" s="419"/>
      <c r="J104" s="256">
        <f t="shared" si="0"/>
        <v>108</v>
      </c>
      <c r="K104" s="237" t="str">
        <f t="shared" si="1"/>
        <v/>
      </c>
      <c r="L104" s="258">
        <v>0</v>
      </c>
      <c r="M104" s="258">
        <v>54</v>
      </c>
      <c r="N104" s="258">
        <v>54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108</v>
      </c>
      <c r="K106" s="237" t="str">
        <f t="shared" si="1"/>
        <v/>
      </c>
      <c r="L106" s="258">
        <v>0</v>
      </c>
      <c r="M106" s="258">
        <v>54</v>
      </c>
      <c r="N106" s="258">
        <v>54</v>
      </c>
    </row>
    <row r="107" spans="1:22" s="83" customFormat="1" ht="34.5" customHeight="1">
      <c r="A107" s="244" t="s">
        <v>614</v>
      </c>
      <c r="B107" s="84"/>
      <c r="C107" s="395"/>
      <c r="D107" s="396"/>
      <c r="E107" s="427"/>
      <c r="F107" s="428"/>
      <c r="G107" s="319" t="s">
        <v>47</v>
      </c>
      <c r="H107" s="321"/>
      <c r="I107" s="419"/>
      <c r="J107" s="256">
        <f t="shared" si="0"/>
        <v>108</v>
      </c>
      <c r="K107" s="237" t="str">
        <f t="shared" si="1"/>
        <v/>
      </c>
      <c r="L107" s="258">
        <v>0</v>
      </c>
      <c r="M107" s="258">
        <v>54</v>
      </c>
      <c r="N107" s="258">
        <v>54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108</v>
      </c>
      <c r="K109" s="237" t="str">
        <f t="shared" si="1"/>
        <v/>
      </c>
      <c r="L109" s="258">
        <v>0</v>
      </c>
      <c r="M109" s="258">
        <v>54</v>
      </c>
      <c r="N109" s="258">
        <v>54</v>
      </c>
    </row>
    <row r="110" spans="1:22" s="83" customFormat="1" ht="34.5" customHeight="1">
      <c r="A110" s="244" t="s">
        <v>614</v>
      </c>
      <c r="B110" s="84"/>
      <c r="C110" s="395"/>
      <c r="D110" s="396"/>
      <c r="E110" s="431"/>
      <c r="F110" s="432"/>
      <c r="G110" s="316" t="s">
        <v>47</v>
      </c>
      <c r="H110" s="318"/>
      <c r="I110" s="419"/>
      <c r="J110" s="256">
        <f t="shared" si="0"/>
        <v>108</v>
      </c>
      <c r="K110" s="237" t="str">
        <f t="shared" si="1"/>
        <v/>
      </c>
      <c r="L110" s="258">
        <v>0</v>
      </c>
      <c r="M110" s="258">
        <v>54</v>
      </c>
      <c r="N110" s="258">
        <v>54</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c r="M131" s="98" t="s">
        <v>1047</v>
      </c>
      <c r="N131" s="98" t="s">
        <v>1047</v>
      </c>
    </row>
    <row r="132" spans="1:22" s="83" customFormat="1" ht="34.5" customHeight="1">
      <c r="A132" s="244" t="s">
        <v>621</v>
      </c>
      <c r="B132" s="84"/>
      <c r="C132" s="295"/>
      <c r="D132" s="297"/>
      <c r="E132" s="319" t="s">
        <v>58</v>
      </c>
      <c r="F132" s="320"/>
      <c r="G132" s="320"/>
      <c r="H132" s="321"/>
      <c r="I132" s="388"/>
      <c r="J132" s="101"/>
      <c r="K132" s="102"/>
      <c r="L132" s="82">
        <v>57</v>
      </c>
      <c r="M132" s="82">
        <v>54</v>
      </c>
      <c r="N132" s="82">
        <v>54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115</v>
      </c>
      <c r="K157" s="264" t="str">
        <f t="shared" si="3"/>
        <v/>
      </c>
      <c r="L157" s="117">
        <v>0</v>
      </c>
      <c r="M157" s="117">
        <v>57</v>
      </c>
      <c r="N157" s="117">
        <v>58</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63</v>
      </c>
      <c r="K167" s="264" t="str">
        <f t="shared" si="3"/>
        <v/>
      </c>
      <c r="L167" s="117">
        <v>63</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3.8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51</v>
      </c>
      <c r="K269" s="81" t="str">
        <f t="shared" si="8"/>
        <v/>
      </c>
      <c r="L269" s="147">
        <v>25</v>
      </c>
      <c r="M269" s="147">
        <v>15</v>
      </c>
      <c r="N269" s="147">
        <v>11</v>
      </c>
    </row>
    <row r="270" spans="1:22" s="83" customFormat="1" ht="34.5" customHeight="1">
      <c r="A270" s="249" t="s">
        <v>725</v>
      </c>
      <c r="B270" s="120"/>
      <c r="C270" s="370"/>
      <c r="D270" s="370"/>
      <c r="E270" s="370"/>
      <c r="F270" s="370"/>
      <c r="G270" s="370" t="s">
        <v>148</v>
      </c>
      <c r="H270" s="370"/>
      <c r="I270" s="403"/>
      <c r="J270" s="266">
        <f t="shared" si="9"/>
        <v>4.5</v>
      </c>
      <c r="K270" s="81" t="str">
        <f t="shared" si="8"/>
        <v/>
      </c>
      <c r="L270" s="148">
        <v>1.9</v>
      </c>
      <c r="M270" s="148">
        <v>1.3</v>
      </c>
      <c r="N270" s="148">
        <v>1.3</v>
      </c>
    </row>
    <row r="271" spans="1:22" s="83" customFormat="1" ht="34.5" customHeight="1">
      <c r="A271" s="249" t="s">
        <v>726</v>
      </c>
      <c r="B271" s="120"/>
      <c r="C271" s="370" t="s">
        <v>151</v>
      </c>
      <c r="D271" s="371"/>
      <c r="E271" s="371"/>
      <c r="F271" s="371"/>
      <c r="G271" s="370" t="s">
        <v>146</v>
      </c>
      <c r="H271" s="370"/>
      <c r="I271" s="403"/>
      <c r="J271" s="266">
        <f t="shared" si="9"/>
        <v>23</v>
      </c>
      <c r="K271" s="81" t="str">
        <f t="shared" si="8"/>
        <v/>
      </c>
      <c r="L271" s="147">
        <v>5</v>
      </c>
      <c r="M271" s="147">
        <v>8</v>
      </c>
      <c r="N271" s="147">
        <v>10</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0</v>
      </c>
      <c r="M272" s="148">
        <v>1</v>
      </c>
      <c r="N272" s="148">
        <v>0</v>
      </c>
    </row>
    <row r="273" spans="1:14" s="83" customFormat="1" ht="34.5" customHeight="1">
      <c r="A273" s="249" t="s">
        <v>727</v>
      </c>
      <c r="B273" s="120"/>
      <c r="C273" s="370" t="s">
        <v>152</v>
      </c>
      <c r="D273" s="371"/>
      <c r="E273" s="371"/>
      <c r="F273" s="371"/>
      <c r="G273" s="370" t="s">
        <v>146</v>
      </c>
      <c r="H273" s="370"/>
      <c r="I273" s="403"/>
      <c r="J273" s="266">
        <f t="shared" si="9"/>
        <v>32</v>
      </c>
      <c r="K273" s="81" t="str">
        <f t="shared" si="8"/>
        <v/>
      </c>
      <c r="L273" s="147">
        <v>9</v>
      </c>
      <c r="M273" s="147">
        <v>11</v>
      </c>
      <c r="N273" s="147">
        <v>12</v>
      </c>
    </row>
    <row r="274" spans="1:14" s="83" customFormat="1" ht="34.5" customHeight="1">
      <c r="A274" s="249" t="s">
        <v>727</v>
      </c>
      <c r="B274" s="120"/>
      <c r="C274" s="371"/>
      <c r="D274" s="371"/>
      <c r="E274" s="371"/>
      <c r="F274" s="371"/>
      <c r="G274" s="370" t="s">
        <v>148</v>
      </c>
      <c r="H274" s="370"/>
      <c r="I274" s="403"/>
      <c r="J274" s="266">
        <f t="shared" si="9"/>
        <v>3.4</v>
      </c>
      <c r="K274" s="81" t="str">
        <f t="shared" si="8"/>
        <v/>
      </c>
      <c r="L274" s="148">
        <v>1.5</v>
      </c>
      <c r="M274" s="148">
        <v>0.5</v>
      </c>
      <c r="N274" s="148">
        <v>1.4</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5</v>
      </c>
      <c r="K277" s="81" t="str">
        <f t="shared" si="8"/>
        <v/>
      </c>
      <c r="L277" s="147">
        <v>2</v>
      </c>
      <c r="M277" s="147">
        <v>2</v>
      </c>
      <c r="N277" s="147">
        <v>1</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5</v>
      </c>
      <c r="K279" s="81" t="str">
        <f t="shared" si="8"/>
        <v/>
      </c>
      <c r="L279" s="147">
        <v>2</v>
      </c>
      <c r="M279" s="147">
        <v>2</v>
      </c>
      <c r="N279" s="147">
        <v>1</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5</v>
      </c>
      <c r="K283" s="81" t="str">
        <f t="shared" si="8"/>
        <v/>
      </c>
      <c r="L283" s="147">
        <v>2</v>
      </c>
      <c r="M283" s="147">
        <v>2</v>
      </c>
      <c r="N283" s="147">
        <v>1</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3</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1.7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16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3</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1.6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300</v>
      </c>
      <c r="K392" s="81" t="str">
        <f t="shared" ref="K392:K397" si="12">IF(OR(COUNTIF(L392:N392,"未確認")&gt;0,COUNTIF(L392:N392,"~*")&gt;0),"※","")</f>
        <v/>
      </c>
      <c r="L392" s="147">
        <v>213</v>
      </c>
      <c r="M392" s="147">
        <v>39</v>
      </c>
      <c r="N392" s="147">
        <v>48</v>
      </c>
    </row>
    <row r="393" spans="1:22" s="83" customFormat="1" ht="34.5" customHeight="1">
      <c r="A393" s="249" t="s">
        <v>773</v>
      </c>
      <c r="B393" s="84"/>
      <c r="C393" s="369"/>
      <c r="D393" s="379"/>
      <c r="E393" s="319" t="s">
        <v>224</v>
      </c>
      <c r="F393" s="320"/>
      <c r="G393" s="320"/>
      <c r="H393" s="321"/>
      <c r="I393" s="342"/>
      <c r="J393" s="140">
        <f t="shared" si="11"/>
        <v>133</v>
      </c>
      <c r="K393" s="81" t="str">
        <f t="shared" si="12"/>
        <v/>
      </c>
      <c r="L393" s="147">
        <v>48</v>
      </c>
      <c r="M393" s="147">
        <v>38</v>
      </c>
      <c r="N393" s="147">
        <v>47</v>
      </c>
    </row>
    <row r="394" spans="1:22" s="83" customFormat="1" ht="34.5" customHeight="1">
      <c r="A394" s="250" t="s">
        <v>774</v>
      </c>
      <c r="B394" s="84"/>
      <c r="C394" s="369"/>
      <c r="D394" s="380"/>
      <c r="E394" s="319" t="s">
        <v>225</v>
      </c>
      <c r="F394" s="320"/>
      <c r="G394" s="320"/>
      <c r="H394" s="321"/>
      <c r="I394" s="342"/>
      <c r="J394" s="140">
        <f t="shared" si="11"/>
        <v>87</v>
      </c>
      <c r="K394" s="81" t="str">
        <f t="shared" si="12"/>
        <v/>
      </c>
      <c r="L394" s="147">
        <v>85</v>
      </c>
      <c r="M394" s="147">
        <v>1</v>
      </c>
      <c r="N394" s="147">
        <v>1</v>
      </c>
    </row>
    <row r="395" spans="1:22" s="83" customFormat="1" ht="34.5" customHeight="1">
      <c r="A395" s="250" t="s">
        <v>775</v>
      </c>
      <c r="B395" s="84"/>
      <c r="C395" s="369"/>
      <c r="D395" s="381"/>
      <c r="E395" s="319" t="s">
        <v>226</v>
      </c>
      <c r="F395" s="320"/>
      <c r="G395" s="320"/>
      <c r="H395" s="321"/>
      <c r="I395" s="342"/>
      <c r="J395" s="140">
        <f t="shared" si="11"/>
        <v>80</v>
      </c>
      <c r="K395" s="81" t="str">
        <f t="shared" si="12"/>
        <v/>
      </c>
      <c r="L395" s="147">
        <v>80</v>
      </c>
      <c r="M395" s="147">
        <v>0</v>
      </c>
      <c r="N395" s="147">
        <v>0</v>
      </c>
    </row>
    <row r="396" spans="1:22" s="83" customFormat="1" ht="34.5" customHeight="1">
      <c r="A396" s="250" t="s">
        <v>776</v>
      </c>
      <c r="B396" s="1"/>
      <c r="C396" s="369"/>
      <c r="D396" s="319" t="s">
        <v>227</v>
      </c>
      <c r="E396" s="320"/>
      <c r="F396" s="320"/>
      <c r="G396" s="320"/>
      <c r="H396" s="321"/>
      <c r="I396" s="342"/>
      <c r="J396" s="140">
        <f t="shared" si="11"/>
        <v>57234</v>
      </c>
      <c r="K396" s="81" t="str">
        <f t="shared" si="12"/>
        <v/>
      </c>
      <c r="L396" s="147">
        <v>18894</v>
      </c>
      <c r="M396" s="147">
        <v>19190</v>
      </c>
      <c r="N396" s="147">
        <v>19150</v>
      </c>
    </row>
    <row r="397" spans="1:22" s="83" customFormat="1" ht="34.5" customHeight="1">
      <c r="A397" s="250" t="s">
        <v>777</v>
      </c>
      <c r="B397" s="119"/>
      <c r="C397" s="369"/>
      <c r="D397" s="319" t="s">
        <v>228</v>
      </c>
      <c r="E397" s="320"/>
      <c r="F397" s="320"/>
      <c r="G397" s="320"/>
      <c r="H397" s="321"/>
      <c r="I397" s="343"/>
      <c r="J397" s="140">
        <f t="shared" si="11"/>
        <v>297</v>
      </c>
      <c r="K397" s="81" t="str">
        <f t="shared" si="12"/>
        <v/>
      </c>
      <c r="L397" s="147">
        <v>210</v>
      </c>
      <c r="M397" s="147">
        <v>41</v>
      </c>
      <c r="N397" s="147">
        <v>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300</v>
      </c>
      <c r="K405" s="81" t="str">
        <f t="shared" ref="K405:K422" si="14">IF(OR(COUNTIF(L405:N405,"未確認")&gt;0,COUNTIF(L405:N405,"~*")&gt;0),"※","")</f>
        <v/>
      </c>
      <c r="L405" s="147">
        <v>213</v>
      </c>
      <c r="M405" s="147">
        <v>39</v>
      </c>
      <c r="N405" s="147">
        <v>48</v>
      </c>
    </row>
    <row r="406" spans="1:22" s="83" customFormat="1" ht="34.5" customHeight="1">
      <c r="A406" s="251" t="s">
        <v>779</v>
      </c>
      <c r="B406" s="119"/>
      <c r="C406" s="368"/>
      <c r="D406" s="374" t="s">
        <v>233</v>
      </c>
      <c r="E406" s="376" t="s">
        <v>234</v>
      </c>
      <c r="F406" s="377"/>
      <c r="G406" s="377"/>
      <c r="H406" s="378"/>
      <c r="I406" s="360"/>
      <c r="J406" s="140">
        <f t="shared" si="13"/>
        <v>28</v>
      </c>
      <c r="K406" s="81" t="str">
        <f t="shared" si="14"/>
        <v/>
      </c>
      <c r="L406" s="147">
        <v>1</v>
      </c>
      <c r="M406" s="147">
        <v>9</v>
      </c>
      <c r="N406" s="147">
        <v>18</v>
      </c>
    </row>
    <row r="407" spans="1:22" s="83" customFormat="1" ht="34.5" customHeight="1">
      <c r="A407" s="251" t="s">
        <v>780</v>
      </c>
      <c r="B407" s="119"/>
      <c r="C407" s="368"/>
      <c r="D407" s="368"/>
      <c r="E407" s="319" t="s">
        <v>235</v>
      </c>
      <c r="F407" s="320"/>
      <c r="G407" s="320"/>
      <c r="H407" s="321"/>
      <c r="I407" s="360"/>
      <c r="J407" s="140">
        <f t="shared" si="13"/>
        <v>167</v>
      </c>
      <c r="K407" s="81" t="str">
        <f t="shared" si="14"/>
        <v/>
      </c>
      <c r="L407" s="147">
        <v>162</v>
      </c>
      <c r="M407" s="147">
        <v>3</v>
      </c>
      <c r="N407" s="147">
        <v>2</v>
      </c>
    </row>
    <row r="408" spans="1:22" s="83" customFormat="1" ht="34.5" customHeight="1">
      <c r="A408" s="251" t="s">
        <v>781</v>
      </c>
      <c r="B408" s="119"/>
      <c r="C408" s="368"/>
      <c r="D408" s="368"/>
      <c r="E408" s="319" t="s">
        <v>236</v>
      </c>
      <c r="F408" s="320"/>
      <c r="G408" s="320"/>
      <c r="H408" s="321"/>
      <c r="I408" s="360"/>
      <c r="J408" s="140">
        <f t="shared" si="13"/>
        <v>91</v>
      </c>
      <c r="K408" s="81" t="str">
        <f t="shared" si="14"/>
        <v/>
      </c>
      <c r="L408" s="147">
        <v>36</v>
      </c>
      <c r="M408" s="147">
        <v>27</v>
      </c>
      <c r="N408" s="147">
        <v>28</v>
      </c>
    </row>
    <row r="409" spans="1:22" s="83" customFormat="1" ht="34.5" customHeight="1">
      <c r="A409" s="251" t="s">
        <v>782</v>
      </c>
      <c r="B409" s="119"/>
      <c r="C409" s="368"/>
      <c r="D409" s="368"/>
      <c r="E409" s="316" t="s">
        <v>986</v>
      </c>
      <c r="F409" s="317"/>
      <c r="G409" s="317"/>
      <c r="H409" s="318"/>
      <c r="I409" s="360"/>
      <c r="J409" s="140">
        <f t="shared" si="13"/>
        <v>14</v>
      </c>
      <c r="K409" s="81" t="str">
        <f t="shared" si="14"/>
        <v/>
      </c>
      <c r="L409" s="147">
        <v>14</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297</v>
      </c>
      <c r="K413" s="81" t="str">
        <f t="shared" si="14"/>
        <v/>
      </c>
      <c r="L413" s="147">
        <v>210</v>
      </c>
      <c r="M413" s="147">
        <v>41</v>
      </c>
      <c r="N413" s="147">
        <v>46</v>
      </c>
    </row>
    <row r="414" spans="1:22" s="83" customFormat="1" ht="34.5" customHeight="1">
      <c r="A414" s="251" t="s">
        <v>787</v>
      </c>
      <c r="B414" s="119"/>
      <c r="C414" s="368"/>
      <c r="D414" s="374" t="s">
        <v>240</v>
      </c>
      <c r="E414" s="376" t="s">
        <v>241</v>
      </c>
      <c r="F414" s="377"/>
      <c r="G414" s="377"/>
      <c r="H414" s="378"/>
      <c r="I414" s="360"/>
      <c r="J414" s="140">
        <f t="shared" si="13"/>
        <v>27</v>
      </c>
      <c r="K414" s="81" t="str">
        <f t="shared" si="14"/>
        <v/>
      </c>
      <c r="L414" s="147">
        <v>26</v>
      </c>
      <c r="M414" s="147">
        <v>0</v>
      </c>
      <c r="N414" s="147">
        <v>1</v>
      </c>
    </row>
    <row r="415" spans="1:22" s="83" customFormat="1" ht="34.5" customHeight="1">
      <c r="A415" s="251" t="s">
        <v>788</v>
      </c>
      <c r="B415" s="119"/>
      <c r="C415" s="368"/>
      <c r="D415" s="368"/>
      <c r="E415" s="319" t="s">
        <v>242</v>
      </c>
      <c r="F415" s="320"/>
      <c r="G415" s="320"/>
      <c r="H415" s="321"/>
      <c r="I415" s="360"/>
      <c r="J415" s="140">
        <f t="shared" si="13"/>
        <v>131</v>
      </c>
      <c r="K415" s="81" t="str">
        <f t="shared" si="14"/>
        <v/>
      </c>
      <c r="L415" s="147">
        <v>114</v>
      </c>
      <c r="M415" s="147">
        <v>11</v>
      </c>
      <c r="N415" s="147">
        <v>6</v>
      </c>
    </row>
    <row r="416" spans="1:22" s="83" customFormat="1" ht="34.5" customHeight="1">
      <c r="A416" s="251" t="s">
        <v>789</v>
      </c>
      <c r="B416" s="119"/>
      <c r="C416" s="368"/>
      <c r="D416" s="368"/>
      <c r="E416" s="319" t="s">
        <v>243</v>
      </c>
      <c r="F416" s="320"/>
      <c r="G416" s="320"/>
      <c r="H416" s="321"/>
      <c r="I416" s="360"/>
      <c r="J416" s="140">
        <f t="shared" si="13"/>
        <v>27</v>
      </c>
      <c r="K416" s="81" t="str">
        <f t="shared" si="14"/>
        <v/>
      </c>
      <c r="L416" s="147">
        <v>25</v>
      </c>
      <c r="M416" s="147">
        <v>2</v>
      </c>
      <c r="N416" s="147">
        <v>0</v>
      </c>
    </row>
    <row r="417" spans="1:22" s="83" customFormat="1" ht="34.5" customHeight="1">
      <c r="A417" s="251" t="s">
        <v>790</v>
      </c>
      <c r="B417" s="119"/>
      <c r="C417" s="368"/>
      <c r="D417" s="368"/>
      <c r="E417" s="319" t="s">
        <v>244</v>
      </c>
      <c r="F417" s="320"/>
      <c r="G417" s="320"/>
      <c r="H417" s="321"/>
      <c r="I417" s="360"/>
      <c r="J417" s="140">
        <f t="shared" si="13"/>
        <v>9</v>
      </c>
      <c r="K417" s="81" t="str">
        <f t="shared" si="14"/>
        <v/>
      </c>
      <c r="L417" s="147">
        <v>3</v>
      </c>
      <c r="M417" s="147">
        <v>1</v>
      </c>
      <c r="N417" s="147">
        <v>5</v>
      </c>
    </row>
    <row r="418" spans="1:22" s="83" customFormat="1" ht="34.5" customHeight="1">
      <c r="A418" s="251" t="s">
        <v>791</v>
      </c>
      <c r="B418" s="119"/>
      <c r="C418" s="368"/>
      <c r="D418" s="368"/>
      <c r="E418" s="319" t="s">
        <v>245</v>
      </c>
      <c r="F418" s="320"/>
      <c r="G418" s="320"/>
      <c r="H418" s="321"/>
      <c r="I418" s="360"/>
      <c r="J418" s="140">
        <f t="shared" si="13"/>
        <v>12</v>
      </c>
      <c r="K418" s="81" t="str">
        <f t="shared" si="14"/>
        <v/>
      </c>
      <c r="L418" s="147">
        <v>1</v>
      </c>
      <c r="M418" s="147">
        <v>4</v>
      </c>
      <c r="N418" s="147">
        <v>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5</v>
      </c>
      <c r="K420" s="81" t="str">
        <f t="shared" si="14"/>
        <v/>
      </c>
      <c r="L420" s="147">
        <v>2</v>
      </c>
      <c r="M420" s="147">
        <v>2</v>
      </c>
      <c r="N420" s="147">
        <v>1</v>
      </c>
    </row>
    <row r="421" spans="1:22" s="83" customFormat="1" ht="34.5" customHeight="1">
      <c r="A421" s="251" t="s">
        <v>794</v>
      </c>
      <c r="B421" s="119"/>
      <c r="C421" s="368"/>
      <c r="D421" s="368"/>
      <c r="E421" s="319" t="s">
        <v>247</v>
      </c>
      <c r="F421" s="320"/>
      <c r="G421" s="320"/>
      <c r="H421" s="321"/>
      <c r="I421" s="360"/>
      <c r="J421" s="140">
        <f t="shared" si="13"/>
        <v>86</v>
      </c>
      <c r="K421" s="81" t="str">
        <f t="shared" si="14"/>
        <v/>
      </c>
      <c r="L421" s="147">
        <v>39</v>
      </c>
      <c r="M421" s="147">
        <v>21</v>
      </c>
      <c r="N421" s="147">
        <v>26</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270</v>
      </c>
      <c r="K430" s="193" t="str">
        <f>IF(OR(COUNTIF(L430:N430,"未確認")&gt;0,COUNTIF(L430:N430,"~*")&gt;0),"※","")</f>
        <v/>
      </c>
      <c r="L430" s="147">
        <v>184</v>
      </c>
      <c r="M430" s="147">
        <v>41</v>
      </c>
      <c r="N430" s="147">
        <v>45</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20</v>
      </c>
      <c r="K431" s="193" t="str">
        <f>IF(OR(COUNTIF(L431:N431,"未確認")&gt;0,COUNTIF(L431:N431,"~*")&gt;0),"※","")</f>
        <v/>
      </c>
      <c r="L431" s="147">
        <v>15</v>
      </c>
      <c r="M431" s="147">
        <v>4</v>
      </c>
      <c r="N431" s="147">
        <v>1</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5</v>
      </c>
      <c r="K432" s="193" t="str">
        <f>IF(OR(COUNTIF(L432:N432,"未確認")&gt;0,COUNTIF(L432:N432,"~*")&gt;0),"※","")</f>
        <v/>
      </c>
      <c r="L432" s="147">
        <v>5</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245</v>
      </c>
      <c r="K433" s="193" t="str">
        <f>IF(OR(COUNTIF(L433:N433,"未確認")&gt;0,COUNTIF(L433:N433,"~*")&gt;0),"※","")</f>
        <v/>
      </c>
      <c r="L433" s="147">
        <v>164</v>
      </c>
      <c r="M433" s="147">
        <v>37</v>
      </c>
      <c r="N433" s="147">
        <v>44</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v>0</v>
      </c>
      <c r="M477" s="117">
        <v>0</v>
      </c>
      <c r="N477" s="117" t="s">
        <v>541</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38</v>
      </c>
      <c r="K534" s="201" t="str">
        <f t="shared" si="23"/>
        <v/>
      </c>
      <c r="L534" s="117">
        <v>0</v>
      </c>
      <c r="M534" s="117">
        <v>0</v>
      </c>
      <c r="N534" s="117">
        <v>38</v>
      </c>
    </row>
    <row r="535" spans="1:22" s="115" customFormat="1" ht="42.75" customHeight="1">
      <c r="A535" s="252" t="s">
        <v>850</v>
      </c>
      <c r="B535" s="204"/>
      <c r="C535" s="319" t="s">
        <v>342</v>
      </c>
      <c r="D535" s="320"/>
      <c r="E535" s="320"/>
      <c r="F535" s="320"/>
      <c r="G535" s="320"/>
      <c r="H535" s="321"/>
      <c r="I535" s="345"/>
      <c r="J535" s="116">
        <f t="shared" si="22"/>
        <v>85</v>
      </c>
      <c r="K535" s="201" t="str">
        <f t="shared" si="23"/>
        <v/>
      </c>
      <c r="L535" s="117">
        <v>53</v>
      </c>
      <c r="M535" s="117">
        <v>32</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426</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22</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399</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48</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224</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row>
    <row r="603" spans="1:14"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t="s">
        <v>541</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c r="N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c r="N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19</v>
      </c>
      <c r="K631" s="201" t="str">
        <f t="shared" ref="K631:K638" si="31">IF(OR(COUNTIF(L631:N631,"未確認")&gt;0,COUNTIF(L631:N631,"*")&gt;0),"※","")</f>
        <v/>
      </c>
      <c r="L631" s="117">
        <v>19</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14</v>
      </c>
      <c r="K632" s="201" t="str">
        <f t="shared" si="31"/>
        <v/>
      </c>
      <c r="L632" s="117">
        <v>14</v>
      </c>
      <c r="M632" s="117">
        <v>0</v>
      </c>
      <c r="N632" s="117">
        <v>0</v>
      </c>
    </row>
    <row r="633" spans="1:22" s="118" customFormat="1" ht="57">
      <c r="A633" s="252" t="s">
        <v>919</v>
      </c>
      <c r="B633" s="119"/>
      <c r="C633" s="319" t="s">
        <v>436</v>
      </c>
      <c r="D633" s="320"/>
      <c r="E633" s="320"/>
      <c r="F633" s="320"/>
      <c r="G633" s="320"/>
      <c r="H633" s="321"/>
      <c r="I633" s="122" t="s">
        <v>437</v>
      </c>
      <c r="J633" s="116">
        <f t="shared" si="30"/>
        <v>13</v>
      </c>
      <c r="K633" s="201" t="str">
        <f t="shared" si="31"/>
        <v/>
      </c>
      <c r="L633" s="117">
        <v>13</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14</v>
      </c>
      <c r="K635" s="201" t="str">
        <f t="shared" si="31"/>
        <v>※</v>
      </c>
      <c r="L635" s="117">
        <v>14</v>
      </c>
      <c r="M635" s="117" t="s">
        <v>541</v>
      </c>
      <c r="N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c r="N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63</v>
      </c>
      <c r="K646" s="201" t="str">
        <f t="shared" ref="K646:K660" si="33">IF(OR(COUNTIF(L646:N646,"未確認")&gt;0,COUNTIF(L646:N646,"*")&gt;0),"※","")</f>
        <v/>
      </c>
      <c r="L646" s="117">
        <v>36</v>
      </c>
      <c r="M646" s="117">
        <v>13</v>
      </c>
      <c r="N646" s="117">
        <v>14</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21</v>
      </c>
      <c r="K648" s="201" t="str">
        <f t="shared" si="33"/>
        <v>※</v>
      </c>
      <c r="L648" s="117">
        <v>21</v>
      </c>
      <c r="M648" s="117" t="s">
        <v>541</v>
      </c>
      <c r="N648" s="117" t="s">
        <v>541</v>
      </c>
    </row>
    <row r="649" spans="1:22" s="118" customFormat="1" ht="69.95" customHeight="1">
      <c r="A649" s="252" t="s">
        <v>928</v>
      </c>
      <c r="B649" s="84"/>
      <c r="C649" s="295"/>
      <c r="D649" s="297"/>
      <c r="E649" s="319" t="s">
        <v>940</v>
      </c>
      <c r="F649" s="320"/>
      <c r="G649" s="320"/>
      <c r="H649" s="321"/>
      <c r="I649" s="122" t="s">
        <v>456</v>
      </c>
      <c r="J649" s="116">
        <f t="shared" si="32"/>
        <v>12</v>
      </c>
      <c r="K649" s="201" t="str">
        <f t="shared" si="33"/>
        <v>※</v>
      </c>
      <c r="L649" s="117">
        <v>12</v>
      </c>
      <c r="M649" s="117" t="s">
        <v>541</v>
      </c>
      <c r="N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t="str">
        <f t="shared" si="32"/>
        <v>*</v>
      </c>
      <c r="K655" s="201" t="str">
        <f t="shared" si="33"/>
        <v>※</v>
      </c>
      <c r="L655" s="117" t="s">
        <v>541</v>
      </c>
      <c r="M655" s="117">
        <v>0</v>
      </c>
      <c r="N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98</v>
      </c>
      <c r="K683" s="201" t="str">
        <f>IF(OR(COUNTIF(L683:N683,"未確認")&gt;0,COUNTIF(L683:N683,"*")&gt;0),"※","")</f>
        <v/>
      </c>
      <c r="L683" s="117">
        <v>0</v>
      </c>
      <c r="M683" s="117">
        <v>46</v>
      </c>
      <c r="N683" s="117">
        <v>52</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v>0</v>
      </c>
      <c r="N684" s="117" t="s">
        <v>541</v>
      </c>
    </row>
    <row r="685" spans="1:22" s="118" customFormat="1" ht="84" customHeight="1">
      <c r="A685" s="252" t="s">
        <v>959</v>
      </c>
      <c r="B685" s="119"/>
      <c r="C685" s="319" t="s">
        <v>500</v>
      </c>
      <c r="D685" s="320"/>
      <c r="E685" s="320"/>
      <c r="F685" s="320"/>
      <c r="G685" s="320"/>
      <c r="H685" s="321"/>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541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63</v>
      </c>
      <c r="K694" s="201" t="str">
        <f>IF(OR(COUNTIF(L694:N694,"未確認")&gt;0,COUNTIF(L694:N694,"*")&gt;0),"※","")</f>
        <v/>
      </c>
      <c r="L694" s="117">
        <v>63</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109</v>
      </c>
      <c r="K695" s="201" t="str">
        <f>IF(OR(COUNTIF(L695:N695,"未確認")&gt;0,COUNTIF(L695:N695,"*")&gt;0),"※","")</f>
        <v/>
      </c>
      <c r="L695" s="117">
        <v>51</v>
      </c>
      <c r="M695" s="117">
        <v>25</v>
      </c>
      <c r="N695" s="117">
        <v>33</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AFD89B-804E-44C1-A169-99543CC8118F}"/>
    <hyperlink ref="J71:L71" location="病院!B464" display="・手術の状況" xr:uid="{013EB0F6-F2EB-4CAB-85E2-C709ED4C108B}"/>
    <hyperlink ref="J72:L72" location="病院!B500" display="・がん、脳卒中、心筋梗塞、分娩、精神医療への対応状況" xr:uid="{251AD007-292C-4146-BF26-2A32349C7D21}"/>
    <hyperlink ref="J73:L73" location="病院!B541" display="・重症患者への対応状況" xr:uid="{39FBDE21-B6E6-4D9A-A1FE-4485B1FFD033}"/>
    <hyperlink ref="J74:L74" location="病院!B586" display="・救急医療の実施状況" xr:uid="{3B09DE51-D249-4EEF-99EA-3C18BDE636E3}"/>
    <hyperlink ref="J75:L75" location="病院!B609" display="・急性期後の支援、在宅復帰の支援の状況" xr:uid="{70A0092E-3958-4381-8D07-3A09D47D9DF8}"/>
    <hyperlink ref="J76:L76" location="病院!B627" display="・全身管理の状況" xr:uid="{278DF236-BA1F-41D1-AE68-49F19ACC0E2C}"/>
    <hyperlink ref="J78:L78" location="病院!B679" display="・長期療養患者の受入状況" xr:uid="{4A9203EB-B700-4C1D-B1E2-3D3E934344BB}"/>
    <hyperlink ref="J77:L77" location="病院!B642" display="・リハビリテーションの実施状況" xr:uid="{91D5FF02-6169-4042-9B04-2F9B6B470DEC}"/>
    <hyperlink ref="J79:L79" location="病院!B689" display="・重度の障害児等の受入状況" xr:uid="{D6C2B695-9173-4FAA-9E03-86D5BC8D1963}"/>
    <hyperlink ref="J80:L80" location="病院!B702" display="・医科歯科の連携状況" xr:uid="{635013CE-DE8A-4ACB-9624-EA78A15AAE80}"/>
    <hyperlink ref="M71:N71" location="'病院(H30案)'!B448" display="・手術の状況" xr:uid="{87324D28-2A5F-42F7-9051-237EE549AEB5}"/>
    <hyperlink ref="M72:N72" location="'病院(H30案)'!B484" display="・がん、脳卒中、心筋梗塞、分娩、精神医療への対応状況" xr:uid="{9D70DD1F-86AF-44EE-A560-A4AE5720FEAD}"/>
    <hyperlink ref="M73:N73" location="'病院(H30案)'!B525" display="・重症患者への対応状況" xr:uid="{3E1AD989-A1DF-4A28-83B7-2E7707B9AB6C}"/>
    <hyperlink ref="M74:N74" location="'病院(H30案)'!B570" display="・救急医療の実施状況" xr:uid="{F21E7829-69B7-468B-9ACF-B981F934E1B6}"/>
    <hyperlink ref="M75:N75" location="'病院(H30案)'!B593" display="・急性期後の支援、在宅復帰の支援の状況" xr:uid="{F9ECBA20-4040-4593-9C78-A62AD13A4C68}"/>
    <hyperlink ref="C71:G71" location="病院!B87" display="・設置主体" xr:uid="{71C8D327-AE41-4B46-A6FD-97AEA733B738}"/>
    <hyperlink ref="C72:G72" location="病院!B95" display="・病床の状況" xr:uid="{22EF3730-B049-478C-8F2F-EE0BA2109912}"/>
    <hyperlink ref="C73:G73" location="病院!B116" display="・診療科" xr:uid="{30E71C43-02CB-436D-9789-C900EA1AE8F9}"/>
    <hyperlink ref="C74:G74" location="病院!B127" display="・入院基本料・特定入院料及び届出病床数" xr:uid="{DAF63DC4-FB37-4426-9F76-38963F5F50C2}"/>
    <hyperlink ref="C75:G75" location="病院!B141" display="・算定する入院基本用・特定入院料等の状況" xr:uid="{0EAF06C4-33B0-49B6-8966-47A035A8D3CE}"/>
    <hyperlink ref="C76:G76" location="病院!B224" display="・DPC医療機関群の種類" xr:uid="{A04A10E6-1B60-4E2C-954E-7A3D137C2CDA}"/>
    <hyperlink ref="C77:G77" location="病院!B232" display="・救急告示病院、二次救急医療施設、三次救急医療施設の告示・認定の有無" xr:uid="{28D5407B-8263-4E96-98BF-F76C7CC9A181}"/>
    <hyperlink ref="C78:F78" location="病院!B242" display="・承認の有無" xr:uid="{A977C853-6241-4F94-BF8F-2AA5ACD3DC7D}"/>
    <hyperlink ref="C79:F79" location="病院!B251" display="・診療報酬の届出の有無" xr:uid="{3E6EC670-655D-43BD-A351-F56CB237DF00}"/>
    <hyperlink ref="C80:F80" location="病院!B261" display="・職員数の状況" xr:uid="{29CC76A7-FF61-4B2E-A76A-57981316699C}"/>
    <hyperlink ref="C81:F81" location="病院!B320" display="・退院調整部門の設置状況" xr:uid="{8E600D22-2282-4FF7-9ABB-786CCCA52931}"/>
    <hyperlink ref="C82:F82" location="病院!B340" display="・医療機器の台数" xr:uid="{E642E8DF-C990-4800-925B-3592133BAFB2}"/>
    <hyperlink ref="C83:G83" location="病院!B365" display="・過去1年間の間に病棟の再編・見直しがあった場合の報告対象期間" xr:uid="{B5211DEA-18B7-4C99-BC71-8F85245CAB6B}"/>
    <hyperlink ref="H71:I71" location="病院!B388" display="・入院患者の状況（年間）" xr:uid="{162A91D4-1B2F-4BCA-86C5-B5B84A072CA7}"/>
    <hyperlink ref="H72:I72" location="病院!B401" display="・入院患者の状況（年間／入棟前の場所・退棟先の場所の状況）" xr:uid="{43B86782-4895-4BE9-B70D-DDD9607E79DF}"/>
    <hyperlink ref="H73:I73" location="病院!B426" display="・退院後に在宅医療を必要とする患者の状況" xr:uid="{6ED7748C-5967-4595-9886-E34E2E42A741}"/>
    <hyperlink ref="H74:I74" location="病院!B438" display="・看取りを行った患者数" xr:uid="{5C6CD178-69CD-4F68-928E-21D666E073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2019-11-15T06:46:00Z</dcterms:modified>
</cp:coreProperties>
</file>