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5B70758E-FA1A-420B-BE28-0C5BAB7F58C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<sst xmlns="http://schemas.openxmlformats.org/spreadsheetml/2006/main" count="3092" uniqueCount="1046">
  <si>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</si>
  <si>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</si>
  <si>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</si>
  <si>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</si>
  <si>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</si>
  <si>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</si>
  <si>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</si>
  <si>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</si>
  <si>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</si>
  <si>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</si>
  <si>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</si>
  <si>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</si>
  <si>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</si>
  <si>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</si>
  <si>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</si>
  <si>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</si>
  <si>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</si>
  <si>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</si>
  <si>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</si>
  <si>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</si>
  <si>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</si>
  <si>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</si>
  <si>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</si>
  <si>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</si>
  <si>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</si>
  <si>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</si>
  <si>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</si>
  <si>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</si>
  <si>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</si>
  <si>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</si>
  <si>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</si>
  <si>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</si>
  <si>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</si>
  <si>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</si>
  <si>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</si>
  <si>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</si>
  <si>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</si>
  <si>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</si>
  <si>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</si>
  <si>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</si>
  <si>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</si>
  <si>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</si>
  <si>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</si>
  <si>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</si>
  <si>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</si>
  <si>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</si>
  <si>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</si>
  <si>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</si>
  <si>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</si>
  <si>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</si>
  <si>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</si>
  <si>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</si>
  <si>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</si>
  <si>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</si>
  <si>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</si>
  <si>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</si>
  <si>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</si>
  <si>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</si>
  <si>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</si>
  <si>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</si>
  <si>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</si>
  <si>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</si>
  <si>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</si>
  <si>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</si>
  <si>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</si>
  <si>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</si>
  <si>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</si>
  <si>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</si>
  <si>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</si>
  <si>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</si>
  <si>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</si>
  <si>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</si>
  <si>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</si>
  <si>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</si>
  <si>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</si>
  <si>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</si>
  <si>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</si>
  <si>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</si>
  <si>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</si>
  <si>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</si>
  <si>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</si>
  <si>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</si>
  <si>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</si>
  <si>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</si>
  <si>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</si>
  <si>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</si>
  <si>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</si>
  <si>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</si>
  <si>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</si>
  <si>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</si>
  <si>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</si>
  <si>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</si>
  <si>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</si>
  <si>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</si>
  <si>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</si>
  <si>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</si>
  <si>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</si>
  <si>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</si>
  <si>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</si>
  <si>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</si>
  <si>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</si>
  <si>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</si>
  <si>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</si>
  <si>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</si>
  <si>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</si>
  <si>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</si>
  <si>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</si>
  <si>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</si>
  <si>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</si>
  <si>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</si>
  <si>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</si>
  <si>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</si>
  <si>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</si>
  <si>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</si>
  <si>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</si>
  <si>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</si>
  <si>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</si>
  <si>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</si>
  <si>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</si>
  <si>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</si>
  <si>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</si>
  <si>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</si>
  <si>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</si>
  <si>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</si>
  <si>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</si>
  <si>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</si>
  <si>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</si>
  <si>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</si>
  <si>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</si>
  <si>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</si>
  <si>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</si>
  <si>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</si>
  <si>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</si>
  <si>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</si>
  <si>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</si>
  <si>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</si>
  <si>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</si>
  <si>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</si>
  <si>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</si>
  <si>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</si>
  <si>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</si>
  <si>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</si>
  <si>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</si>
  <si>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</si>
  <si>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</si>
  <si>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</si>
  <si>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</si>
  <si>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</si>
  <si>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</si>
  <si>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</si>
  <si>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</si>
  <si>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</si>
  <si>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</si>
  <si>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</si>
  <si>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</si>
  <si>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</si>
  <si>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</si>
  <si>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</si>
  <si>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</si>
  <si>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</si>
  <si>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</si>
  <si>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</si>
  <si>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</si>
  <si>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</si>
  <si>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</si>
  <si>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</si>
  <si>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</si>
  <si>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</si>
  <si>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</si>
  <si>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</si>
  <si>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</si>
  <si>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</si>
  <si>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</si>
  <si>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</si>
  <si>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</si>
  <si>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</si>
  <si>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</si>
  <si>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</si>
  <si>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</si>
  <si>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</si>
  <si>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</si>
  <si>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</si>
  <si>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</si>
  <si>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</si>
  <si>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</si>
  <si>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</si>
  <si>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</si>
  <si>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</si>
  <si>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</si>
  <si>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</si>
  <si>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</si>
  <si>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</si>
  <si>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</si>
  <si>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</si>
  <si>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</si>
  <si>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</si>
  <si>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</si>
  <si>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</si>
  <si>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</si>
  <si>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</si>
  <si>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</si>
  <si>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</si>
  <si>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</si>
  <si>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</si>
  <si>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</si>
  <si>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</si>
  <si>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</si>
  <si>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</si>
  <si>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</si>
  <si>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</si>
  <si>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</si>
  <si>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</si>
  <si>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</si>
  <si>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</si>
  <si>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</si>
  <si>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</si>
  <si>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</si>
  <si>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</si>
  <si>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</si>
  <si>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</si>
  <si>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</si>
  <si>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</si>
  <si>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</si>
  <si>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</si>
  <si>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</si>
  <si>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</si>
  <si>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</si>
  <si>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</si>
  <si>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</si>
  <si>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</si>
  <si>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</si>
  <si>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</si>
  <si>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</si>
  <si>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</si>
  <si>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</si>
  <si>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</si>
  <si>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</si>
  <si>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</si>
  <si>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</si>
  <si>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</si>
  <si>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</si>
  <si>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</si>
  <si>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</si>
  <si>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</si>
  <si>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</si>
  <si>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</si>
  <si>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</si>
  <si>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</si>
  <si>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</si>
  <si>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</si>
  <si>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</si>
  <si>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</si>
  <si>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</si>
  <si>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</si>
  <si>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</si>
  <si>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</si>
  <si>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</si>
  <si>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</si>
  <si>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</si>
  <si>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</si>
  <si>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</si>
  <si>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</si>
  <si>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</si>
  <si>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</si>
  <si>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</si>
  <si>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</si>
  <si>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</si>
  <si>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</si>
  <si>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</si>
  <si>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</si>
  <si>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</si>
  <si>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</si>
  <si>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</si>
  <si>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</si>
  <si>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</si>
  <si>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</si>
  <si>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</si>
  <si>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</si>
  <si>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</si>
  <si>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</si>
  <si>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</si>
  <si>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</si>
  <si>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</si>
  <si>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</si>
  <si>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</si>
  <si>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</si>
  <si>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</si>
  <si>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</si>
  <si>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</si>
  <si>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</si>
  <si>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</si>
  <si>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</si>
  <si>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</si>
  <si>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</si>
  <si>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</si>
  <si>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</si>
  <si>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</si>
  <si>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</si>
  <si>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</si>
  <si>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</si>
  <si>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</si>
  <si>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</si>
  <si>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</si>
  <si>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</si>
  <si>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</si>
  <si>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</si>
  <si>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</si>
  <si>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</si>
  <si>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</si>
  <si>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</si>
  <si>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</si>
  <si>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</si>
  <si>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</si>
  <si>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</si>
  <si>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</si>
  <si>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</si>
  <si>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</si>
  <si>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</si>
  <si>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</si>
  <si>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</si>
  <si>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</si>
  <si>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</si>
  <si>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</si>
  <si>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</si>
  <si>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</si>
  <si>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</si>
  <si>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</si>
  <si>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</si>
  <si>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</si>
  <si>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</si>
  <si>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</si>
  <si>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</si>
  <si>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</si>
  <si>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</si>
  <si>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</si>
  <si>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</si>
  <si>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</si>
  <si>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</si>
  <si>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</si>
  <si>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</si>
  <si>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</si>
  <si>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</si>
  <si>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</si>
  <si>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</si>
  <si>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</si>
  <si>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</si>
  <si>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</si>
  <si>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</si>
  <si>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</si>
  <si>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</si>
  <si>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</si>
  <si>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</si>
  <si>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</si>
  <si>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</si>
  <si>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</si>
  <si>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</si>
  <si>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</si>
  <si>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</si>
  <si>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</si>
  <si>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</si>
  <si>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</si>
  <si>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</si>
  <si>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</si>
  <si>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</si>
  <si>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</si>
  <si>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</si>
  <si>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</si>
  <si>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</si>
  <si>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</si>
  <si>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</si>
  <si>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</si>
  <si>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</si>
  <si>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</si>
  <si>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</si>
  <si>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</si>
  <si>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</si>
  <si>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</si>
  <si>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</si>
  <si>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</si>
  <si>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</si>
  <si>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</si>
  <si>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</si>
  <si>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</si>
  <si>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</si>
  <si>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</si>
  <si>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</si>
  <si>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</si>
  <si>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</si>
  <si>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</si>
  <si>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</si>
  <si>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</si>
  <si>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</si>
  <si>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</si>
  <si>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</si>
  <si>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</si>
  <si>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</si>
  <si>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</si>
  <si>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</si>
  <si>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</si>
  <si>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</si>
  <si>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</si>
  <si>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</si>
  <si>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</si>
  <si>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</si>
  <si>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</si>
  <si>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</si>
  <si>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</si>
  <si>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</si>
  <si>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</si>
  <si>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</si>
  <si>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</si>
  <si>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</si>
  <si>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</si>
  <si>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</si>
  <si>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</si>
  <si>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</si>
  <si>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</si>
  <si>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</si>
  <si>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</si>
  <si>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</si>
  <si>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</si>
  <si>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</si>
  <si>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</si>
  <si>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</si>
  <si>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</si>
  <si>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</si>
  <si>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</si>
  <si>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</si>
  <si>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</si>
  <si>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</si>
  <si>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</si>
  <si>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</si>
  <si>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</si>
  <si>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</si>
  <si>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</si>
  <si>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</si>
  <si>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</si>
  <si>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</si>
  <si>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</si>
  <si>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</si>
  <si>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</si>
  <si>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</si>
  <si>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</si>
  <si>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</si>
  <si>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</si>
  <si>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</si>
  <si>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</si>
  <si>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</si>
  <si>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</si>
  <si>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</si>
  <si>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</si>
  <si>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</si>
  <si>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</si>
  <si>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</si>
  <si>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</si>
  <si>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</si>
  <si>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</si>
  <si>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</si>
  <si>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</si>
  <si>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</si>
  <si>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</si>
  <si>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</si>
  <si>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</si>
  <si>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</si>
  <si>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</si>
  <si>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</si>
  <si>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</si>
  <si>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</si>
  <si>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</si>
  <si>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</si>
  <si>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</si>
  <si>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</si>
  <si>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</si>
  <si>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</si>
  <si>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</si>
  <si>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</si>
  <si>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</si>
  <si>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</si>
  <si>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</si>
  <si>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</si>
  <si>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</si>
  <si>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</si>
  <si>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</si>
  <si>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</si>
  <si>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</si>
  <si>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</si>
  <si>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</si>
  <si>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</si>
  <si>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</si>
  <si>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</si>
  <si>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</si>
  <si>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</si>
  <si>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</si>
  <si>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</si>
  <si>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</si>
  <si>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</si>
  <si>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</si>
  <si>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</si>
  <si>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</si>
  <si>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</si>
  <si>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</si>
  <si>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</si>
  <si>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</si>
  <si>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</si>
  <si>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</si>
  <si>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</si>
  <si>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</si>
  <si>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</si>
  <si>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</si>
  <si>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</si>
  <si>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</si>
  <si>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</si>
  <si>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</si>
  <si>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</si>
  <si>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</si>
  <si>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</si>
  <si>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</si>
  <si>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</si>
  <si>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</si>
  <si>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</si>
  <si>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</si>
  <si>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</si>
  <si>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</si>
  <si>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</si>
  <si>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</si>
  <si>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</si>
  <si>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</si>
  <si>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</si>
  <si>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</si>
  <si>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</si>
  <si>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</si>
  <si>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</si>
  <si>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</si>
  <si>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</si>
  <si>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</si>
  <si>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</si>
  <si>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</si>
  <si>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</si>
  <si>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</si>
  <si>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</si>
  <si>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</si>
  <si>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</si>
  <si>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</si>
  <si>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</si>
  <si>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</si>
  <si>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</si>
  <si>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</si>
  <si>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</si>
  <si>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</si>
  <si>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</si>
  <si>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</si>
  <si>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</si>
  <si>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</si>
  <si>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</si>
  <si>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</si>
  <si>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</si>
  <si>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</si>
  <si>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</si>
  <si>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</si>
  <si>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</si>
  <si>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</si>
  <si>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</si>
  <si>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</si>
  <si>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</si>
  <si>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</si>
  <si>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</si>
  <si>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</si>
  <si>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</si>
  <si>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</si>
  <si>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</si>
  <si>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</si>
  <si>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</si>
  <si>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</si>
  <si>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</si>
  <si>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</si>
  <si>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</si>
  <si>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</si>
  <si>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</si>
  <si>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</si>
  <si>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</si>
  <si>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</si>
  <si>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</si>
  <si>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</si>
  <si>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</si>
  <si>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</si>
  <si>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</si>
  <si>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</si>
  <si>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</si>
  <si>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</si>
  <si>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</si>
  <si>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</si>
  <si>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</si>
  <si>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</si>
  <si>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</si>
  <si>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</si>
  <si>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</si>
  <si>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</si>
  <si>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</si>
  <si>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</si>
  <si>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</si>
  <si>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</si>
  <si>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</si>
  <si>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</si>
  <si>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</si>
  <si>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</si>
  <si>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</si>
  <si>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</si>
  <si>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</si>
  <si>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</si>
  <si>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</si>
  <si>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</si>
  <si>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</si>
  <si>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</si>
  <si>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</si>
  <si>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</si>
  <si>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</si>
  <si>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</si>
  <si>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</si>
  <si>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</si>
  <si>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</si>
  <si>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</si>
  <si>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</si>
  <si>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</si>
  <si>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</si>
  <si>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</si>
  <si>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</si>
  <si>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</si>
  <si>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</si>
  <si>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</si>
  <si>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</si>
  <si>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</si>
  <si>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</si>
  <si>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</si>
  <si>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</si>
  <si>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</si>
  <si>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</si>
  <si>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</si>
  <si>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</si>
  <si>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</si>
  <si>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</si>
  <si>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</si>
  <si>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</si>
  <si>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</si>
  <si>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</si>
  <si>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</si>
  <si>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</si>
  <si>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</si>
  <si>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</si>
  <si>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</si>
  <si>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</si>
  <si>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</si>
  <si>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</si>
  <si>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</si>
  <si>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</si>
  <si>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</si>
  <si>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</si>
  <si>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</si>
  <si>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</si>
  <si>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</si>
  <si>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</si>
  <si>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</si>
  <si>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</si>
  <si>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</si>
  <si>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</si>
  <si>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</si>
  <si>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</si>
  <si>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</si>
  <si>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</si>
  <si>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</si>
  <si>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</si>
  <si>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</si>
  <si>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</si>
  <si>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</si>
  <si>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</si>
  <si>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</si>
  <si>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</si>
  <si>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</si>
  <si>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</si>
  <si>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</si>
  <si>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</si>
  <si>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</si>
  <si>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</si>
  <si>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</si>
  <si>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</si>
  <si>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</si>
  <si>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</si>
  <si>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</si>
  <si>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</si>
  <si>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</si>
  <si>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</si>
  <si>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</si>
  <si>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</si>
  <si>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</si>
  <si>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</si>
  <si>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</si>
  <si>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</si>
  <si>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</si>
  <si>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</si>
  <si>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</si>
  <si>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</si>
  <si>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</si>
  <si>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</si>
  <si>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</si>
  <si>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</si>
  <si>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</si>
  <si>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</si>
  <si>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</si>
  <si>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</si>
  <si>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</si>
  <si>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</si>
  <si>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</si>
  <si>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</si>
  <si>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</si>
  <si>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</si>
  <si>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</si>
  <si>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</si>
  <si>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</si>
  <si>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</si>
  <si>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</si>
  <si>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</si>
  <si>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</si>
  <si>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</si>
  <si>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</si>
  <si>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</si>
  <si>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</si>
  <si>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</si>
  <si>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</si>
  <si>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</si>
  <si>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</si>
  <si>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</si>
  <si>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</si>
  <si>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</si>
  <si>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</si>
  <si>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</si>
  <si>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</si>
  <si>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</si>
  <si>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</si>
  <si>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</si>
  <si>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</si>
  <si>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</si>
  <si>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</si>
  <si>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</si>
  <si>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</si>
  <si>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</si>
  <si>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</si>
  <si>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</si>
  <si>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</si>
  <si>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</si>
  <si>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</si>
  <si>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</si>
  <si>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</si>
  <si>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</si>
  <si>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</si>
  <si>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</si>
  <si>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</si>
  <si>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</si>
  <si>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</si>
  <si>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</si>
  <si>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</si>
  <si>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</si>
  <si>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</si>
  <si>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</si>
  <si>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</si>
  <si>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</si>
  <si>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</si>
  <si>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</si>
  <si>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</si>
  <si>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</si>
  <si>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</si>
  <si>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</si>
  <si>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</si>
  <si>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</si>
  <si>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</si>
  <si>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</si>
  <si>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</si>
  <si>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</si>
  <si>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</si>
  <si>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</si>
  <si>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</si>
  <si>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</si>
  <si>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</si>
  <si>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</si>
  <si>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</si>
  <si>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</si>
  <si>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</si>
  <si>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</si>
  <si>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</si>
  <si>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</si>
  <si>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</si>
  <si>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</si>
  <si>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</si>
  <si>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</si>
  <si>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</si>
  <si>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</si>
  <si>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</si>
  <si>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</si>
  <si>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</si>
  <si>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</si>
  <si>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</si>
  <si>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</si>
  <si>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</si>
  <si>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</si>
  <si>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</si>
  <si>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</si>
  <si>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</si>
  <si>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</si>
  <si>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</si>
  <si>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</si>
  <si>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</si>
  <si>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</si>
  <si>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</si>
  <si>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</si>
  <si>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</si>
  <si>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</si>
  <si>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</si>
  <si>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</si>
  <si>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</si>
  <si>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</si>
  <si>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</si>
  <si>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</si>
  <si>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</si>
  <si>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</si>
  <si>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</si>
  <si>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</si>
  <si>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</si>
  <si>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</si>
  <si>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</si>
  <si>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</si>
  <si>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</si>
  <si>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</si>
  <si>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</si>
  <si>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</si>
  <si>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</si>
  <si>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</si>
  <si>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</si>
  <si>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</si>
  <si>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</si>
  <si>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</si>
  <si>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</si>
  <si>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</si>
  <si>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</si>
  <si>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</si>
  <si>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</si>
  <si>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</si>
  <si>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</si>
  <si>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</si>
  <si>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</si>
  <si>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</si>
  <si>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</si>
  <si>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</si>
  <si>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</si>
  <si>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</si>
  <si>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</si>
  <si>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</si>
  <si>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</si>
  <si>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</si>
  <si>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</si>
  <si>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</si>
  <si>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</si>
  <si>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</si>
  <si>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</si>
  <si>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</si>
  <si>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</si>
  <si>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</si>
  <si>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</si>
  <si>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</si>
  <si>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</si>
  <si>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</si>
  <si>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</si>
  <si>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</si>
  <si>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</si>
  <si>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</si>
  <si>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</si>
  <si>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</si>
  <si>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</si>
  <si>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</si>
  <si>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</si>
  <si>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</si>
  <si>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</si>
  <si>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</si>
  <si>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</si>
  <si>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</si>
  <si>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</si>
  <si>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</si>
  <si>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</si>
  <si>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</si>
  <si>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</si>
  <si>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</si>
  <si>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</si>
  <si>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</si>
  <si>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</si>
  <si>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</si>
  <si>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</si>
  <si>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</si>
  <si>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</si>
  <si>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</si>
  <si>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</si>
  <si>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</si>
  <si>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</si>
  <si>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</si>
  <si>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</si>
  <si>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</si>
  <si>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</si>
  <si>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</si>
  <si>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</si>
  <si>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</si>
  <si>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</si>
  <si>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</si>
  <si>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</si>
  <si>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</si>
  <si>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</si>
  <si>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</si>
  <si>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</si>
  <si>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</si>
  <si>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</si>
  <si>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</si>
  <si>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</si>
  <si>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</si>
  <si>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</si>
  <si>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</si>
  <si>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</si>
  <si>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</si>
  <si>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</si>
  <si>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</si>
  <si>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</si>
  <si>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</si>
  <si>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</si>
  <si>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</si>
  <si>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</si>
  <si>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</si>
  <si>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</si>
  <si>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</si>
  <si>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</si>
  <si>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</si>
  <si>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</si>
  <si>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</si>
  <si>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</si>
  <si>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</si>
  <si>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</si>
  <si>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</si>
  <si>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</si>
  <si>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</si>
  <si>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</si>
  <si>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</si>
  <si>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</si>
  <si>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</si>
  <si>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</si>
  <si>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</si>
  <si>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</si>
  <si>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</si>
  <si>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</si>
  <si>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</si>
  <si>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</si>
  <si>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</si>
  <si>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</si>
  <si>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</si>
  <si>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</si>
  <si>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</si>
  <si>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</si>
  <si>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</si>
  <si>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</si>
  <si>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</si>
  <si>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</si>
  <si>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</si>
  <si>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</si>
  <si>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</si>
  <si>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</si>
  <si>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</si>
  <si>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</si>
  <si>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</si>
  <si>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</si>
  <si>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</si>
  <si>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</si>
  <si>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</si>
  <si>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</si>
  <si>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</si>
  <si>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</si>
  <si>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</si>
  <si>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</si>
  <si>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</si>
  <si>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</si>
  <si>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</si>
  <si>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</si>
  <si>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</si>
  <si>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</si>
  <si>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</si>
  <si>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</si>
  <si>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</si>
  <si>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</si>
  <si>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</si>
  <si>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</si>
  <si>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</si>
  <si>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</si>
  <si>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</si>
  <si>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</si>
  <si>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</si>
  <si>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</si>
  <si>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</si>
  <si>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</si>
  <si>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</si>
  <si>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</si>
  <si>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</si>
  <si>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</si>
  <si>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</si>
  <si>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</si>
  <si>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</si>
  <si>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</si>
  <si>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</si>
  <si>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</si>
  <si>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</si>
  <si>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</si>
  <si>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</si>
  <si>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</si>
  <si>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</si>
  <si>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</si>
  <si>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</si>
  <si>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</si>
  <si>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</si>
  <si>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</si>
  <si>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</si>
  <si>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</si>
  <si>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</si>
  <si>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</si>
  <si>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</si>
  <si>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</si>
  <si>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</si>
  <si>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</si>
  <si>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</si>
  <si>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</si>
  <si>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</si>
  <si>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</si>
  <si>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</si>
  <si>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</si>
  <si>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</si>
  <si>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医療法人社団圭寿会兒玉病院</t>
    <phoneticPr fontId="3"/>
  </si>
  <si>
    <t>〒288-0043 銚子市東芝町６－１５</t>
    <phoneticPr fontId="3"/>
  </si>
  <si>
    <t>〇</t>
  </si>
  <si>
    <t>2025年7月</t>
  </si>
  <si>
    <t>医療法人</t>
  </si>
  <si>
    <t>内科</t>
  </si>
  <si>
    <t>療養病棟入院料１</t>
  </si>
  <si>
    <t>ＤＰＣ病院ではない</t>
  </si>
  <si>
    <t>-</t>
    <phoneticPr fontId="3"/>
  </si>
  <si>
    <t>Ａ病棟</t>
  </si>
  <si>
    <t>慢性期機能</t>
  </si>
  <si>
    <t>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</si>
</sst>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22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1043</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t="s">
        <v>1036</v>
      </c>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1043</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t="s">
        <v>1036</v>
      </c>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1043</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1043</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t="s">
        <v>1036</v>
      </c>
      <c r="M48" s="28" t="s">
        <v>1036</v>
      </c>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c r="M52" s="29"/>
    </row>
    <row r="53" spans="1:13" s="21" customFormat="1" ht="34.5" customHeight="1">
      <c r="A53" s="278" t="s">
        <v>981</v>
      </c>
      <c r="B53" s="17"/>
      <c r="C53" s="19"/>
      <c r="D53" s="19"/>
      <c r="E53" s="19"/>
      <c r="F53" s="19"/>
      <c r="G53" s="19"/>
      <c r="H53" s="20"/>
      <c r="I53" s="308" t="s">
        <v>982</v>
      </c>
      <c r="J53" s="308"/>
      <c r="K53" s="308"/>
      <c r="L53" s="29" t="s">
        <v>1037</v>
      </c>
      <c r="M53" s="29" t="s">
        <v>1037</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1043</v>
      </c>
      <c r="M89" s="262" t="s">
        <v>1045</v>
      </c>
    </row>
    <row r="90" spans="1:23" s="21" customFormat="1">
      <c r="A90" s="243"/>
      <c r="B90" s="1"/>
      <c r="C90" s="3"/>
      <c r="D90" s="3"/>
      <c r="E90" s="3"/>
      <c r="F90" s="3"/>
      <c r="G90" s="3"/>
      <c r="H90" s="287"/>
      <c r="I90" s="67" t="s">
        <v>36</v>
      </c>
      <c r="J90" s="68"/>
      <c r="K90" s="69"/>
      <c r="L90" s="262" t="s">
        <v>1044</v>
      </c>
      <c r="M90" s="262" t="s">
        <v>1044</v>
      </c>
    </row>
    <row r="91" spans="1:23" s="21" customFormat="1" ht="54" customHeight="1">
      <c r="A91" s="244" t="s">
        <v>609</v>
      </c>
      <c r="B91" s="1"/>
      <c r="C91" s="319" t="s">
        <v>37</v>
      </c>
      <c r="D91" s="320"/>
      <c r="E91" s="320"/>
      <c r="F91" s="320"/>
      <c r="G91" s="320"/>
      <c r="H91" s="321"/>
      <c r="I91" s="294" t="s">
        <v>38</v>
      </c>
      <c r="J91" s="260" t="s">
        <v>1038</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1043</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1044</v>
      </c>
      <c r="M98" s="70" t="s">
        <v>1044</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0</v>
      </c>
      <c r="K101" s="237" t="str">
        <f>IF(OR(COUNTIF(L101:M101,"未確認")&gt;0,COUNTIF(L101:M101,"~*")&gt;0),"※","")</f>
        <v/>
      </c>
      <c r="L101" s="258">
        <v>0</v>
      </c>
      <c r="M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IF(OR(COUNTIF(L101:M101,"未確認")&gt;0,COUNTIF(L101:M101,"~*")&gt;0),"※","")</f>
        <v/>
      </c>
      <c r="L102" s="258">
        <v>0</v>
      </c>
      <c r="M102" s="258">
        <v>0</v>
      </c>
    </row>
    <row r="103" spans="1:22" s="83" customFormat="1" ht="34.5" customHeight="1">
      <c r="A103" s="244" t="s">
        <v>613</v>
      </c>
      <c r="B103" s="84"/>
      <c r="C103" s="333" t="s">
        <v>46</v>
      </c>
      <c r="D103" s="335"/>
      <c r="E103" s="333" t="s">
        <v>42</v>
      </c>
      <c r="F103" s="334"/>
      <c r="G103" s="334"/>
      <c r="H103" s="335"/>
      <c r="I103" s="419"/>
      <c r="J103" s="256">
        <f t="shared" si="0"/>
        <v>77</v>
      </c>
      <c r="K103" s="237" t="str">
        <f t="shared" si="1"/>
        <v/>
      </c>
      <c r="L103" s="258">
        <v>34</v>
      </c>
      <c r="M103" s="258">
        <v>43</v>
      </c>
    </row>
    <row r="104" spans="1:22" s="83" customFormat="1" ht="34.5" customHeight="1">
      <c r="A104" s="244" t="s">
        <v>614</v>
      </c>
      <c r="B104" s="84"/>
      <c r="C104" s="395"/>
      <c r="D104" s="396"/>
      <c r="E104" s="427"/>
      <c r="F104" s="428"/>
      <c r="G104" s="319" t="s">
        <v>47</v>
      </c>
      <c r="H104" s="321"/>
      <c r="I104" s="419"/>
      <c r="J104" s="256">
        <f t="shared" si="0"/>
        <v>77</v>
      </c>
      <c r="K104" s="237" t="str">
        <f t="shared" si="1"/>
        <v/>
      </c>
      <c r="L104" s="258">
        <v>34</v>
      </c>
      <c r="M104" s="258">
        <v>43</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77</v>
      </c>
      <c r="K106" s="237" t="str">
        <f t="shared" si="1"/>
        <v/>
      </c>
      <c r="L106" s="258">
        <v>34</v>
      </c>
      <c r="M106" s="258">
        <v>43</v>
      </c>
    </row>
    <row r="107" spans="1:22" s="83" customFormat="1" ht="34.5" customHeight="1">
      <c r="A107" s="244" t="s">
        <v>614</v>
      </c>
      <c r="B107" s="84"/>
      <c r="C107" s="395"/>
      <c r="D107" s="396"/>
      <c r="E107" s="427"/>
      <c r="F107" s="428"/>
      <c r="G107" s="319" t="s">
        <v>47</v>
      </c>
      <c r="H107" s="321"/>
      <c r="I107" s="419"/>
      <c r="J107" s="256">
        <f t="shared" si="0"/>
        <v>77</v>
      </c>
      <c r="K107" s="237" t="str">
        <f t="shared" si="1"/>
        <v/>
      </c>
      <c r="L107" s="258">
        <v>34</v>
      </c>
      <c r="M107" s="258">
        <v>43</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77</v>
      </c>
      <c r="K109" s="237" t="str">
        <f t="shared" si="1"/>
        <v/>
      </c>
      <c r="L109" s="258">
        <v>34</v>
      </c>
      <c r="M109" s="258">
        <v>43</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1043</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1044</v>
      </c>
      <c r="M119" s="70" t="s">
        <v>1044</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1043</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1044</v>
      </c>
      <c r="M130" s="70" t="s">
        <v>1044</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1040</v>
      </c>
      <c r="M131" s="98" t="s">
        <v>1040</v>
      </c>
    </row>
    <row r="132" spans="1:22" s="83" customFormat="1" ht="34.5" customHeight="1">
      <c r="A132" s="244" t="s">
        <v>621</v>
      </c>
      <c r="B132" s="84"/>
      <c r="C132" s="295"/>
      <c r="D132" s="297"/>
      <c r="E132" s="319" t="s">
        <v>58</v>
      </c>
      <c r="F132" s="320"/>
      <c r="G132" s="320"/>
      <c r="H132" s="321"/>
      <c r="I132" s="388"/>
      <c r="J132" s="101"/>
      <c r="K132" s="102"/>
      <c r="L132" s="82">
        <v>34</v>
      </c>
      <c r="M132" s="82">
        <v>43</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1043</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1044</v>
      </c>
      <c r="M144" s="70" t="s">
        <v>1044</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85</v>
      </c>
      <c r="K157" s="264" t="str">
        <f t="shared" si="3"/>
        <v/>
      </c>
      <c r="L157" s="117">
        <v>45</v>
      </c>
      <c r="M157" s="117">
        <v>40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1043</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1044</v>
      </c>
      <c r="M227" s="70" t="s">
        <v>1044</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1043</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1044</v>
      </c>
      <c r="M235" s="70" t="s">
        <v>1044</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row>
    <row r="237" spans="1:22" s="83" customFormat="1" ht="34.5" customHeight="1">
      <c r="A237" s="248" t="s">
        <v>627</v>
      </c>
      <c r="B237" s="119"/>
      <c r="C237" s="319" t="s">
        <v>130</v>
      </c>
      <c r="D237" s="320"/>
      <c r="E237" s="320"/>
      <c r="F237" s="320"/>
      <c r="G237" s="320"/>
      <c r="H237" s="321"/>
      <c r="I237" s="406"/>
      <c r="J237" s="260" t="s">
        <v>538</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1043</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1044</v>
      </c>
      <c r="M245" s="70" t="s">
        <v>1044</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1043</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1044</v>
      </c>
      <c r="M254" s="137" t="s">
        <v>1044</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1043</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1044</v>
      </c>
      <c r="M264" s="70" t="s">
        <v>1044</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2.5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3</v>
      </c>
      <c r="K269" s="81" t="str">
        <f t="shared" si="8"/>
        <v/>
      </c>
      <c r="L269" s="147">
        <v>2</v>
      </c>
      <c r="M269" s="147">
        <v>1</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0.3</v>
      </c>
      <c r="M270" s="148">
        <v>0.7</v>
      </c>
    </row>
    <row r="271" spans="1:22" s="83" customFormat="1" ht="34.5" customHeight="1">
      <c r="A271" s="249" t="s">
        <v>726</v>
      </c>
      <c r="B271" s="120"/>
      <c r="C271" s="370" t="s">
        <v>151</v>
      </c>
      <c r="D271" s="371"/>
      <c r="E271" s="371"/>
      <c r="F271" s="371"/>
      <c r="G271" s="370" t="s">
        <v>146</v>
      </c>
      <c r="H271" s="370"/>
      <c r="I271" s="403"/>
      <c r="J271" s="266">
        <f t="shared" si="9"/>
        <v>11</v>
      </c>
      <c r="K271" s="81" t="str">
        <f t="shared" si="8"/>
        <v/>
      </c>
      <c r="L271" s="147">
        <v>5</v>
      </c>
      <c r="M271" s="147">
        <v>6</v>
      </c>
    </row>
    <row r="272" spans="1:22" s="83" customFormat="1" ht="34.5" customHeight="1">
      <c r="A272" s="249" t="s">
        <v>726</v>
      </c>
      <c r="B272" s="120"/>
      <c r="C272" s="371"/>
      <c r="D272" s="371"/>
      <c r="E272" s="371"/>
      <c r="F272" s="371"/>
      <c r="G272" s="370" t="s">
        <v>148</v>
      </c>
      <c r="H272" s="370"/>
      <c r="I272" s="403"/>
      <c r="J272" s="266">
        <f t="shared" si="9"/>
        <v>1.9000000000000001</v>
      </c>
      <c r="K272" s="81" t="str">
        <f t="shared" si="8"/>
        <v/>
      </c>
      <c r="L272" s="148">
        <v>0.8</v>
      </c>
      <c r="M272" s="148">
        <v>1.1000000000000001</v>
      </c>
    </row>
    <row r="273" spans="1:13" s="83" customFormat="1" ht="34.5" customHeight="1">
      <c r="A273" s="249" t="s">
        <v>727</v>
      </c>
      <c r="B273" s="120"/>
      <c r="C273" s="370" t="s">
        <v>152</v>
      </c>
      <c r="D273" s="371"/>
      <c r="E273" s="371"/>
      <c r="F273" s="371"/>
      <c r="G273" s="370" t="s">
        <v>146</v>
      </c>
      <c r="H273" s="370"/>
      <c r="I273" s="403"/>
      <c r="J273" s="266">
        <f t="shared" si="9"/>
        <v>16</v>
      </c>
      <c r="K273" s="81" t="str">
        <f t="shared" si="8"/>
        <v/>
      </c>
      <c r="L273" s="147">
        <v>8</v>
      </c>
      <c r="M273" s="147">
        <v>8</v>
      </c>
    </row>
    <row r="274" spans="1:13" s="83" customFormat="1" ht="34.5" customHeight="1">
      <c r="A274" s="249" t="s">
        <v>727</v>
      </c>
      <c r="B274" s="120"/>
      <c r="C274" s="371"/>
      <c r="D274" s="371"/>
      <c r="E274" s="371"/>
      <c r="F274" s="371"/>
      <c r="G274" s="370" t="s">
        <v>148</v>
      </c>
      <c r="H274" s="370"/>
      <c r="I274" s="403"/>
      <c r="J274" s="266">
        <f t="shared" si="9"/>
        <v>1.5</v>
      </c>
      <c r="K274" s="81" t="str">
        <f t="shared" si="8"/>
        <v/>
      </c>
      <c r="L274" s="148">
        <v>1.3</v>
      </c>
      <c r="M274" s="148">
        <v>0.2</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0</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0</v>
      </c>
      <c r="K287" s="81" t="str">
        <f t="shared" si="8"/>
        <v/>
      </c>
      <c r="L287" s="141"/>
      <c r="M287" s="141"/>
    </row>
    <row r="288" spans="1:13" s="83" customFormat="1" ht="34.5" customHeight="1">
      <c r="A288" s="244" t="s">
        <v>734</v>
      </c>
      <c r="B288" s="84"/>
      <c r="C288" s="373"/>
      <c r="D288" s="373"/>
      <c r="E288" s="373"/>
      <c r="F288" s="373"/>
      <c r="G288" s="370" t="s">
        <v>148</v>
      </c>
      <c r="H288" s="370"/>
      <c r="I288" s="403"/>
      <c r="J288" s="266">
        <v>0</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1043</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1044</v>
      </c>
      <c r="M323" s="137" t="s">
        <v>1044</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1043</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1044</v>
      </c>
      <c r="M343" s="137" t="s">
        <v>1044</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1043</v>
      </c>
      <c r="M367" s="66" t="s">
        <v>1045</v>
      </c>
    </row>
    <row r="368" spans="1:22" s="118" customFormat="1" ht="20.25" customHeight="1">
      <c r="A368" s="243"/>
      <c r="B368" s="1"/>
      <c r="C368" s="3"/>
      <c r="D368" s="3"/>
      <c r="E368" s="3"/>
      <c r="F368" s="3"/>
      <c r="G368" s="3"/>
      <c r="H368" s="287"/>
      <c r="I368" s="67" t="s">
        <v>36</v>
      </c>
      <c r="J368" s="170"/>
      <c r="K368" s="79"/>
      <c r="L368" s="137" t="s">
        <v>1044</v>
      </c>
      <c r="M368" s="137" t="s">
        <v>1044</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1043</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1044</v>
      </c>
      <c r="M391" s="70" t="s">
        <v>1044</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343</v>
      </c>
      <c r="K392" s="81" t="str">
        <f t="shared" ref="K392:K397" si="12">IF(OR(COUNTIF(L392:M392,"未確認")&gt;0,COUNTIF(L392:M392,"~*")&gt;0),"※","")</f>
        <v/>
      </c>
      <c r="L392" s="147">
        <v>205</v>
      </c>
      <c r="M392" s="147">
        <v>138</v>
      </c>
    </row>
    <row r="393" spans="1:22" s="83" customFormat="1" ht="34.5" customHeight="1">
      <c r="A393" s="249" t="s">
        <v>773</v>
      </c>
      <c r="B393" s="84"/>
      <c r="C393" s="369"/>
      <c r="D393" s="379"/>
      <c r="E393" s="319" t="s">
        <v>224</v>
      </c>
      <c r="F393" s="320"/>
      <c r="G393" s="320"/>
      <c r="H393" s="321"/>
      <c r="I393" s="342"/>
      <c r="J393" s="140">
        <f t="shared" si="11"/>
        <v>120</v>
      </c>
      <c r="K393" s="81" t="str">
        <f t="shared" si="12"/>
        <v/>
      </c>
      <c r="L393" s="147">
        <v>73</v>
      </c>
      <c r="M393" s="147">
        <v>47</v>
      </c>
    </row>
    <row r="394" spans="1:22" s="83" customFormat="1" ht="34.5" customHeight="1">
      <c r="A394" s="250" t="s">
        <v>774</v>
      </c>
      <c r="B394" s="84"/>
      <c r="C394" s="369"/>
      <c r="D394" s="380"/>
      <c r="E394" s="319" t="s">
        <v>225</v>
      </c>
      <c r="F394" s="320"/>
      <c r="G394" s="320"/>
      <c r="H394" s="321"/>
      <c r="I394" s="342"/>
      <c r="J394" s="140">
        <f t="shared" si="11"/>
        <v>203</v>
      </c>
      <c r="K394" s="81" t="str">
        <f t="shared" si="12"/>
        <v/>
      </c>
      <c r="L394" s="147">
        <v>119</v>
      </c>
      <c r="M394" s="147">
        <v>84</v>
      </c>
    </row>
    <row r="395" spans="1:22" s="83" customFormat="1" ht="34.5" customHeight="1">
      <c r="A395" s="250" t="s">
        <v>775</v>
      </c>
      <c r="B395" s="84"/>
      <c r="C395" s="369"/>
      <c r="D395" s="381"/>
      <c r="E395" s="319" t="s">
        <v>226</v>
      </c>
      <c r="F395" s="320"/>
      <c r="G395" s="320"/>
      <c r="H395" s="321"/>
      <c r="I395" s="342"/>
      <c r="J395" s="140">
        <f t="shared" si="11"/>
        <v>20</v>
      </c>
      <c r="K395" s="81" t="str">
        <f t="shared" si="12"/>
        <v/>
      </c>
      <c r="L395" s="147">
        <v>13</v>
      </c>
      <c r="M395" s="147">
        <v>7</v>
      </c>
    </row>
    <row r="396" spans="1:22" s="83" customFormat="1" ht="34.5" customHeight="1">
      <c r="A396" s="250" t="s">
        <v>776</v>
      </c>
      <c r="B396" s="1"/>
      <c r="C396" s="369"/>
      <c r="D396" s="319" t="s">
        <v>227</v>
      </c>
      <c r="E396" s="320"/>
      <c r="F396" s="320"/>
      <c r="G396" s="320"/>
      <c r="H396" s="321"/>
      <c r="I396" s="342"/>
      <c r="J396" s="140">
        <f t="shared" si="11"/>
        <v>24636</v>
      </c>
      <c r="K396" s="81" t="str">
        <f t="shared" si="12"/>
        <v/>
      </c>
      <c r="L396" s="147">
        <v>11000</v>
      </c>
      <c r="M396" s="147">
        <v>13636</v>
      </c>
    </row>
    <row r="397" spans="1:22" s="83" customFormat="1" ht="34.5" customHeight="1">
      <c r="A397" s="250" t="s">
        <v>777</v>
      </c>
      <c r="B397" s="119"/>
      <c r="C397" s="369"/>
      <c r="D397" s="319" t="s">
        <v>228</v>
      </c>
      <c r="E397" s="320"/>
      <c r="F397" s="320"/>
      <c r="G397" s="320"/>
      <c r="H397" s="321"/>
      <c r="I397" s="343"/>
      <c r="J397" s="140">
        <f t="shared" si="11"/>
        <v>326</v>
      </c>
      <c r="K397" s="81" t="str">
        <f t="shared" si="12"/>
        <v/>
      </c>
      <c r="L397" s="147">
        <v>207</v>
      </c>
      <c r="M397" s="147">
        <v>119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1043</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1044</v>
      </c>
      <c r="M404" s="70" t="s">
        <v>1044</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327</v>
      </c>
      <c r="K405" s="81" t="str">
        <f t="shared" ref="K405:K422" si="14">IF(OR(COUNTIF(L405:M405,"未確認")&gt;0,COUNTIF(L405:M405,"~*")&gt;0),"※","")</f>
        <v/>
      </c>
      <c r="L405" s="147">
        <v>207</v>
      </c>
      <c r="M405" s="147">
        <v>120</v>
      </c>
    </row>
    <row r="406" spans="1:22" s="83" customFormat="1" ht="34.5" customHeight="1">
      <c r="A406" s="251" t="s">
        <v>779</v>
      </c>
      <c r="B406" s="119"/>
      <c r="C406" s="368"/>
      <c r="D406" s="374" t="s">
        <v>233</v>
      </c>
      <c r="E406" s="376" t="s">
        <v>234</v>
      </c>
      <c r="F406" s="377"/>
      <c r="G406" s="377"/>
      <c r="H406" s="378"/>
      <c r="I406" s="360"/>
      <c r="J406" s="140">
        <f t="shared" si="13"/>
        <v>45</v>
      </c>
      <c r="K406" s="81" t="str">
        <f t="shared" si="14"/>
        <v/>
      </c>
      <c r="L406" s="147">
        <v>34</v>
      </c>
      <c r="M406" s="147">
        <v>11</v>
      </c>
    </row>
    <row r="407" spans="1:22" s="83" customFormat="1" ht="34.5" customHeight="1">
      <c r="A407" s="251" t="s">
        <v>780</v>
      </c>
      <c r="B407" s="119"/>
      <c r="C407" s="368"/>
      <c r="D407" s="368"/>
      <c r="E407" s="319" t="s">
        <v>235</v>
      </c>
      <c r="F407" s="320"/>
      <c r="G407" s="320"/>
      <c r="H407" s="321"/>
      <c r="I407" s="360"/>
      <c r="J407" s="140">
        <f t="shared" si="13"/>
        <v>83</v>
      </c>
      <c r="K407" s="81" t="str">
        <f t="shared" si="14"/>
        <v/>
      </c>
      <c r="L407" s="147">
        <v>46</v>
      </c>
      <c r="M407" s="147">
        <v>37</v>
      </c>
    </row>
    <row r="408" spans="1:22" s="83" customFormat="1" ht="34.5" customHeight="1">
      <c r="A408" s="251" t="s">
        <v>781</v>
      </c>
      <c r="B408" s="119"/>
      <c r="C408" s="368"/>
      <c r="D408" s="368"/>
      <c r="E408" s="319" t="s">
        <v>236</v>
      </c>
      <c r="F408" s="320"/>
      <c r="G408" s="320"/>
      <c r="H408" s="321"/>
      <c r="I408" s="360"/>
      <c r="J408" s="140">
        <f t="shared" si="13"/>
        <v>101</v>
      </c>
      <c r="K408" s="81" t="str">
        <f t="shared" si="14"/>
        <v/>
      </c>
      <c r="L408" s="147">
        <v>63</v>
      </c>
      <c r="M408" s="147">
        <v>38</v>
      </c>
    </row>
    <row r="409" spans="1:22" s="83" customFormat="1" ht="34.5" customHeight="1">
      <c r="A409" s="251" t="s">
        <v>782</v>
      </c>
      <c r="B409" s="119"/>
      <c r="C409" s="368"/>
      <c r="D409" s="368"/>
      <c r="E409" s="316" t="s">
        <v>986</v>
      </c>
      <c r="F409" s="317"/>
      <c r="G409" s="317"/>
      <c r="H409" s="318"/>
      <c r="I409" s="360"/>
      <c r="J409" s="140">
        <f t="shared" si="13"/>
        <v>98</v>
      </c>
      <c r="K409" s="81" t="str">
        <f t="shared" si="14"/>
        <v/>
      </c>
      <c r="L409" s="147">
        <v>64</v>
      </c>
      <c r="M409" s="147">
        <v>34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326</v>
      </c>
      <c r="K413" s="81" t="str">
        <f t="shared" si="14"/>
        <v/>
      </c>
      <c r="L413" s="147">
        <v>207</v>
      </c>
      <c r="M413" s="147">
        <v>119</v>
      </c>
    </row>
    <row r="414" spans="1:22" s="83" customFormat="1" ht="34.5" customHeight="1">
      <c r="A414" s="251" t="s">
        <v>787</v>
      </c>
      <c r="B414" s="119"/>
      <c r="C414" s="368"/>
      <c r="D414" s="374" t="s">
        <v>240</v>
      </c>
      <c r="E414" s="376" t="s">
        <v>241</v>
      </c>
      <c r="F414" s="377"/>
      <c r="G414" s="377"/>
      <c r="H414" s="378"/>
      <c r="I414" s="360"/>
      <c r="J414" s="140">
        <f t="shared" si="13"/>
        <v>45</v>
      </c>
      <c r="K414" s="81" t="str">
        <f t="shared" si="14"/>
        <v/>
      </c>
      <c r="L414" s="147">
        <v>11</v>
      </c>
      <c r="M414" s="147">
        <v>34</v>
      </c>
    </row>
    <row r="415" spans="1:22" s="83" customFormat="1" ht="34.5" customHeight="1">
      <c r="A415" s="251" t="s">
        <v>788</v>
      </c>
      <c r="B415" s="119"/>
      <c r="C415" s="368"/>
      <c r="D415" s="368"/>
      <c r="E415" s="319" t="s">
        <v>242</v>
      </c>
      <c r="F415" s="320"/>
      <c r="G415" s="320"/>
      <c r="H415" s="321"/>
      <c r="I415" s="360"/>
      <c r="J415" s="140">
        <f t="shared" si="13"/>
        <v>56</v>
      </c>
      <c r="K415" s="81" t="str">
        <f t="shared" si="14"/>
        <v/>
      </c>
      <c r="L415" s="147">
        <v>23</v>
      </c>
      <c r="M415" s="147">
        <v>33</v>
      </c>
    </row>
    <row r="416" spans="1:22" s="83" customFormat="1" ht="34.5" customHeight="1">
      <c r="A416" s="251" t="s">
        <v>789</v>
      </c>
      <c r="B416" s="119"/>
      <c r="C416" s="368"/>
      <c r="D416" s="368"/>
      <c r="E416" s="319" t="s">
        <v>243</v>
      </c>
      <c r="F416" s="320"/>
      <c r="G416" s="320"/>
      <c r="H416" s="321"/>
      <c r="I416" s="360"/>
      <c r="J416" s="140">
        <f t="shared" si="13"/>
        <v>30</v>
      </c>
      <c r="K416" s="81" t="str">
        <f t="shared" si="14"/>
        <v/>
      </c>
      <c r="L416" s="147">
        <v>17</v>
      </c>
      <c r="M416" s="147">
        <v>13</v>
      </c>
    </row>
    <row r="417" spans="1:22" s="83" customFormat="1" ht="34.5" customHeight="1">
      <c r="A417" s="251" t="s">
        <v>790</v>
      </c>
      <c r="B417" s="119"/>
      <c r="C417" s="368"/>
      <c r="D417" s="368"/>
      <c r="E417" s="319" t="s">
        <v>244</v>
      </c>
      <c r="F417" s="320"/>
      <c r="G417" s="320"/>
      <c r="H417" s="321"/>
      <c r="I417" s="360"/>
      <c r="J417" s="140">
        <f t="shared" si="13"/>
        <v>13</v>
      </c>
      <c r="K417" s="81" t="str">
        <f t="shared" si="14"/>
        <v/>
      </c>
      <c r="L417" s="147">
        <v>4</v>
      </c>
      <c r="M417" s="147">
        <v>9</v>
      </c>
    </row>
    <row r="418" spans="1:22" s="83" customFormat="1" ht="34.5" customHeight="1">
      <c r="A418" s="251" t="s">
        <v>791</v>
      </c>
      <c r="B418" s="119"/>
      <c r="C418" s="368"/>
      <c r="D418" s="368"/>
      <c r="E418" s="319" t="s">
        <v>245</v>
      </c>
      <c r="F418" s="320"/>
      <c r="G418" s="320"/>
      <c r="H418" s="321"/>
      <c r="I418" s="360"/>
      <c r="J418" s="140">
        <f t="shared" si="13"/>
        <v>32</v>
      </c>
      <c r="K418" s="81" t="str">
        <f t="shared" si="14"/>
        <v/>
      </c>
      <c r="L418" s="147">
        <v>23</v>
      </c>
      <c r="M418" s="147">
        <v>9</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13</v>
      </c>
      <c r="K420" s="81" t="str">
        <f t="shared" si="14"/>
        <v/>
      </c>
      <c r="L420" s="147">
        <v>9</v>
      </c>
      <c r="M420" s="147">
        <v>4</v>
      </c>
    </row>
    <row r="421" spans="1:22" s="83" customFormat="1" ht="34.5" customHeight="1">
      <c r="A421" s="251" t="s">
        <v>794</v>
      </c>
      <c r="B421" s="119"/>
      <c r="C421" s="368"/>
      <c r="D421" s="368"/>
      <c r="E421" s="319" t="s">
        <v>247</v>
      </c>
      <c r="F421" s="320"/>
      <c r="G421" s="320"/>
      <c r="H421" s="321"/>
      <c r="I421" s="360"/>
      <c r="J421" s="140">
        <f t="shared" si="13"/>
        <v>137</v>
      </c>
      <c r="K421" s="81" t="str">
        <f t="shared" si="14"/>
        <v/>
      </c>
      <c r="L421" s="147">
        <v>120</v>
      </c>
      <c r="M421" s="147">
        <v>17</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1043</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1044</v>
      </c>
      <c r="M429" s="70" t="s">
        <v>1044</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281</v>
      </c>
      <c r="K430" s="193" t="str">
        <f>IF(OR(COUNTIF(L430:M430,"未確認")&gt;0,COUNTIF(L430:M430,"~*")&gt;0),"※","")</f>
        <v/>
      </c>
      <c r="L430" s="147">
        <v>196</v>
      </c>
      <c r="M430" s="147">
        <v>85</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56</v>
      </c>
      <c r="K431" s="193" t="str">
        <f>IF(OR(COUNTIF(L431:M431,"未確認")&gt;0,COUNTIF(L431:M431,"~*")&gt;0),"※","")</f>
        <v/>
      </c>
      <c r="L431" s="147">
        <v>23</v>
      </c>
      <c r="M431" s="147">
        <v>33</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88</v>
      </c>
      <c r="K432" s="193" t="str">
        <f>IF(OR(COUNTIF(L432:M432,"未確認")&gt;0,COUNTIF(L432:M432,"~*")&gt;0),"※","")</f>
        <v/>
      </c>
      <c r="L432" s="147">
        <v>53</v>
      </c>
      <c r="M432" s="147">
        <v>35</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137</v>
      </c>
      <c r="K433" s="193" t="str">
        <f>IF(OR(COUNTIF(L433:M433,"未確認")&gt;0,COUNTIF(L433:M433,"~*")&gt;0),"※","")</f>
        <v/>
      </c>
      <c r="L433" s="147">
        <v>120</v>
      </c>
      <c r="M433" s="147">
        <v>17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1043</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1044</v>
      </c>
      <c r="M442" s="70" t="s">
        <v>1044</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1043</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1044</v>
      </c>
      <c r="M467" s="70" t="s">
        <v>1044</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1043</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1044</v>
      </c>
      <c r="M503" s="70" t="s">
        <v>1044</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1043</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1044</v>
      </c>
      <c r="M515" s="70" t="s">
        <v>1044</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1043</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1044</v>
      </c>
      <c r="M521" s="70" t="s">
        <v>1044</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1043</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1044</v>
      </c>
      <c r="M526" s="70" t="s">
        <v>1044</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1043</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1044</v>
      </c>
      <c r="M531" s="70" t="s">
        <v>1044</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1043</v>
      </c>
      <c r="M543" s="66" t="s">
        <v>1045</v>
      </c>
    </row>
    <row r="544" spans="1:22" s="1" customFormat="1" ht="20.25" customHeight="1">
      <c r="A544" s="243"/>
      <c r="C544" s="62"/>
      <c r="D544" s="3"/>
      <c r="E544" s="3"/>
      <c r="F544" s="3"/>
      <c r="G544" s="3"/>
      <c r="H544" s="287"/>
      <c r="I544" s="67" t="s">
        <v>36</v>
      </c>
      <c r="J544" s="68"/>
      <c r="K544" s="186"/>
      <c r="L544" s="70" t="s">
        <v>1044</v>
      </c>
      <c r="M544" s="70" t="s">
        <v>1044</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1042</v>
      </c>
      <c r="M558" s="211" t="s">
        <v>1042</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1043</v>
      </c>
      <c r="M588" s="66" t="s">
        <v>1045</v>
      </c>
    </row>
    <row r="589" spans="1:22" s="1" customFormat="1" ht="20.25" customHeight="1">
      <c r="A589" s="243"/>
      <c r="C589" s="62"/>
      <c r="D589" s="3"/>
      <c r="E589" s="3"/>
      <c r="F589" s="3"/>
      <c r="G589" s="3"/>
      <c r="H589" s="287"/>
      <c r="I589" s="67" t="s">
        <v>36</v>
      </c>
      <c r="J589" s="68"/>
      <c r="K589" s="186"/>
      <c r="L589" s="70" t="s">
        <v>1044</v>
      </c>
      <c r="M589" s="70" t="s">
        <v>1044</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237</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11</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23</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t="s">
        <v>540</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35</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1043</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1044</v>
      </c>
      <c r="M612" s="70" t="s">
        <v>1044</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22</v>
      </c>
      <c r="K618" s="201" t="str">
        <f t="shared" si="29"/>
        <v>※</v>
      </c>
      <c r="L618" s="117">
        <v>22</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1043</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1044</v>
      </c>
      <c r="M630" s="70" t="s">
        <v>1044</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1043</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1044</v>
      </c>
      <c r="M645" s="70" t="s">
        <v>1044</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f t="shared" si="32"/>
        <v>0</v>
      </c>
      <c r="K650" s="201" t="str">
        <f t="shared" si="33"/>
        <v/>
      </c>
      <c r="L650" s="117">
        <v>0</v>
      </c>
      <c r="M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1043</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1044</v>
      </c>
      <c r="M666" s="70" t="s">
        <v>1044</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1043</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1044</v>
      </c>
      <c r="M682" s="70" t="s">
        <v>1044</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60</v>
      </c>
      <c r="K683" s="201" t="str">
        <f>IF(OR(COUNTIF(L683:M683,"未確認")&gt;0,COUNTIF(L683:M683,"*")&gt;0),"※","")</f>
        <v/>
      </c>
      <c r="L683" s="117">
        <v>41</v>
      </c>
      <c r="M683" s="117">
        <v>19</v>
      </c>
    </row>
    <row r="684" spans="1:22" s="118" customFormat="1" ht="42" customHeight="1">
      <c r="A684" s="252" t="s">
        <v>960</v>
      </c>
      <c r="B684" s="119"/>
      <c r="C684" s="319" t="s">
        <v>498</v>
      </c>
      <c r="D684" s="320"/>
      <c r="E684" s="320"/>
      <c r="F684" s="320"/>
      <c r="G684" s="320"/>
      <c r="H684" s="321"/>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1043</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1044</v>
      </c>
      <c r="M692" s="70" t="s">
        <v>1044</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1043</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1044</v>
      </c>
      <c r="M705" s="70" t="s">
        <v>1044</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FE60EF-C971-4A6D-9EAD-72180EB51F6C}"/>
    <hyperlink ref="J71:L71" location="病院!B464" display="・手術の状況" xr:uid="{9CEE51BF-C241-4BDB-98DA-EDC07D003088}"/>
    <hyperlink ref="J72:L72" location="病院!B500" display="・がん、脳卒中、心筋梗塞、分娩、精神医療への対応状況" xr:uid="{E7B88A4E-1C64-496A-A2D7-D181DEDA7BE0}"/>
    <hyperlink ref="J73:L73" location="病院!B541" display="・重症患者への対応状況" xr:uid="{A07E1702-5066-49D0-A252-D8C3F743AAAA}"/>
    <hyperlink ref="J74:L74" location="病院!B586" display="・救急医療の実施状況" xr:uid="{47F7B532-D056-42EA-A34B-53280AC5D73C}"/>
    <hyperlink ref="J75:L75" location="病院!B609" display="・急性期後の支援、在宅復帰の支援の状況" xr:uid="{CDF60DA0-2BDE-454B-9E95-336B9327A97C}"/>
    <hyperlink ref="J76:L76" location="病院!B627" display="・全身管理の状況" xr:uid="{7B137CE7-90D8-4A99-93C9-CE9DFFC19B99}"/>
    <hyperlink ref="J78:L78" location="病院!B679" display="・長期療養患者の受入状況" xr:uid="{9E5E58FC-524B-4668-999F-B6F7249F2E69}"/>
    <hyperlink ref="J77:L77" location="病院!B642" display="・リハビリテーションの実施状況" xr:uid="{B79A6000-4B90-4919-93DA-FA6EE198B4D7}"/>
    <hyperlink ref="J79:L79" location="病院!B689" display="・重度の障害児等の受入状況" xr:uid="{E255AC3F-39DB-4663-87F3-17826CDC9C8F}"/>
    <hyperlink ref="J80:L80" location="病院!B702" display="・医科歯科の連携状況" xr:uid="{DFE3FB96-F95A-4B49-9962-1EF26A0C7E1D}"/>
    <hyperlink ref="M71:N71" location="'病院(H30案)'!B448" display="・手術の状況" xr:uid="{490FBA65-2B46-4B0A-B68F-06ECD8E3DF4F}"/>
    <hyperlink ref="M72:N72" location="'病院(H30案)'!B484" display="・がん、脳卒中、心筋梗塞、分娩、精神医療への対応状況" xr:uid="{D20FCA0D-92B1-44DB-BD08-CEEC8EC0D14B}"/>
    <hyperlink ref="M73:N73" location="'病院(H30案)'!B525" display="・重症患者への対応状況" xr:uid="{C8BC9276-639F-48B3-929D-D0C2BE44C0A1}"/>
    <hyperlink ref="M74:N74" location="'病院(H30案)'!B570" display="・救急医療の実施状況" xr:uid="{7DC7D624-0C99-409A-BFCC-F5E1FB81D56A}"/>
    <hyperlink ref="M75:N75" location="'病院(H30案)'!B593" display="・急性期後の支援、在宅復帰の支援の状況" xr:uid="{AD8DC82A-1A12-47DD-A4EC-4C8AA6FB7780}"/>
    <hyperlink ref="C71:G71" location="病院!B87" display="・設置主体" xr:uid="{471E2A99-4EAD-4296-895E-E4565D6E0E4F}"/>
    <hyperlink ref="C72:G72" location="病院!B95" display="・病床の状況" xr:uid="{3728D169-F697-4883-AD6C-7D4742273DBA}"/>
    <hyperlink ref="C73:G73" location="病院!B116" display="・診療科" xr:uid="{CBC93D69-F317-4173-A12B-AA22BC55C4B8}"/>
    <hyperlink ref="C74:G74" location="病院!B127" display="・入院基本料・特定入院料及び届出病床数" xr:uid="{8DB43539-AD64-4DE0-A050-A3345189D9D6}"/>
    <hyperlink ref="C75:G75" location="病院!B141" display="・算定する入院基本用・特定入院料等の状況" xr:uid="{0D3CF0BC-8C6B-434D-868F-D4E5B3093263}"/>
    <hyperlink ref="C76:G76" location="病院!B224" display="・DPC医療機関群の種類" xr:uid="{E69A5CDA-3DA8-4BBC-ABA0-40D6D390C7C4}"/>
    <hyperlink ref="C77:G77" location="病院!B232" display="・救急告示病院、二次救急医療施設、三次救急医療施設の告示・認定の有無" xr:uid="{8EAD2662-69B0-4330-93CC-9037D2996DDA}"/>
    <hyperlink ref="C78:F78" location="病院!B242" display="・承認の有無" xr:uid="{356EB617-E823-48C3-942D-2EE20E1A7D28}"/>
    <hyperlink ref="C79:F79" location="病院!B251" display="・診療報酬の届出の有無" xr:uid="{ABAB052D-9BE2-475C-A80E-DD8E090DE870}"/>
    <hyperlink ref="C80:F80" location="病院!B261" display="・職員数の状況" xr:uid="{FC22A12E-BF63-440A-A694-64F4B2E841FC}"/>
    <hyperlink ref="C81:F81" location="病院!B320" display="・退院調整部門の設置状況" xr:uid="{C0D66F36-129F-4F01-8825-AAB0E2C528DB}"/>
    <hyperlink ref="C82:F82" location="病院!B340" display="・医療機器の台数" xr:uid="{4F603AF5-71E5-48A2-9F2C-2D49844F24D1}"/>
    <hyperlink ref="C83:G83" location="病院!B365" display="・過去1年間の間に病棟の再編・見直しがあった場合の報告対象期間" xr:uid="{73D2E2D1-A7F1-412D-9279-C253379A9EEB}"/>
    <hyperlink ref="H71:I71" location="病院!B388" display="・入院患者の状況（年間）" xr:uid="{452D6C6F-91F6-4F39-BE50-3875CA743122}"/>
    <hyperlink ref="H72:I72" location="病院!B401" display="・入院患者の状況（年間／入棟前の場所・退棟先の場所の状況）" xr:uid="{6D050730-72CA-40AD-A40A-62B7915EA21E}"/>
    <hyperlink ref="H73:I73" location="病院!B426" display="・退院後に在宅医療を必要とする患者の状況" xr:uid="{FF2D60EA-35AF-49FC-9EFF-2A3552A7D1B0}"/>
    <hyperlink ref="H74:I74" location="病院!B438" display="・看取りを行った患者数" xr:uid="{E9BA6C90-1FDB-4DF9-B5CF-AF741D4123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2019-11-15T06:45:30Z</dcterms:modified>
</cp:coreProperties>
</file>