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A768887-936C-45E9-A0C8-34DA657525F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<sst xmlns="http://schemas.openxmlformats.org/spreadsheetml/2006/main" count="3125" uniqueCount="1050">
  <si>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</si>
  <si>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</si>
  <si>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</si>
  <si>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</si>
  <si>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</si>
  <si>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</si>
  <si>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</si>
  <si>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</si>
  <si>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</si>
  <si>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</si>
  <si>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</si>
  <si>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</si>
  <si>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</si>
  <si>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</si>
  <si>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</si>
  <si>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</si>
  <si>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</si>
  <si>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</si>
  <si>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</si>
  <si>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</si>
  <si>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</si>
  <si>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</si>
  <si>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</si>
  <si>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</si>
  <si>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</si>
  <si>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</si>
  <si>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</si>
  <si>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</si>
  <si>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</si>
  <si>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</si>
  <si>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</si>
  <si>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</si>
  <si>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</si>
  <si>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</si>
  <si>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</si>
  <si>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</si>
  <si>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</si>
  <si>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</si>
  <si>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</si>
  <si>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</si>
  <si>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</si>
  <si>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</si>
  <si>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</si>
  <si>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</si>
  <si>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</si>
  <si>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</si>
  <si>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</si>
  <si>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</si>
  <si>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</si>
  <si>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</si>
  <si>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</si>
  <si>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</si>
  <si>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</si>
  <si>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</si>
  <si>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</si>
  <si>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</si>
  <si>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</si>
  <si>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</si>
  <si>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</si>
  <si>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</si>
  <si>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</si>
  <si>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</si>
  <si>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</si>
  <si>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</si>
  <si>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</si>
  <si>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</si>
  <si>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</si>
  <si>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</si>
  <si>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</si>
  <si>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</si>
  <si>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</si>
  <si>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</si>
  <si>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</si>
  <si>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</si>
  <si>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</si>
  <si>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</si>
  <si>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</si>
  <si>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</si>
  <si>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</si>
  <si>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</si>
  <si>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</si>
  <si>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</si>
  <si>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</si>
  <si>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</si>
  <si>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</si>
  <si>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</si>
  <si>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</si>
  <si>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</si>
  <si>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</si>
  <si>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</si>
  <si>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</si>
  <si>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</si>
  <si>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</si>
  <si>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</si>
  <si>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</si>
  <si>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</si>
  <si>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</si>
  <si>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</si>
  <si>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</si>
  <si>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</si>
  <si>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</si>
  <si>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</si>
  <si>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</si>
  <si>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</si>
  <si>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</si>
  <si>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</si>
  <si>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</si>
  <si>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</si>
  <si>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</si>
  <si>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</si>
  <si>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</si>
  <si>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</si>
  <si>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</si>
  <si>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</si>
  <si>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</si>
  <si>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</si>
  <si>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</si>
  <si>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</si>
  <si>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</si>
  <si>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</si>
  <si>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</si>
  <si>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</si>
  <si>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</si>
  <si>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</si>
  <si>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</si>
  <si>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</si>
  <si>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</si>
  <si>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</si>
  <si>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</si>
  <si>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</si>
  <si>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</si>
  <si>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</si>
  <si>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</si>
  <si>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</si>
  <si>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</si>
  <si>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</si>
  <si>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</si>
  <si>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</si>
  <si>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</si>
  <si>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</si>
  <si>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</si>
  <si>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</si>
  <si>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</si>
  <si>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</si>
  <si>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</si>
  <si>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</si>
  <si>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</si>
  <si>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</si>
  <si>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</si>
  <si>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</si>
  <si>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</si>
  <si>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</si>
  <si>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</si>
  <si>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</si>
  <si>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</si>
  <si>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</si>
  <si>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</si>
  <si>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</si>
  <si>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</si>
  <si>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</si>
  <si>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</si>
  <si>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</si>
  <si>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</si>
  <si>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</si>
  <si>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</si>
  <si>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</si>
  <si>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</si>
  <si>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</si>
  <si>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</si>
  <si>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</si>
  <si>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</si>
  <si>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</si>
  <si>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</si>
  <si>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</si>
  <si>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</si>
  <si>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</si>
  <si>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</si>
  <si>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</si>
  <si>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</si>
  <si>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</si>
  <si>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</si>
  <si>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</si>
  <si>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</si>
  <si>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</si>
  <si>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</si>
  <si>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</si>
  <si>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</si>
  <si>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</si>
  <si>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</si>
  <si>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</si>
  <si>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</si>
  <si>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</si>
  <si>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</si>
  <si>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</si>
  <si>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</si>
  <si>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</si>
  <si>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</si>
  <si>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</si>
  <si>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</si>
  <si>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</si>
  <si>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</si>
  <si>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</si>
  <si>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</si>
  <si>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</si>
  <si>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</si>
  <si>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</si>
  <si>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</si>
  <si>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</si>
  <si>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</si>
  <si>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</si>
  <si>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</si>
  <si>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</si>
  <si>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</si>
  <si>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</si>
  <si>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</si>
  <si>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</si>
  <si>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</si>
  <si>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</si>
  <si>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</si>
  <si>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</si>
  <si>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</si>
  <si>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</si>
  <si>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</si>
  <si>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</si>
  <si>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</si>
  <si>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</si>
  <si>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</si>
  <si>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</si>
  <si>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</si>
  <si>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</si>
  <si>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</si>
  <si>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</si>
  <si>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</si>
  <si>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</si>
  <si>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</si>
  <si>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</si>
  <si>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</si>
  <si>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</si>
  <si>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</si>
  <si>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</si>
  <si>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</si>
  <si>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</si>
  <si>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</si>
  <si>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</si>
  <si>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</si>
  <si>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</si>
  <si>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</si>
  <si>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</si>
  <si>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</si>
  <si>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</si>
  <si>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</si>
  <si>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</si>
  <si>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</si>
  <si>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</si>
  <si>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</si>
  <si>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</si>
  <si>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</si>
  <si>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</si>
  <si>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</si>
  <si>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</si>
  <si>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</si>
  <si>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</si>
  <si>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</si>
  <si>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</si>
  <si>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</si>
  <si>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</si>
  <si>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</si>
  <si>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</si>
  <si>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</si>
  <si>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</si>
  <si>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</si>
  <si>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</si>
  <si>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</si>
  <si>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</si>
  <si>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</si>
  <si>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</si>
  <si>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</si>
  <si>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</si>
  <si>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</si>
  <si>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</si>
  <si>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</si>
  <si>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</si>
  <si>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</si>
  <si>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</si>
  <si>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</si>
  <si>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</si>
  <si>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</si>
  <si>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</si>
  <si>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</si>
  <si>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</si>
  <si>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</si>
  <si>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</si>
  <si>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</si>
  <si>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</si>
  <si>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</si>
  <si>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</si>
  <si>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</si>
  <si>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</si>
  <si>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</si>
  <si>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</si>
  <si>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</si>
  <si>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</si>
  <si>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</si>
  <si>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</si>
  <si>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</si>
  <si>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</si>
  <si>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</si>
  <si>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</si>
  <si>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</si>
  <si>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</si>
  <si>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</si>
  <si>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</si>
  <si>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</si>
  <si>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</si>
  <si>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</si>
  <si>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</si>
  <si>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</si>
  <si>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</si>
  <si>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</si>
  <si>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</si>
  <si>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</si>
  <si>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</si>
  <si>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</si>
  <si>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</si>
  <si>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</si>
  <si>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</si>
  <si>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</si>
  <si>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</si>
  <si>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</si>
  <si>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</si>
  <si>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</si>
  <si>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</si>
  <si>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</si>
  <si>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</si>
  <si>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</si>
  <si>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</si>
  <si>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</si>
  <si>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</si>
  <si>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</si>
  <si>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</si>
  <si>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</si>
  <si>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</si>
  <si>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</si>
  <si>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</si>
  <si>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</si>
  <si>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</si>
  <si>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</si>
  <si>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</si>
  <si>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</si>
  <si>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</si>
  <si>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</si>
  <si>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</si>
  <si>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</si>
  <si>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</si>
  <si>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</si>
  <si>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</si>
  <si>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</si>
  <si>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</si>
  <si>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</si>
  <si>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</si>
  <si>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</si>
  <si>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</si>
  <si>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</si>
  <si>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</si>
  <si>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</si>
  <si>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</si>
  <si>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</si>
  <si>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</si>
  <si>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</si>
  <si>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</si>
  <si>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</si>
  <si>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</si>
  <si>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</si>
  <si>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</si>
  <si>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</si>
  <si>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</si>
  <si>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</si>
  <si>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</si>
  <si>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</si>
  <si>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</si>
  <si>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</si>
  <si>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</si>
  <si>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</si>
  <si>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</si>
  <si>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</si>
  <si>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</si>
  <si>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</si>
  <si>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</si>
  <si>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</si>
  <si>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</si>
  <si>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</si>
  <si>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</si>
  <si>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</si>
  <si>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</si>
  <si>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</si>
  <si>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</si>
  <si>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</si>
  <si>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</si>
  <si>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</si>
  <si>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</si>
  <si>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</si>
  <si>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</si>
  <si>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</si>
  <si>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</si>
  <si>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</si>
  <si>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</si>
  <si>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</si>
  <si>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</si>
  <si>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</si>
  <si>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</si>
  <si>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</si>
  <si>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</si>
  <si>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</si>
  <si>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</si>
  <si>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</si>
  <si>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</si>
  <si>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</si>
  <si>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</si>
  <si>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</si>
  <si>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</si>
  <si>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</si>
  <si>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</si>
  <si>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</si>
  <si>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</si>
  <si>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</si>
  <si>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</si>
  <si>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</si>
  <si>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</si>
  <si>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</si>
  <si>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</si>
  <si>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</si>
  <si>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</si>
  <si>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</si>
  <si>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</si>
  <si>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</si>
  <si>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</si>
  <si>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</si>
  <si>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</si>
  <si>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</si>
  <si>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</si>
  <si>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</si>
  <si>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</si>
  <si>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</si>
  <si>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</si>
  <si>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</si>
  <si>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</si>
  <si>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</si>
  <si>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</si>
  <si>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</si>
  <si>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</si>
  <si>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</si>
  <si>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</si>
  <si>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</si>
  <si>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</si>
  <si>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</si>
  <si>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</si>
  <si>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</si>
  <si>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</si>
  <si>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</si>
  <si>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</si>
  <si>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</si>
  <si>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</si>
  <si>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</si>
  <si>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</si>
  <si>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</si>
  <si>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</si>
  <si>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</si>
  <si>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</si>
  <si>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</si>
  <si>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</si>
  <si>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</si>
  <si>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</si>
  <si>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</si>
  <si>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</si>
  <si>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</si>
  <si>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</si>
  <si>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</si>
  <si>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</si>
  <si>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</si>
  <si>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</si>
  <si>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</si>
  <si>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</si>
  <si>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</si>
  <si>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</si>
  <si>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</si>
  <si>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</si>
  <si>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</si>
  <si>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</si>
  <si>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</si>
  <si>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</si>
  <si>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</si>
  <si>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</si>
  <si>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</si>
  <si>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</si>
  <si>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</si>
  <si>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</si>
  <si>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</si>
  <si>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</si>
  <si>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</si>
  <si>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</si>
  <si>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</si>
  <si>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</si>
  <si>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</si>
  <si>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</si>
  <si>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</si>
  <si>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</si>
  <si>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</si>
  <si>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</si>
  <si>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</si>
  <si>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</si>
  <si>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</si>
  <si>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</si>
  <si>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</si>
  <si>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</si>
  <si>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</si>
  <si>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</si>
  <si>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</si>
  <si>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</si>
  <si>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</si>
  <si>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</si>
  <si>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</si>
  <si>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</si>
  <si>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</si>
  <si>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</si>
  <si>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</si>
  <si>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</si>
  <si>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</si>
  <si>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</si>
  <si>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</si>
  <si>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</si>
  <si>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</si>
  <si>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</si>
  <si>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</si>
  <si>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</si>
  <si>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</si>
  <si>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</si>
  <si>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</si>
  <si>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</si>
  <si>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</si>
  <si>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</si>
  <si>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</si>
  <si>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</si>
  <si>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</si>
  <si>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</si>
  <si>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</si>
  <si>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</si>
  <si>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</si>
  <si>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</si>
  <si>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</si>
  <si>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</si>
  <si>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</si>
  <si>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</si>
  <si>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</si>
  <si>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</si>
  <si>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</si>
  <si>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</si>
  <si>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</si>
  <si>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</si>
  <si>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</si>
  <si>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</si>
  <si>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</si>
  <si>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</si>
  <si>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</si>
  <si>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</si>
  <si>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</si>
  <si>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</si>
  <si>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</si>
  <si>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</si>
  <si>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</si>
  <si>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</si>
  <si>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</si>
  <si>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</si>
  <si>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</si>
  <si>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</si>
  <si>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</si>
  <si>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</si>
  <si>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</si>
  <si>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</si>
  <si>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</si>
  <si>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</si>
  <si>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</si>
  <si>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</si>
  <si>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</si>
  <si>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</si>
  <si>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</si>
  <si>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</si>
  <si>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</si>
  <si>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</si>
  <si>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</si>
  <si>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</si>
  <si>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</si>
  <si>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</si>
  <si>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</si>
  <si>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</si>
  <si>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</si>
  <si>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</si>
  <si>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</si>
  <si>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</si>
  <si>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</si>
  <si>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</si>
  <si>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</si>
  <si>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</si>
  <si>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</si>
  <si>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</si>
  <si>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</si>
  <si>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</si>
  <si>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</si>
  <si>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</si>
  <si>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</si>
  <si>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</si>
  <si>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</si>
  <si>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</si>
  <si>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</si>
  <si>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</si>
  <si>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</si>
  <si>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</si>
  <si>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</si>
  <si>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</si>
  <si>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</si>
  <si>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</si>
  <si>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</si>
  <si>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</si>
  <si>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</si>
  <si>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</si>
  <si>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</si>
  <si>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</si>
  <si>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</si>
  <si>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</si>
  <si>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</si>
  <si>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</si>
  <si>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</si>
  <si>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</si>
  <si>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</si>
  <si>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</si>
  <si>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</si>
  <si>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</si>
  <si>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</si>
  <si>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</si>
  <si>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</si>
  <si>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</si>
  <si>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</si>
  <si>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</si>
  <si>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</si>
  <si>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</si>
  <si>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</si>
  <si>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</si>
  <si>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</si>
  <si>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</si>
  <si>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</si>
  <si>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</si>
  <si>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</si>
  <si>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</si>
  <si>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</si>
  <si>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</si>
  <si>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</si>
  <si>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</si>
  <si>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</si>
  <si>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</si>
  <si>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</si>
  <si>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</si>
  <si>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</si>
  <si>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</si>
  <si>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</si>
  <si>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</si>
  <si>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</si>
  <si>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</si>
  <si>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</si>
  <si>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</si>
  <si>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</si>
  <si>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</si>
  <si>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</si>
  <si>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</si>
  <si>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</si>
  <si>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</si>
  <si>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</si>
  <si>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</si>
  <si>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</si>
  <si>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</si>
  <si>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</si>
  <si>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</si>
  <si>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</si>
  <si>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</si>
  <si>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</si>
  <si>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</si>
  <si>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</si>
  <si>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</si>
  <si>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</si>
  <si>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</si>
  <si>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</si>
  <si>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</si>
  <si>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</si>
  <si>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</si>
  <si>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</si>
  <si>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</si>
  <si>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</si>
  <si>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</si>
  <si>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</si>
  <si>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</si>
  <si>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</si>
  <si>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</si>
  <si>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</si>
  <si>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</si>
  <si>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</si>
  <si>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</si>
  <si>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</si>
  <si>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</si>
  <si>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</si>
  <si>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</si>
  <si>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</si>
  <si>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</si>
  <si>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</si>
  <si>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</si>
  <si>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</si>
  <si>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</si>
  <si>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</si>
  <si>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</si>
  <si>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</si>
  <si>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</si>
  <si>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</si>
  <si>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</si>
  <si>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</si>
  <si>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</si>
  <si>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</si>
  <si>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</si>
  <si>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</si>
  <si>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</si>
  <si>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</si>
  <si>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</si>
  <si>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</si>
  <si>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</si>
  <si>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</si>
  <si>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</si>
  <si>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</si>
  <si>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</si>
  <si>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</si>
  <si>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</si>
  <si>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</si>
  <si>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</si>
  <si>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</si>
  <si>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</si>
  <si>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</si>
  <si>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</si>
  <si>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</si>
  <si>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</si>
  <si>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</si>
  <si>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</si>
  <si>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</si>
  <si>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</si>
  <si>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</si>
  <si>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</si>
  <si>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</si>
  <si>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</si>
  <si>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</si>
  <si>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</si>
  <si>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</si>
  <si>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</si>
  <si>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</si>
  <si>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</si>
  <si>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</si>
  <si>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</si>
  <si>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</si>
  <si>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</si>
  <si>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</si>
  <si>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</si>
  <si>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</si>
  <si>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</si>
  <si>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</si>
  <si>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</si>
  <si>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</si>
  <si>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</si>
  <si>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</si>
  <si>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</si>
  <si>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</si>
  <si>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</si>
  <si>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</si>
  <si>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</si>
  <si>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</si>
  <si>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</si>
  <si>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</si>
  <si>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</si>
  <si>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</si>
  <si>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</si>
  <si>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</si>
  <si>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</si>
  <si>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</si>
  <si>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</si>
  <si>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</si>
  <si>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</si>
  <si>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</si>
  <si>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</si>
  <si>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</si>
  <si>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</si>
  <si>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</si>
  <si>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</si>
  <si>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</si>
  <si>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</si>
  <si>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</si>
  <si>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</si>
  <si>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</si>
  <si>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</si>
  <si>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</si>
  <si>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</si>
  <si>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</si>
  <si>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</si>
  <si>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</si>
  <si>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</si>
  <si>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</si>
  <si>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</si>
  <si>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</si>
  <si>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</si>
  <si>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</si>
  <si>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</si>
  <si>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</si>
  <si>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</si>
  <si>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</si>
  <si>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</si>
  <si>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</si>
  <si>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</si>
  <si>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</si>
  <si>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</si>
  <si>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</si>
  <si>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</si>
  <si>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</si>
  <si>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</si>
  <si>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</si>
  <si>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</si>
  <si>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</si>
  <si>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</si>
  <si>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</si>
  <si>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</si>
  <si>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</si>
  <si>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</si>
  <si>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</si>
  <si>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</si>
  <si>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</si>
  <si>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</si>
  <si>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</si>
  <si>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</si>
  <si>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</si>
  <si>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</si>
  <si>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</si>
  <si>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</si>
  <si>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</si>
  <si>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</si>
  <si>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</si>
  <si>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</si>
  <si>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</si>
  <si>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</si>
  <si>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</si>
  <si>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</si>
  <si>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</si>
  <si>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</si>
  <si>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</si>
  <si>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</si>
  <si>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</si>
  <si>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</si>
  <si>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</si>
  <si>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</si>
  <si>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</si>
  <si>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</si>
  <si>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</si>
  <si>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</si>
  <si>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</si>
  <si>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</si>
  <si>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</si>
  <si>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</si>
  <si>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</si>
  <si>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</si>
  <si>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</si>
  <si>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</si>
  <si>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</si>
  <si>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</si>
  <si>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</si>
  <si>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</si>
  <si>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</si>
  <si>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</si>
  <si>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</si>
  <si>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</si>
  <si>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</si>
  <si>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</si>
  <si>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</si>
  <si>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</si>
  <si>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</si>
  <si>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</si>
  <si>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</si>
  <si>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</si>
  <si>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</si>
  <si>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</si>
  <si>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</si>
  <si>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</si>
  <si>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</si>
  <si>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</si>
  <si>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</si>
  <si>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</si>
  <si>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</si>
  <si>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</si>
  <si>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</si>
  <si>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</si>
  <si>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</si>
  <si>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</si>
  <si>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</si>
  <si>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</si>
  <si>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</si>
  <si>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</si>
  <si>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</si>
  <si>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</si>
  <si>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</si>
  <si>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</si>
  <si>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</si>
  <si>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</si>
  <si>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</si>
  <si>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</si>
  <si>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</si>
  <si>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</si>
  <si>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</si>
  <si>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</si>
  <si>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</si>
  <si>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</si>
  <si>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</si>
  <si>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</si>
  <si>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</si>
  <si>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</si>
  <si>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</si>
  <si>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</si>
  <si>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</si>
  <si>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</si>
  <si>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</si>
  <si>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</si>
  <si>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</si>
  <si>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</si>
  <si>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</si>
  <si>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</si>
  <si>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</si>
  <si>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</si>
  <si>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</si>
  <si>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</si>
  <si>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</si>
  <si>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</si>
  <si>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</si>
  <si>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</si>
  <si>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</si>
  <si>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</si>
  <si>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</si>
  <si>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</si>
  <si>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</si>
  <si>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</si>
  <si>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</si>
  <si>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</si>
  <si>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</si>
  <si>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</si>
  <si>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</si>
  <si>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</si>
  <si>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</si>
  <si>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</si>
  <si>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</si>
  <si>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</si>
  <si>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</si>
  <si>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</si>
  <si>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</si>
  <si>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</si>
  <si>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</si>
  <si>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</si>
  <si>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</si>
  <si>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</si>
  <si>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</si>
  <si>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</si>
  <si>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</si>
  <si>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</si>
  <si>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</si>
  <si>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</si>
  <si>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</si>
  <si>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</si>
  <si>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</si>
  <si>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</si>
  <si>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</si>
  <si>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</si>
  <si>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</si>
  <si>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</si>
  <si>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</si>
  <si>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</si>
  <si>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</si>
  <si>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</si>
  <si>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</si>
  <si>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</si>
  <si>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</si>
  <si>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</si>
  <si>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</si>
  <si>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</si>
  <si>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</si>
  <si>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</si>
  <si>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</si>
  <si>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</si>
  <si>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</si>
  <si>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</si>
  <si>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</si>
  <si>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</si>
  <si>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</si>
  <si>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</si>
  <si>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</si>
  <si>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</si>
  <si>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</si>
  <si>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</si>
  <si>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</si>
  <si>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</si>
  <si>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</si>
  <si>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</si>
  <si>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</si>
  <si>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</si>
  <si>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</si>
  <si>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</si>
  <si>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</si>
  <si>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</si>
  <si>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</si>
  <si>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</si>
  <si>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</si>
  <si>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</si>
  <si>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</si>
  <si>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</si>
  <si>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</si>
  <si>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</si>
  <si>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</si>
  <si>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</si>
  <si>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</si>
  <si>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</si>
  <si>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</si>
  <si>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</si>
  <si>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</si>
  <si>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</si>
  <si>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</si>
  <si>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</si>
  <si>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</si>
  <si>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</si>
  <si>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</si>
  <si>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</si>
  <si>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</si>
  <si>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国保匝瑳市民病院</t>
    <phoneticPr fontId="3"/>
  </si>
  <si>
    <t>〒289-2144 匝瑳市八日市場イ１３０４</t>
    <phoneticPr fontId="3"/>
  </si>
  <si>
    <t>〇</t>
  </si>
  <si>
    <t>市町村</t>
  </si>
  <si>
    <t>複数の診療科で活用</t>
  </si>
  <si>
    <t>内科</t>
  </si>
  <si>
    <t>外科</t>
  </si>
  <si>
    <t>整形外科</t>
  </si>
  <si>
    <t>ＤＰＣ病院ではない</t>
  </si>
  <si>
    <t>有</t>
  </si>
  <si>
    <t>看護必要度Ⅰ</t>
    <phoneticPr fontId="3"/>
  </si>
  <si>
    <t>１病棟</t>
  </si>
  <si>
    <t>急性期機能</t>
  </si>
  <si>
    <t>地域包括ケア入院医療管理料３</t>
  </si>
  <si>
    <t>２病棟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</si>
</sst>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35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1046</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1037</v>
      </c>
      <c r="M11" s="25" t="s">
        <v>1037</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1046</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1037</v>
      </c>
      <c r="M24" s="25" t="s">
        <v>1037</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1046</v>
      </c>
      <c r="M35" s="282" t="s">
        <v>1049</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1046</v>
      </c>
      <c r="M44" s="282" t="s">
        <v>1049</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1049</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110</v>
      </c>
      <c r="K99" s="237" t="str">
        <f>IF(OR(COUNTIF(L99:M99,"未確認")&gt;0,COUNTIF(L99:M99,"~*")&gt;0),"※","")</f>
        <v/>
      </c>
      <c r="L99" s="258">
        <v>54</v>
      </c>
      <c r="M99" s="258">
        <v>56</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107</v>
      </c>
      <c r="K101" s="237" t="str">
        <f>IF(OR(COUNTIF(L101:M101,"未確認")&gt;0,COUNTIF(L101:M101,"~*")&gt;0),"※","")</f>
        <v/>
      </c>
      <c r="L101" s="258">
        <v>54</v>
      </c>
      <c r="M101" s="258">
        <v>53</v>
      </c>
    </row>
    <row r="102" spans="1:22" s="83" customFormat="1" ht="34.5" customHeight="1">
      <c r="A102" s="244" t="s">
        <v>610</v>
      </c>
      <c r="B102" s="84"/>
      <c r="C102" s="376"/>
      <c r="D102" s="378"/>
      <c r="E102" s="316" t="s">
        <v>612</v>
      </c>
      <c r="F102" s="317"/>
      <c r="G102" s="317"/>
      <c r="H102" s="318"/>
      <c r="I102" s="419"/>
      <c r="J102" s="256">
        <f t="shared" si="0"/>
        <v>99</v>
      </c>
      <c r="K102" s="237" t="str">
        <f t="shared" ref="K102:K111" si="1">IF(OR(COUNTIF(L101:M101,"未確認")&gt;0,COUNTIF(L101:M101,"~*")&gt;0),"※","")</f>
        <v/>
      </c>
      <c r="L102" s="258">
        <v>49</v>
      </c>
      <c r="M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1041</v>
      </c>
    </row>
    <row r="122" spans="1:22" s="83" customFormat="1" ht="40.5" customHeight="1">
      <c r="A122" s="244" t="s">
        <v>619</v>
      </c>
      <c r="B122" s="1"/>
      <c r="C122" s="295"/>
      <c r="D122" s="297"/>
      <c r="E122" s="395"/>
      <c r="F122" s="417"/>
      <c r="G122" s="417"/>
      <c r="H122" s="396"/>
      <c r="I122" s="353"/>
      <c r="J122" s="101"/>
      <c r="K122" s="102"/>
      <c r="L122" s="98" t="s">
        <v>1041</v>
      </c>
      <c r="M122" s="98" t="s">
        <v>1042</v>
      </c>
    </row>
    <row r="123" spans="1:22" s="83" customFormat="1" ht="40.5" customHeight="1">
      <c r="A123" s="244" t="s">
        <v>620</v>
      </c>
      <c r="B123" s="1"/>
      <c r="C123" s="289"/>
      <c r="D123" s="290"/>
      <c r="E123" s="376"/>
      <c r="F123" s="377"/>
      <c r="G123" s="377"/>
      <c r="H123" s="378"/>
      <c r="I123" s="340"/>
      <c r="J123" s="105"/>
      <c r="K123" s="106"/>
      <c r="L123" s="98" t="s">
        <v>1042</v>
      </c>
      <c r="M123" s="98" t="s">
        <v>1040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560</v>
      </c>
    </row>
    <row r="132" spans="1:22" s="83" customFormat="1" ht="34.5" customHeight="1">
      <c r="A132" s="244" t="s">
        <v>621</v>
      </c>
      <c r="B132" s="84"/>
      <c r="C132" s="295"/>
      <c r="D132" s="297"/>
      <c r="E132" s="319" t="s">
        <v>58</v>
      </c>
      <c r="F132" s="320"/>
      <c r="G132" s="320"/>
      <c r="H132" s="321"/>
      <c r="I132" s="388"/>
      <c r="J132" s="101"/>
      <c r="K132" s="102"/>
      <c r="L132" s="82">
        <v>54</v>
      </c>
      <c r="M132" s="82">
        <v>42</v>
      </c>
    </row>
    <row r="133" spans="1:22" s="83" customFormat="1" ht="67.5" customHeight="1">
      <c r="A133" s="244" t="s">
        <v>622</v>
      </c>
      <c r="B133" s="84"/>
      <c r="C133" s="333" t="s">
        <v>59</v>
      </c>
      <c r="D133" s="334"/>
      <c r="E133" s="334"/>
      <c r="F133" s="334"/>
      <c r="G133" s="334"/>
      <c r="H133" s="335"/>
      <c r="I133" s="388"/>
      <c r="J133" s="101"/>
      <c r="K133" s="102"/>
      <c r="L133" s="259" t="s">
        <v>533</v>
      </c>
      <c r="M133" s="98" t="s">
        <v>1048</v>
      </c>
    </row>
    <row r="134" spans="1:22" s="83" customFormat="1" ht="34.5" customHeight="1">
      <c r="A134" s="244" t="s">
        <v>622</v>
      </c>
      <c r="B134" s="84"/>
      <c r="C134" s="111"/>
      <c r="D134" s="112"/>
      <c r="E134" s="319" t="s">
        <v>60</v>
      </c>
      <c r="F134" s="320"/>
      <c r="G134" s="320"/>
      <c r="H134" s="321"/>
      <c r="I134" s="388"/>
      <c r="J134" s="101"/>
      <c r="K134" s="102"/>
      <c r="L134" s="82">
        <v>0</v>
      </c>
      <c r="M134" s="82">
        <v>14</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119</v>
      </c>
      <c r="K150" s="264" t="str">
        <f t="shared" si="3"/>
        <v/>
      </c>
      <c r="L150" s="117">
        <v>57</v>
      </c>
      <c r="M150" s="117">
        <v>62</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4.7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35</v>
      </c>
      <c r="K269" s="81" t="str">
        <f t="shared" si="8"/>
        <v/>
      </c>
      <c r="L269" s="147">
        <v>17</v>
      </c>
      <c r="M269" s="147">
        <v>18</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c r="M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3</v>
      </c>
      <c r="M271" s="147">
        <v>2</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v>
      </c>
      <c r="M272" s="148">
        <v>0.6</v>
      </c>
    </row>
    <row r="273" spans="1:13" s="83" customFormat="1" ht="34.5" customHeight="1">
      <c r="A273" s="249" t="s">
        <v>727</v>
      </c>
      <c r="B273" s="120"/>
      <c r="C273" s="370" t="s">
        <v>152</v>
      </c>
      <c r="D273" s="371"/>
      <c r="E273" s="371"/>
      <c r="F273" s="371"/>
      <c r="G273" s="370" t="s">
        <v>146</v>
      </c>
      <c r="H273" s="370"/>
      <c r="I273" s="403"/>
      <c r="J273" s="266">
        <f t="shared" si="9"/>
        <v>16</v>
      </c>
      <c r="K273" s="81" t="str">
        <f t="shared" si="8"/>
        <v/>
      </c>
      <c r="L273" s="147">
        <v>9</v>
      </c>
      <c r="M273" s="147">
        <v>7</v>
      </c>
    </row>
    <row r="274" spans="1:13" s="83" customFormat="1" ht="34.5" customHeight="1">
      <c r="A274" s="249" t="s">
        <v>727</v>
      </c>
      <c r="B274" s="120"/>
      <c r="C274" s="371"/>
      <c r="D274" s="371"/>
      <c r="E274" s="371"/>
      <c r="F274" s="371"/>
      <c r="G274" s="370" t="s">
        <v>148</v>
      </c>
      <c r="H274" s="370"/>
      <c r="I274" s="403"/>
      <c r="J274" s="266">
        <f t="shared" si="9"/>
        <v>0.6</v>
      </c>
      <c r="K274" s="81" t="str">
        <f t="shared" si="8"/>
        <v/>
      </c>
      <c r="L274" s="148">
        <v>0</v>
      </c>
      <c r="M274" s="148">
        <v>0.6</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5</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4</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5</v>
      </c>
      <c r="M297" s="147">
        <v>10</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1</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1</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1230</v>
      </c>
      <c r="K392" s="81" t="str">
        <f t="shared" ref="K392:K397" si="12">IF(OR(COUNTIF(L392:M392,"未確認")&gt;0,COUNTIF(L392:M392,"~*")&gt;0),"※","")</f>
        <v/>
      </c>
      <c r="L392" s="147">
        <v>458</v>
      </c>
      <c r="M392" s="147">
        <v>772</v>
      </c>
    </row>
    <row r="393" spans="1:22" s="83" customFormat="1" ht="34.5" customHeight="1">
      <c r="A393" s="249" t="s">
        <v>773</v>
      </c>
      <c r="B393" s="84"/>
      <c r="C393" s="369"/>
      <c r="D393" s="379"/>
      <c r="E393" s="319" t="s">
        <v>224</v>
      </c>
      <c r="F393" s="320"/>
      <c r="G393" s="320"/>
      <c r="H393" s="321"/>
      <c r="I393" s="342"/>
      <c r="J393" s="140">
        <f t="shared" si="11"/>
        <v>416</v>
      </c>
      <c r="K393" s="81" t="str">
        <f t="shared" si="12"/>
        <v/>
      </c>
      <c r="L393" s="147">
        <v>158</v>
      </c>
      <c r="M393" s="147">
        <v>258</v>
      </c>
    </row>
    <row r="394" spans="1:22" s="83" customFormat="1" ht="34.5" customHeight="1">
      <c r="A394" s="250" t="s">
        <v>774</v>
      </c>
      <c r="B394" s="84"/>
      <c r="C394" s="369"/>
      <c r="D394" s="380"/>
      <c r="E394" s="319" t="s">
        <v>225</v>
      </c>
      <c r="F394" s="320"/>
      <c r="G394" s="320"/>
      <c r="H394" s="321"/>
      <c r="I394" s="342"/>
      <c r="J394" s="140">
        <f t="shared" si="11"/>
        <v>584</v>
      </c>
      <c r="K394" s="81" t="str">
        <f t="shared" si="12"/>
        <v/>
      </c>
      <c r="L394" s="147">
        <v>215</v>
      </c>
      <c r="M394" s="147">
        <v>369</v>
      </c>
    </row>
    <row r="395" spans="1:22" s="83" customFormat="1" ht="34.5" customHeight="1">
      <c r="A395" s="250" t="s">
        <v>775</v>
      </c>
      <c r="B395" s="84"/>
      <c r="C395" s="369"/>
      <c r="D395" s="381"/>
      <c r="E395" s="319" t="s">
        <v>226</v>
      </c>
      <c r="F395" s="320"/>
      <c r="G395" s="320"/>
      <c r="H395" s="321"/>
      <c r="I395" s="342"/>
      <c r="J395" s="140">
        <f t="shared" si="11"/>
        <v>230</v>
      </c>
      <c r="K395" s="81" t="str">
        <f t="shared" si="12"/>
        <v/>
      </c>
      <c r="L395" s="147">
        <v>85</v>
      </c>
      <c r="M395" s="147">
        <v>145</v>
      </c>
    </row>
    <row r="396" spans="1:22" s="83" customFormat="1" ht="34.5" customHeight="1">
      <c r="A396" s="250" t="s">
        <v>776</v>
      </c>
      <c r="B396" s="1"/>
      <c r="C396" s="369"/>
      <c r="D396" s="319" t="s">
        <v>227</v>
      </c>
      <c r="E396" s="320"/>
      <c r="F396" s="320"/>
      <c r="G396" s="320"/>
      <c r="H396" s="321"/>
      <c r="I396" s="342"/>
      <c r="J396" s="140">
        <f t="shared" si="11"/>
        <v>20385</v>
      </c>
      <c r="K396" s="81" t="str">
        <f t="shared" si="12"/>
        <v/>
      </c>
      <c r="L396" s="147">
        <v>11056</v>
      </c>
      <c r="M396" s="147">
        <v>9329</v>
      </c>
    </row>
    <row r="397" spans="1:22" s="83" customFormat="1" ht="34.5" customHeight="1">
      <c r="A397" s="250" t="s">
        <v>777</v>
      </c>
      <c r="B397" s="119"/>
      <c r="C397" s="369"/>
      <c r="D397" s="319" t="s">
        <v>228</v>
      </c>
      <c r="E397" s="320"/>
      <c r="F397" s="320"/>
      <c r="G397" s="320"/>
      <c r="H397" s="321"/>
      <c r="I397" s="343"/>
      <c r="J397" s="140">
        <f t="shared" si="11"/>
        <v>1242</v>
      </c>
      <c r="K397" s="81" t="str">
        <f t="shared" si="12"/>
        <v/>
      </c>
      <c r="L397" s="147">
        <v>463</v>
      </c>
      <c r="M397" s="147">
        <v>779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1230</v>
      </c>
      <c r="K405" s="81" t="str">
        <f t="shared" ref="K405:K422" si="14">IF(OR(COUNTIF(L405:M405,"未確認")&gt;0,COUNTIF(L405:M405,"~*")&gt;0),"※","")</f>
        <v/>
      </c>
      <c r="L405" s="147">
        <v>458</v>
      </c>
      <c r="M405" s="147">
        <v>772</v>
      </c>
    </row>
    <row r="406" spans="1:22" s="83" customFormat="1" ht="34.5" customHeight="1">
      <c r="A406" s="251" t="s">
        <v>779</v>
      </c>
      <c r="B406" s="119"/>
      <c r="C406" s="368"/>
      <c r="D406" s="374" t="s">
        <v>233</v>
      </c>
      <c r="E406" s="376" t="s">
        <v>234</v>
      </c>
      <c r="F406" s="377"/>
      <c r="G406" s="377"/>
      <c r="H406" s="378"/>
      <c r="I406" s="360"/>
      <c r="J406" s="140">
        <f t="shared" si="13"/>
        <v>20</v>
      </c>
      <c r="K406" s="81" t="str">
        <f t="shared" si="14"/>
        <v/>
      </c>
      <c r="L406" s="147">
        <v>12</v>
      </c>
      <c r="M406" s="147">
        <v>8</v>
      </c>
    </row>
    <row r="407" spans="1:22" s="83" customFormat="1" ht="34.5" customHeight="1">
      <c r="A407" s="251" t="s">
        <v>780</v>
      </c>
      <c r="B407" s="119"/>
      <c r="C407" s="368"/>
      <c r="D407" s="368"/>
      <c r="E407" s="319" t="s">
        <v>235</v>
      </c>
      <c r="F407" s="320"/>
      <c r="G407" s="320"/>
      <c r="H407" s="321"/>
      <c r="I407" s="360"/>
      <c r="J407" s="140">
        <f t="shared" si="13"/>
        <v>1048</v>
      </c>
      <c r="K407" s="81" t="str">
        <f t="shared" si="14"/>
        <v/>
      </c>
      <c r="L407" s="147">
        <v>385</v>
      </c>
      <c r="M407" s="147">
        <v>663</v>
      </c>
    </row>
    <row r="408" spans="1:22" s="83" customFormat="1" ht="34.5" customHeight="1">
      <c r="A408" s="251" t="s">
        <v>781</v>
      </c>
      <c r="B408" s="119"/>
      <c r="C408" s="368"/>
      <c r="D408" s="368"/>
      <c r="E408" s="319" t="s">
        <v>236</v>
      </c>
      <c r="F408" s="320"/>
      <c r="G408" s="320"/>
      <c r="H408" s="321"/>
      <c r="I408" s="360"/>
      <c r="J408" s="140">
        <f t="shared" si="13"/>
        <v>88</v>
      </c>
      <c r="K408" s="81" t="str">
        <f t="shared" si="14"/>
        <v/>
      </c>
      <c r="L408" s="147">
        <v>33</v>
      </c>
      <c r="M408" s="147">
        <v>55</v>
      </c>
    </row>
    <row r="409" spans="1:22" s="83" customFormat="1" ht="34.5" customHeight="1">
      <c r="A409" s="251" t="s">
        <v>782</v>
      </c>
      <c r="B409" s="119"/>
      <c r="C409" s="368"/>
      <c r="D409" s="368"/>
      <c r="E409" s="316" t="s">
        <v>987</v>
      </c>
      <c r="F409" s="317"/>
      <c r="G409" s="317"/>
      <c r="H409" s="318"/>
      <c r="I409" s="360"/>
      <c r="J409" s="140">
        <f t="shared" si="13"/>
        <v>74</v>
      </c>
      <c r="K409" s="81" t="str">
        <f t="shared" si="14"/>
        <v/>
      </c>
      <c r="L409" s="147">
        <v>28</v>
      </c>
      <c r="M409" s="147">
        <v>46</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1242</v>
      </c>
      <c r="K413" s="81" t="str">
        <f t="shared" si="14"/>
        <v/>
      </c>
      <c r="L413" s="147">
        <v>463</v>
      </c>
      <c r="M413" s="147">
        <v>779</v>
      </c>
    </row>
    <row r="414" spans="1:22" s="83" customFormat="1" ht="34.5" customHeight="1">
      <c r="A414" s="251" t="s">
        <v>787</v>
      </c>
      <c r="B414" s="119"/>
      <c r="C414" s="368"/>
      <c r="D414" s="374" t="s">
        <v>240</v>
      </c>
      <c r="E414" s="376" t="s">
        <v>241</v>
      </c>
      <c r="F414" s="377"/>
      <c r="G414" s="377"/>
      <c r="H414" s="378"/>
      <c r="I414" s="360"/>
      <c r="J414" s="140">
        <f t="shared" si="13"/>
        <v>20</v>
      </c>
      <c r="K414" s="81" t="str">
        <f t="shared" si="14"/>
        <v/>
      </c>
      <c r="L414" s="147">
        <v>8</v>
      </c>
      <c r="M414" s="147">
        <v>12</v>
      </c>
    </row>
    <row r="415" spans="1:22" s="83" customFormat="1" ht="34.5" customHeight="1">
      <c r="A415" s="251" t="s">
        <v>788</v>
      </c>
      <c r="B415" s="119"/>
      <c r="C415" s="368"/>
      <c r="D415" s="368"/>
      <c r="E415" s="319" t="s">
        <v>242</v>
      </c>
      <c r="F415" s="320"/>
      <c r="G415" s="320"/>
      <c r="H415" s="321"/>
      <c r="I415" s="360"/>
      <c r="J415" s="140">
        <f t="shared" si="13"/>
        <v>880</v>
      </c>
      <c r="K415" s="81" t="str">
        <f t="shared" si="14"/>
        <v/>
      </c>
      <c r="L415" s="147">
        <v>329</v>
      </c>
      <c r="M415" s="147">
        <v>551</v>
      </c>
    </row>
    <row r="416" spans="1:22" s="83" customFormat="1" ht="34.5" customHeight="1">
      <c r="A416" s="251" t="s">
        <v>789</v>
      </c>
      <c r="B416" s="119"/>
      <c r="C416" s="368"/>
      <c r="D416" s="368"/>
      <c r="E416" s="319" t="s">
        <v>243</v>
      </c>
      <c r="F416" s="320"/>
      <c r="G416" s="320"/>
      <c r="H416" s="321"/>
      <c r="I416" s="360"/>
      <c r="J416" s="140">
        <f t="shared" si="13"/>
        <v>74</v>
      </c>
      <c r="K416" s="81" t="str">
        <f t="shared" si="14"/>
        <v/>
      </c>
      <c r="L416" s="147">
        <v>27</v>
      </c>
      <c r="M416" s="147">
        <v>47</v>
      </c>
    </row>
    <row r="417" spans="1:22" s="83" customFormat="1" ht="34.5" customHeight="1">
      <c r="A417" s="251" t="s">
        <v>790</v>
      </c>
      <c r="B417" s="119"/>
      <c r="C417" s="368"/>
      <c r="D417" s="368"/>
      <c r="E417" s="319" t="s">
        <v>244</v>
      </c>
      <c r="F417" s="320"/>
      <c r="G417" s="320"/>
      <c r="H417" s="321"/>
      <c r="I417" s="360"/>
      <c r="J417" s="140">
        <f t="shared" si="13"/>
        <v>98</v>
      </c>
      <c r="K417" s="81" t="str">
        <f t="shared" si="14"/>
        <v/>
      </c>
      <c r="L417" s="147">
        <v>36</v>
      </c>
      <c r="M417" s="147">
        <v>62</v>
      </c>
    </row>
    <row r="418" spans="1:22" s="83" customFormat="1" ht="34.5" customHeight="1">
      <c r="A418" s="251" t="s">
        <v>791</v>
      </c>
      <c r="B418" s="119"/>
      <c r="C418" s="368"/>
      <c r="D418" s="368"/>
      <c r="E418" s="319" t="s">
        <v>245</v>
      </c>
      <c r="F418" s="320"/>
      <c r="G418" s="320"/>
      <c r="H418" s="321"/>
      <c r="I418" s="360"/>
      <c r="J418" s="140">
        <f t="shared" si="13"/>
        <v>33</v>
      </c>
      <c r="K418" s="81" t="str">
        <f t="shared" si="14"/>
        <v/>
      </c>
      <c r="L418" s="147">
        <v>12</v>
      </c>
      <c r="M418" s="147">
        <v>21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19</v>
      </c>
      <c r="K420" s="81" t="str">
        <f t="shared" si="14"/>
        <v/>
      </c>
      <c r="L420" s="147">
        <v>7</v>
      </c>
      <c r="M420" s="147">
        <v>12</v>
      </c>
    </row>
    <row r="421" spans="1:22" s="83" customFormat="1" ht="34.5" customHeight="1">
      <c r="A421" s="251" t="s">
        <v>794</v>
      </c>
      <c r="B421" s="119"/>
      <c r="C421" s="368"/>
      <c r="D421" s="368"/>
      <c r="E421" s="319" t="s">
        <v>247</v>
      </c>
      <c r="F421" s="320"/>
      <c r="G421" s="320"/>
      <c r="H421" s="321"/>
      <c r="I421" s="360"/>
      <c r="J421" s="140">
        <f t="shared" si="13"/>
        <v>118</v>
      </c>
      <c r="K421" s="81" t="str">
        <f t="shared" si="14"/>
        <v/>
      </c>
      <c r="L421" s="147">
        <v>44</v>
      </c>
      <c r="M421" s="147">
        <v>74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1222</v>
      </c>
      <c r="K430" s="193" t="str">
        <f>IF(OR(COUNTIF(L430:M430,"未確認")&gt;0,COUNTIF(L430:M430,"~*")&gt;0),"※","")</f>
        <v/>
      </c>
      <c r="L430" s="147">
        <v>455</v>
      </c>
      <c r="M430" s="147">
        <v>767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49</v>
      </c>
      <c r="K431" s="193" t="str">
        <f>IF(OR(COUNTIF(L431:M431,"未確認")&gt;0,COUNTIF(L431:M431,"~*")&gt;0),"※","")</f>
        <v/>
      </c>
      <c r="L431" s="147">
        <v>18</v>
      </c>
      <c r="M431" s="147">
        <v>31</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3</v>
      </c>
      <c r="K432" s="193" t="str">
        <f>IF(OR(COUNTIF(L432:M432,"未確認")&gt;0,COUNTIF(L432:M432,"~*")&gt;0),"※","")</f>
        <v/>
      </c>
      <c r="L432" s="147">
        <v>1</v>
      </c>
      <c r="M432" s="147">
        <v>2</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1153</v>
      </c>
      <c r="K433" s="193" t="str">
        <f>IF(OR(COUNTIF(L433:M433,"未確認")&gt;0,COUNTIF(L433:M433,"~*")&gt;0),"※","")</f>
        <v/>
      </c>
      <c r="L433" s="147">
        <v>429</v>
      </c>
      <c r="M433" s="147">
        <v>724</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17</v>
      </c>
      <c r="K434" s="193" t="str">
        <f>IF(OR(COUNTIF(L434:M434,"未確認")&gt;0,COUNTIF(L434:M434,"~*")&gt;0),"※","")</f>
        <v/>
      </c>
      <c r="L434" s="147">
        <v>7</v>
      </c>
      <c r="M434" s="147">
        <v>10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12</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12</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3</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3</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23</v>
      </c>
      <c r="K468" s="201" t="str">
        <f t="shared" ref="K468:K475" si="16">IF(OR(COUNTIF(L468:M468,"未確認")&gt;0,COUNTIF(L468:M468,"*")&gt;0),"※","")</f>
        <v/>
      </c>
      <c r="L468" s="117">
        <v>0</v>
      </c>
      <c r="M468" s="117">
        <v>23</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541</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541</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15</v>
      </c>
      <c r="K477" s="201" t="str">
        <f t="shared" ref="K477:K496" si="18">IF(OR(COUNTIF(L477:M477,"未確認")&gt;0,COUNTIF(L477:M477,"*")&gt;0),"※","")</f>
        <v>※</v>
      </c>
      <c r="L477" s="117" t="s">
        <v>978</v>
      </c>
      <c r="M477" s="117">
        <v>15</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v>0</v>
      </c>
      <c r="M481" s="117" t="s">
        <v>541</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541</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62</v>
      </c>
      <c r="K535" s="201" t="str">
        <f t="shared" si="23"/>
        <v/>
      </c>
      <c r="L535" s="117">
        <v>45</v>
      </c>
      <c r="M535" s="117">
        <v>17</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26.3</v>
      </c>
      <c r="M560" s="211">
        <v>36.299999999999997</v>
      </c>
    </row>
    <row r="561" spans="1:13" s="91" customFormat="1" ht="34.5" customHeight="1">
      <c r="A561" s="251" t="s">
        <v>871</v>
      </c>
      <c r="B561" s="119"/>
      <c r="C561" s="209"/>
      <c r="D561" s="330" t="s">
        <v>377</v>
      </c>
      <c r="E561" s="341"/>
      <c r="F561" s="341"/>
      <c r="G561" s="341"/>
      <c r="H561" s="331"/>
      <c r="I561" s="342"/>
      <c r="J561" s="207"/>
      <c r="K561" s="210"/>
      <c r="L561" s="211">
        <v>16.8</v>
      </c>
      <c r="M561" s="211">
        <v>22.3</v>
      </c>
    </row>
    <row r="562" spans="1:13" s="91" customFormat="1" ht="34.5" customHeight="1">
      <c r="A562" s="251" t="s">
        <v>872</v>
      </c>
      <c r="B562" s="119"/>
      <c r="C562" s="209"/>
      <c r="D562" s="330" t="s">
        <v>990</v>
      </c>
      <c r="E562" s="341"/>
      <c r="F562" s="341"/>
      <c r="G562" s="341"/>
      <c r="H562" s="331"/>
      <c r="I562" s="342"/>
      <c r="J562" s="207"/>
      <c r="K562" s="210"/>
      <c r="L562" s="211">
        <v>15.6</v>
      </c>
      <c r="M562" s="211">
        <v>14.4</v>
      </c>
    </row>
    <row r="563" spans="1:13" s="91" customFormat="1" ht="34.5" customHeight="1">
      <c r="A563" s="251" t="s">
        <v>873</v>
      </c>
      <c r="B563" s="119"/>
      <c r="C563" s="209"/>
      <c r="D563" s="330" t="s">
        <v>379</v>
      </c>
      <c r="E563" s="341"/>
      <c r="F563" s="341"/>
      <c r="G563" s="341"/>
      <c r="H563" s="331"/>
      <c r="I563" s="342"/>
      <c r="J563" s="207"/>
      <c r="K563" s="210"/>
      <c r="L563" s="211">
        <v>1.2</v>
      </c>
      <c r="M563" s="211">
        <v>0.8</v>
      </c>
    </row>
    <row r="564" spans="1:13" s="91" customFormat="1" ht="34.5" customHeight="1">
      <c r="A564" s="251" t="s">
        <v>874</v>
      </c>
      <c r="B564" s="119"/>
      <c r="C564" s="209"/>
      <c r="D564" s="330" t="s">
        <v>380</v>
      </c>
      <c r="E564" s="341"/>
      <c r="F564" s="341"/>
      <c r="G564" s="341"/>
      <c r="H564" s="331"/>
      <c r="I564" s="342"/>
      <c r="J564" s="207"/>
      <c r="K564" s="210"/>
      <c r="L564" s="211">
        <v>0</v>
      </c>
      <c r="M564" s="211">
        <v>2.9</v>
      </c>
    </row>
    <row r="565" spans="1:13" s="91" customFormat="1" ht="34.5" customHeight="1">
      <c r="A565" s="251" t="s">
        <v>875</v>
      </c>
      <c r="B565" s="119"/>
      <c r="C565" s="280"/>
      <c r="D565" s="330" t="s">
        <v>869</v>
      </c>
      <c r="E565" s="341"/>
      <c r="F565" s="341"/>
      <c r="G565" s="341"/>
      <c r="H565" s="331"/>
      <c r="I565" s="342"/>
      <c r="J565" s="207"/>
      <c r="K565" s="210"/>
      <c r="L565" s="211">
        <v>13.1</v>
      </c>
      <c r="M565" s="211">
        <v>2.8</v>
      </c>
    </row>
    <row r="566" spans="1:13" s="91" customFormat="1" ht="34.5" customHeight="1">
      <c r="A566" s="251" t="s">
        <v>876</v>
      </c>
      <c r="B566" s="119"/>
      <c r="C566" s="285"/>
      <c r="D566" s="330" t="s">
        <v>991</v>
      </c>
      <c r="E566" s="341"/>
      <c r="F566" s="341"/>
      <c r="G566" s="341"/>
      <c r="H566" s="331"/>
      <c r="I566" s="342"/>
      <c r="J566" s="213"/>
      <c r="K566" s="214"/>
      <c r="L566" s="211">
        <v>29.9</v>
      </c>
      <c r="M566" s="211">
        <v>20.9</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992</v>
      </c>
      <c r="D595" s="323"/>
      <c r="E595" s="323"/>
      <c r="F595" s="323"/>
      <c r="G595" s="323"/>
      <c r="H595" s="324"/>
      <c r="I595" s="339" t="s">
        <v>397</v>
      </c>
      <c r="J595" s="140">
        <v>557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108</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237</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37</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411</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44</v>
      </c>
      <c r="K613" s="201" t="str">
        <f t="shared" ref="K613:K623" si="29">IF(OR(COUNTIF(L613:M613,"未確認")&gt;0,COUNTIF(L613:M613,"*")&gt;0),"※","")</f>
        <v/>
      </c>
      <c r="L613" s="117">
        <v>22</v>
      </c>
      <c r="M613" s="117">
        <v>22</v>
      </c>
    </row>
    <row r="614" spans="1:22" s="118" customFormat="1" ht="71.25" customHeight="1">
      <c r="A614" s="252" t="s">
        <v>907</v>
      </c>
      <c r="B614" s="115"/>
      <c r="C614" s="316" t="s">
        <v>996</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
      </c>
      <c r="L618" s="117">
        <v>0</v>
      </c>
      <c r="M618" s="117">
        <v>0</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t="s">
        <v>541</v>
      </c>
    </row>
    <row r="621" spans="1:22" s="118" customFormat="1" ht="84" customHeight="1">
      <c r="A621" s="252" t="s">
        <v>914</v>
      </c>
      <c r="B621" s="119"/>
      <c r="C621" s="316" t="s">
        <v>997</v>
      </c>
      <c r="D621" s="317"/>
      <c r="E621" s="317"/>
      <c r="F621" s="317"/>
      <c r="G621" s="317"/>
      <c r="H621" s="318"/>
      <c r="I621" s="122" t="s">
        <v>426</v>
      </c>
      <c r="J621" s="116">
        <f t="shared" si="28"/>
        <v>14</v>
      </c>
      <c r="K621" s="201" t="str">
        <f t="shared" si="29"/>
        <v>※</v>
      </c>
      <c r="L621" s="117">
        <v>14</v>
      </c>
      <c r="M621" s="117" t="s">
        <v>541</v>
      </c>
    </row>
    <row r="622" spans="1:22" s="118" customFormat="1" ht="69.95" customHeight="1">
      <c r="A622" s="252" t="s">
        <v>915</v>
      </c>
      <c r="B622" s="119"/>
      <c r="C622" s="319" t="s">
        <v>427</v>
      </c>
      <c r="D622" s="320"/>
      <c r="E622" s="320"/>
      <c r="F622" s="320"/>
      <c r="G622" s="320"/>
      <c r="H622" s="321"/>
      <c r="I622" s="122" t="s">
        <v>428</v>
      </c>
      <c r="J622" s="116">
        <f t="shared" si="28"/>
        <v>11</v>
      </c>
      <c r="K622" s="201" t="str">
        <f t="shared" si="29"/>
        <v>※</v>
      </c>
      <c r="L622" s="117">
        <v>11</v>
      </c>
      <c r="M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19" t="s">
        <v>434</v>
      </c>
      <c r="D632" s="320"/>
      <c r="E632" s="320"/>
      <c r="F632" s="320"/>
      <c r="G632" s="320"/>
      <c r="H632" s="321"/>
      <c r="I632" s="122" t="s">
        <v>435</v>
      </c>
      <c r="J632" s="116">
        <f t="shared" si="30"/>
        <v>35</v>
      </c>
      <c r="K632" s="201" t="str">
        <f t="shared" si="31"/>
        <v/>
      </c>
      <c r="L632" s="117">
        <v>17</v>
      </c>
      <c r="M632" s="117">
        <v>18</v>
      </c>
    </row>
    <row r="633" spans="1:22" s="118" customFormat="1" ht="57">
      <c r="A633" s="252" t="s">
        <v>919</v>
      </c>
      <c r="B633" s="119"/>
      <c r="C633" s="319" t="s">
        <v>436</v>
      </c>
      <c r="D633" s="320"/>
      <c r="E633" s="320"/>
      <c r="F633" s="320"/>
      <c r="G633" s="320"/>
      <c r="H633" s="321"/>
      <c r="I633" s="122" t="s">
        <v>437</v>
      </c>
      <c r="J633" s="116">
        <f t="shared" si="30"/>
        <v>40</v>
      </c>
      <c r="K633" s="201" t="str">
        <f t="shared" si="31"/>
        <v/>
      </c>
      <c r="L633" s="117">
        <v>29</v>
      </c>
      <c r="M633" s="117">
        <v>11</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61</v>
      </c>
      <c r="K646" s="201" t="str">
        <f t="shared" ref="K646:K660" si="33">IF(OR(COUNTIF(L646:M646,"未確認")&gt;0,COUNTIF(L646:M646,"*")&gt;0),"※","")</f>
        <v/>
      </c>
      <c r="L646" s="117">
        <v>41</v>
      </c>
      <c r="M646" s="117">
        <v>20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10</v>
      </c>
      <c r="K648" s="201" t="str">
        <f t="shared" si="33"/>
        <v>※</v>
      </c>
      <c r="L648" s="117">
        <v>10</v>
      </c>
      <c r="M648" s="117" t="s">
        <v>541</v>
      </c>
    </row>
    <row r="649" spans="1:22" s="118" customFormat="1" ht="69.95" customHeight="1">
      <c r="A649" s="252" t="s">
        <v>928</v>
      </c>
      <c r="B649" s="84"/>
      <c r="C649" s="295"/>
      <c r="D649" s="297"/>
      <c r="E649" s="319" t="s">
        <v>940</v>
      </c>
      <c r="F649" s="320"/>
      <c r="G649" s="320"/>
      <c r="H649" s="321"/>
      <c r="I649" s="122" t="s">
        <v>456</v>
      </c>
      <c r="J649" s="116">
        <f t="shared" si="32"/>
        <v>23</v>
      </c>
      <c r="K649" s="201" t="str">
        <f t="shared" si="33"/>
        <v>※</v>
      </c>
      <c r="L649" s="117">
        <v>23</v>
      </c>
      <c r="M649" s="117" t="s">
        <v>541</v>
      </c>
    </row>
    <row r="650" spans="1:22" s="118" customFormat="1" ht="84" customHeight="1">
      <c r="A650" s="252" t="s">
        <v>929</v>
      </c>
      <c r="B650" s="84"/>
      <c r="C650" s="295"/>
      <c r="D650" s="297"/>
      <c r="E650" s="319" t="s">
        <v>941</v>
      </c>
      <c r="F650" s="320"/>
      <c r="G650" s="320"/>
      <c r="H650" s="321"/>
      <c r="I650" s="122" t="s">
        <v>458</v>
      </c>
      <c r="J650" s="116">
        <f t="shared" si="32"/>
        <v>14</v>
      </c>
      <c r="K650" s="201" t="str">
        <f t="shared" si="33"/>
        <v>※</v>
      </c>
      <c r="L650" s="117" t="s">
        <v>541</v>
      </c>
      <c r="M650" s="117">
        <v>14</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52</v>
      </c>
      <c r="K655" s="201" t="str">
        <f t="shared" si="33"/>
        <v/>
      </c>
      <c r="L655" s="117">
        <v>35</v>
      </c>
      <c r="M655" s="117">
        <v>17</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43</v>
      </c>
      <c r="K657" s="201" t="str">
        <f t="shared" si="33"/>
        <v/>
      </c>
      <c r="L657" s="117">
        <v>30</v>
      </c>
      <c r="M657" s="117">
        <v>13</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19</v>
      </c>
      <c r="K660" s="201" t="str">
        <f t="shared" si="33"/>
        <v>※</v>
      </c>
      <c r="L660" s="117">
        <v>19</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D59A891-9984-489C-88CA-EC52375F59A6}"/>
    <hyperlink ref="J71:L71" location="病院!B464" display="・手術の状況" xr:uid="{2087742E-BC38-4942-8C7A-ED053B599EE1}"/>
    <hyperlink ref="J72:L72" location="病院!B500" display="・がん、脳卒中、心筋梗塞、分娩、精神医療への対応状況" xr:uid="{30647DC6-E8A4-4F42-8925-2616FD10414E}"/>
    <hyperlink ref="J73:L73" location="病院!B541" display="・重症患者への対応状況" xr:uid="{3B4874BE-F574-489E-8CAF-F998128DD4FA}"/>
    <hyperlink ref="J74:L74" location="病院!B586" display="・救急医療の実施状況" xr:uid="{2864B33B-969B-432A-B62F-1A6EF01DB0DA}"/>
    <hyperlink ref="J75:L75" location="病院!B609" display="・急性期後の支援、在宅復帰の支援の状況" xr:uid="{CA3D65B9-3F5D-4AC9-A5BC-D86FF065C82E}"/>
    <hyperlink ref="J76:L76" location="病院!B627" display="・全身管理の状況" xr:uid="{A9A95C2E-12BE-4A73-8139-79DDF686823E}"/>
    <hyperlink ref="J78:L78" location="病院!B679" display="・長期療養患者の受入状況" xr:uid="{64E44BB3-A312-4CF9-BF14-FDC2BE4E7C54}"/>
    <hyperlink ref="J77:L77" location="病院!B642" display="・リハビリテーションの実施状況" xr:uid="{3B5033FC-6559-4F14-AFC2-62A2ECB80B1C}"/>
    <hyperlink ref="J79:L79" location="病院!B689" display="・重度の障害児等の受入状況" xr:uid="{6293860F-F684-4DF6-8246-9494E3D0E78E}"/>
    <hyperlink ref="J80:L80" location="病院!B702" display="・医科歯科の連携状況" xr:uid="{509F9A77-D0F9-4E7E-84A5-9E0571CBB22E}"/>
    <hyperlink ref="M71:N71" location="'病院(H30案)'!B448" display="・手術の状況" xr:uid="{CCE1D2B8-64F5-4206-99AE-155823B3EA6A}"/>
    <hyperlink ref="M72:N72" location="'病院(H30案)'!B484" display="・がん、脳卒中、心筋梗塞、分娩、精神医療への対応状況" xr:uid="{C6985254-CBD6-42A4-B7A2-E1CF77B25FAE}"/>
    <hyperlink ref="M73:N73" location="'病院(H30案)'!B525" display="・重症患者への対応状況" xr:uid="{CB251265-B42A-42D2-9271-F97B268C6D06}"/>
    <hyperlink ref="M74:N74" location="'病院(H30案)'!B570" display="・救急医療の実施状況" xr:uid="{8EB11502-B8FA-4276-86F8-DB97CDEA9E54}"/>
    <hyperlink ref="M75:N75" location="'病院(H30案)'!B593" display="・急性期後の支援、在宅復帰の支援の状況" xr:uid="{B69CE526-5CB2-49B9-A8A9-432CB1AF3EDB}"/>
    <hyperlink ref="C71:G71" location="病院!B87" display="・設置主体" xr:uid="{06B36A9D-22A8-4D22-9C1C-389FE018A113}"/>
    <hyperlink ref="C72:G72" location="病院!B95" display="・病床の状況" xr:uid="{7EC81666-EB74-41BD-9F7F-8F2AA9514A7C}"/>
    <hyperlink ref="C73:G73" location="病院!B116" display="・診療科" xr:uid="{54B18DF2-A401-4259-A738-691A6E93D437}"/>
    <hyperlink ref="C74:G74" location="病院!B127" display="・入院基本料・特定入院料及び届出病床数" xr:uid="{13D7BB1C-3655-421E-BAB9-B7A4946EFC0F}"/>
    <hyperlink ref="C75:G75" location="病院!B141" display="・算定する入院基本用・特定入院料等の状況" xr:uid="{442E0811-7ED3-4B45-88C2-B99C45429C62}"/>
    <hyperlink ref="C76:G76" location="病院!B224" display="・DPC医療機関群の種類" xr:uid="{583D6B04-0206-4B7A-9554-80DFD0D16263}"/>
    <hyperlink ref="C77:G77" location="病院!B232" display="・救急告示病院、二次救急医療施設、三次救急医療施設の告示・認定の有無" xr:uid="{3D58EF0B-7DE1-495E-B01E-2E5BD84FD34E}"/>
    <hyperlink ref="C78:F78" location="病院!B242" display="・承認の有無" xr:uid="{825DDB85-1A85-49E6-88C7-7D264876DF9D}"/>
    <hyperlink ref="C79:F79" location="病院!B251" display="・診療報酬の届出の有無" xr:uid="{62F7A7CB-0CF2-434D-A2ED-4D6775ED929C}"/>
    <hyperlink ref="C80:F80" location="病院!B261" display="・職員数の状況" xr:uid="{890BE1E6-C0D3-49B3-92FB-D68D412AAC09}"/>
    <hyperlink ref="C81:F81" location="病院!B320" display="・退院調整部門の設置状況" xr:uid="{D7248957-0061-41DD-86B3-78EED746B498}"/>
    <hyperlink ref="C82:F82" location="病院!B340" display="・医療機器の台数" xr:uid="{00C4CCD8-9FAA-43D4-808A-87D192E83130}"/>
    <hyperlink ref="C83:G83" location="病院!B365" display="・過去1年間の間に病棟の再編・見直しがあった場合の報告対象期間" xr:uid="{88CEE338-594B-4FEA-A6CC-A7F5B5D4FA7E}"/>
    <hyperlink ref="H71:I71" location="病院!B388" display="・入院患者の状況（年間）" xr:uid="{68A2C2B7-3296-4425-9CD8-2EC7723A6691}"/>
    <hyperlink ref="H72:I72" location="病院!B401" display="・入院患者の状況（年間／入棟前の場所・退棟先の場所の状況）" xr:uid="{01FA8129-924A-434D-8D3C-CA5E0184B4B3}"/>
    <hyperlink ref="H73:I73" location="病院!B426" display="・退院後に在宅医療を必要とする患者の状況" xr:uid="{E39D8672-4B4D-4BFA-A49E-0E973BF0C33C}"/>
    <hyperlink ref="H74:I74" location="病院!B438" display="・看取りを行った患者数" xr:uid="{AE1CC401-38AC-4137-AE54-DEDE28191FF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2019-11-15T06:44:09Z</dcterms:modified>
</cp:coreProperties>
</file>