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4163A89-788B-46EA-8B32-CA011D21004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<sst xmlns="http://schemas.openxmlformats.org/spreadsheetml/2006/main" count="3242" uniqueCount="1050">
  <si>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</si>
  <si>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</si>
  <si>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</si>
  <si>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</si>
  <si>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</si>
  <si>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</si>
  <si>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</si>
  <si>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</si>
  <si>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</si>
  <si>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</si>
  <si>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</si>
  <si>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</si>
  <si>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</si>
  <si>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</si>
  <si>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</si>
  <si>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</si>
  <si>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</si>
  <si>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</si>
  <si>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</si>
  <si>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</si>
  <si>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</si>
  <si>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</si>
  <si>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</si>
  <si>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</si>
  <si>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</si>
  <si>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</si>
  <si>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</si>
  <si>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</si>
  <si>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</si>
  <si>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</si>
  <si>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</si>
  <si>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</si>
  <si>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</si>
  <si>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</si>
  <si>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</si>
  <si>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</si>
  <si>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</si>
  <si>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</si>
  <si>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</si>
  <si>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</si>
  <si>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</si>
  <si>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</si>
  <si>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</si>
  <si>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</si>
  <si>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</si>
  <si>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</si>
  <si>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</si>
  <si>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</si>
  <si>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</si>
  <si>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</si>
  <si>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</si>
  <si>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</si>
  <si>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</si>
  <si>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</si>
  <si>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</si>
  <si>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</si>
  <si>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</si>
  <si>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</si>
  <si>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</si>
  <si>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</si>
  <si>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</si>
  <si>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</si>
  <si>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</si>
  <si>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</si>
  <si>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</si>
  <si>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</si>
  <si>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</si>
  <si>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</si>
  <si>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</si>
  <si>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</si>
  <si>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</si>
  <si>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</si>
  <si>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</si>
  <si>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</si>
  <si>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</si>
  <si>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</si>
  <si>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</si>
  <si>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</si>
  <si>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</si>
  <si>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</si>
  <si>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</si>
  <si>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</si>
  <si>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</si>
  <si>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</si>
  <si>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</si>
  <si>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</si>
  <si>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</si>
  <si>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</si>
  <si>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</si>
  <si>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</si>
  <si>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</si>
  <si>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</si>
  <si>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</si>
  <si>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</si>
  <si>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</si>
  <si>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</si>
  <si>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</si>
  <si>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</si>
  <si>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</si>
  <si>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</si>
  <si>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</si>
  <si>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</si>
  <si>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</si>
  <si>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</si>
  <si>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</si>
  <si>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</si>
  <si>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</si>
  <si>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</si>
  <si>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</si>
  <si>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</si>
  <si>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</si>
  <si>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</si>
  <si>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</si>
  <si>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</si>
  <si>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</si>
  <si>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</si>
  <si>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</si>
  <si>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</si>
  <si>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</si>
  <si>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</si>
  <si>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</si>
  <si>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</si>
  <si>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</si>
  <si>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</si>
  <si>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</si>
  <si>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</si>
  <si>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</si>
  <si>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</si>
  <si>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</si>
  <si>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</si>
  <si>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</si>
  <si>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</si>
  <si>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</si>
  <si>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</si>
  <si>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</si>
  <si>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</si>
  <si>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</si>
  <si>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</si>
  <si>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</si>
  <si>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</si>
  <si>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</si>
  <si>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</si>
  <si>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</si>
  <si>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</si>
  <si>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</si>
  <si>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</si>
  <si>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</si>
  <si>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</si>
  <si>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</si>
  <si>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</si>
  <si>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</si>
  <si>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</si>
  <si>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</si>
  <si>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</si>
  <si>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</si>
  <si>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</si>
  <si>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</si>
  <si>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</si>
  <si>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</si>
  <si>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</si>
  <si>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</si>
  <si>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</si>
  <si>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</si>
  <si>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</si>
  <si>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</si>
  <si>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</si>
  <si>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</si>
  <si>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</si>
  <si>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</si>
  <si>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</si>
  <si>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</si>
  <si>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</si>
  <si>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</si>
  <si>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</si>
  <si>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</si>
  <si>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</si>
  <si>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</si>
  <si>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</si>
  <si>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</si>
  <si>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</si>
  <si>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</si>
  <si>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</si>
  <si>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</si>
  <si>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</si>
  <si>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</si>
  <si>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</si>
  <si>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</si>
  <si>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</si>
  <si>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</si>
  <si>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</si>
  <si>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</si>
  <si>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</si>
  <si>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</si>
  <si>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</si>
  <si>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</si>
  <si>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</si>
  <si>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</si>
  <si>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</si>
  <si>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</si>
  <si>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</si>
  <si>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</si>
  <si>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</si>
  <si>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</si>
  <si>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</si>
  <si>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</si>
  <si>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</si>
  <si>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</si>
  <si>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</si>
  <si>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</si>
  <si>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</si>
  <si>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</si>
  <si>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</si>
  <si>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</si>
  <si>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</si>
  <si>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</si>
  <si>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</si>
  <si>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</si>
  <si>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</si>
  <si>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</si>
  <si>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</si>
  <si>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</si>
  <si>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</si>
  <si>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</si>
  <si>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</si>
  <si>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</si>
  <si>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</si>
  <si>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</si>
  <si>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</si>
  <si>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</si>
  <si>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</si>
  <si>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</si>
  <si>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</si>
  <si>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</si>
  <si>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</si>
  <si>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</si>
  <si>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</si>
  <si>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</si>
  <si>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</si>
  <si>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</si>
  <si>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</si>
  <si>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</si>
  <si>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</si>
  <si>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</si>
  <si>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</si>
  <si>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</si>
  <si>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</si>
  <si>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</si>
  <si>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</si>
  <si>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</si>
  <si>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</si>
  <si>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</si>
  <si>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</si>
  <si>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</si>
  <si>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</si>
  <si>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</si>
  <si>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</si>
  <si>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</si>
  <si>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</si>
  <si>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</si>
  <si>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</si>
  <si>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</si>
  <si>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</si>
  <si>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</si>
  <si>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</si>
  <si>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</si>
  <si>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</si>
  <si>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</si>
  <si>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</si>
  <si>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</si>
  <si>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</si>
  <si>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</si>
  <si>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</si>
  <si>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</si>
  <si>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</si>
  <si>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</si>
  <si>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</si>
  <si>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</si>
  <si>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</si>
  <si>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</si>
  <si>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</si>
  <si>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</si>
  <si>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</si>
  <si>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</si>
  <si>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</si>
  <si>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</si>
  <si>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</si>
  <si>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</si>
  <si>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</si>
  <si>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</si>
  <si>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</si>
  <si>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</si>
  <si>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</si>
  <si>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</si>
  <si>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</si>
  <si>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</si>
  <si>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</si>
  <si>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</si>
  <si>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</si>
  <si>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</si>
  <si>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</si>
  <si>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</si>
  <si>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</si>
  <si>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</si>
  <si>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</si>
  <si>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</si>
  <si>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</si>
  <si>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</si>
  <si>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</si>
  <si>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</si>
  <si>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</si>
  <si>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</si>
  <si>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</si>
  <si>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</si>
  <si>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</si>
  <si>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</si>
  <si>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</si>
  <si>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</si>
  <si>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</si>
  <si>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</si>
  <si>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</si>
  <si>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</si>
  <si>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</si>
  <si>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</si>
  <si>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</si>
  <si>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</si>
  <si>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</si>
  <si>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</si>
  <si>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</si>
  <si>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</si>
  <si>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</si>
  <si>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</si>
  <si>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</si>
  <si>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</si>
  <si>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</si>
  <si>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</si>
  <si>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</si>
  <si>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</si>
  <si>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</si>
  <si>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</si>
  <si>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</si>
  <si>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</si>
  <si>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</si>
  <si>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</si>
  <si>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</si>
  <si>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</si>
  <si>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</si>
  <si>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</si>
  <si>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</si>
  <si>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</si>
  <si>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</si>
  <si>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</si>
  <si>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</si>
  <si>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</si>
  <si>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</si>
  <si>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</si>
  <si>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</si>
  <si>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</si>
  <si>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</si>
  <si>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</si>
  <si>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</si>
  <si>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</si>
  <si>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</si>
  <si>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</si>
  <si>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</si>
  <si>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</si>
  <si>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</si>
  <si>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</si>
  <si>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</si>
  <si>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</si>
  <si>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</si>
  <si>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</si>
  <si>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</si>
  <si>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</si>
  <si>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</si>
  <si>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</si>
  <si>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</si>
  <si>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</si>
  <si>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</si>
  <si>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</si>
  <si>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</si>
  <si>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</si>
  <si>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</si>
  <si>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</si>
  <si>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</si>
  <si>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</si>
  <si>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</si>
  <si>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</si>
  <si>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</si>
  <si>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</si>
  <si>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</si>
  <si>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</si>
  <si>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</si>
  <si>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</si>
  <si>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</si>
  <si>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</si>
  <si>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</si>
  <si>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</si>
  <si>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</si>
  <si>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</si>
  <si>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</si>
  <si>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</si>
  <si>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</si>
  <si>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</si>
  <si>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</si>
  <si>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</si>
  <si>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</si>
  <si>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</si>
  <si>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</si>
  <si>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</si>
  <si>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</si>
  <si>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</si>
  <si>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</si>
  <si>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</si>
  <si>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</si>
  <si>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</si>
  <si>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</si>
  <si>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</si>
  <si>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</si>
  <si>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</si>
  <si>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</si>
  <si>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</si>
  <si>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</si>
  <si>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</si>
  <si>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</si>
  <si>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</si>
  <si>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</si>
  <si>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</si>
  <si>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</si>
  <si>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</si>
  <si>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</si>
  <si>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</si>
  <si>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</si>
  <si>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</si>
  <si>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</si>
  <si>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</si>
  <si>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</si>
  <si>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</si>
  <si>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</si>
  <si>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</si>
  <si>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</si>
  <si>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</si>
  <si>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</si>
  <si>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</si>
  <si>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</si>
  <si>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</si>
  <si>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</si>
  <si>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</si>
  <si>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</si>
  <si>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</si>
  <si>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</si>
  <si>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</si>
  <si>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</si>
  <si>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</si>
  <si>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</si>
  <si>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</si>
  <si>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</si>
  <si>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</si>
  <si>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</si>
  <si>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</si>
  <si>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</si>
  <si>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</si>
  <si>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</si>
  <si>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</si>
  <si>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</si>
  <si>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</si>
  <si>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</si>
  <si>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</si>
  <si>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</si>
  <si>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</si>
  <si>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</si>
  <si>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</si>
  <si>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</si>
  <si>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</si>
  <si>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</si>
  <si>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</si>
  <si>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</si>
  <si>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</si>
  <si>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</si>
  <si>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</si>
  <si>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</si>
  <si>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</si>
  <si>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</si>
  <si>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</si>
  <si>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</si>
  <si>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</si>
  <si>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</si>
  <si>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</si>
  <si>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</si>
  <si>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</si>
  <si>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</si>
  <si>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</si>
  <si>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</si>
  <si>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</si>
  <si>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</si>
  <si>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</si>
  <si>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</si>
  <si>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</si>
  <si>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</si>
  <si>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</si>
  <si>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</si>
  <si>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</si>
  <si>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</si>
  <si>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</si>
  <si>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</si>
  <si>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</si>
  <si>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</si>
  <si>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</si>
  <si>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</si>
  <si>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</si>
  <si>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</si>
  <si>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</si>
  <si>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</si>
  <si>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</si>
  <si>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</si>
  <si>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</si>
  <si>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</si>
  <si>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</si>
  <si>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</si>
  <si>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</si>
  <si>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</si>
  <si>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</si>
  <si>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</si>
  <si>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</si>
  <si>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</si>
  <si>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</si>
  <si>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</si>
  <si>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</si>
  <si>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</si>
  <si>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</si>
  <si>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</si>
  <si>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</si>
  <si>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</si>
  <si>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</si>
  <si>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</si>
  <si>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</si>
  <si>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</si>
  <si>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</si>
  <si>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</si>
  <si>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</si>
  <si>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</si>
  <si>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</si>
  <si>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</si>
  <si>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</si>
  <si>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</si>
  <si>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</si>
  <si>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</si>
  <si>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</si>
  <si>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</si>
  <si>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</si>
  <si>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</si>
  <si>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</si>
  <si>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</si>
  <si>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</si>
  <si>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</si>
  <si>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</si>
  <si>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</si>
  <si>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</si>
  <si>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</si>
  <si>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</si>
  <si>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</si>
  <si>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</si>
  <si>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</si>
  <si>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</si>
  <si>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</si>
  <si>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</si>
  <si>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</si>
  <si>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</si>
  <si>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</si>
  <si>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</si>
  <si>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</si>
  <si>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</si>
  <si>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</si>
  <si>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</si>
  <si>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</si>
  <si>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</si>
  <si>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</si>
  <si>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</si>
  <si>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</si>
  <si>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</si>
  <si>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</si>
  <si>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</si>
  <si>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</si>
  <si>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</si>
  <si>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</si>
  <si>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</si>
  <si>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</si>
  <si>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</si>
  <si>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</si>
  <si>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</si>
  <si>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</si>
  <si>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</si>
  <si>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</si>
  <si>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</si>
  <si>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</si>
  <si>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</si>
  <si>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</si>
  <si>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</si>
  <si>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</si>
  <si>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</si>
  <si>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</si>
  <si>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</si>
  <si>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</si>
  <si>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</si>
  <si>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</si>
  <si>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</si>
  <si>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</si>
  <si>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</si>
  <si>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</si>
  <si>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</si>
  <si>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</si>
  <si>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</si>
  <si>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</si>
  <si>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</si>
  <si>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</si>
  <si>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</si>
  <si>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</si>
  <si>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</si>
  <si>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</si>
  <si>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</si>
  <si>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</si>
  <si>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</si>
  <si>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</si>
  <si>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</si>
  <si>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</si>
  <si>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</si>
  <si>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</si>
  <si>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</si>
  <si>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</si>
  <si>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</si>
  <si>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</si>
  <si>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</si>
  <si>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</si>
  <si>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</si>
  <si>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</si>
  <si>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</si>
  <si>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</si>
  <si>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</si>
  <si>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</si>
  <si>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</si>
  <si>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</si>
  <si>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</si>
  <si>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</si>
  <si>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</si>
  <si>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</si>
  <si>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</si>
  <si>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</si>
  <si>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</si>
  <si>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</si>
  <si>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</si>
  <si>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</si>
  <si>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</si>
  <si>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</si>
  <si>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</si>
  <si>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</si>
  <si>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</si>
  <si>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</si>
  <si>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</si>
  <si>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</si>
  <si>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</si>
  <si>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</si>
  <si>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</si>
  <si>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</si>
  <si>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</si>
  <si>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</si>
  <si>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</si>
  <si>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</si>
  <si>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</si>
  <si>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</si>
  <si>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</si>
  <si>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</si>
  <si>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</si>
  <si>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</si>
  <si>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</si>
  <si>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</si>
  <si>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</si>
  <si>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</si>
  <si>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</si>
  <si>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</si>
  <si>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</si>
  <si>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</si>
  <si>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</si>
  <si>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</si>
  <si>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</si>
  <si>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</si>
  <si>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</si>
  <si>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</si>
  <si>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</si>
  <si>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</si>
  <si>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</si>
  <si>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</si>
  <si>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</si>
  <si>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</si>
  <si>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</si>
  <si>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</si>
  <si>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</si>
  <si>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</si>
  <si>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</si>
  <si>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</si>
  <si>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</si>
  <si>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</si>
  <si>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</si>
  <si>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</si>
  <si>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</si>
  <si>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</si>
  <si>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</si>
  <si>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</si>
  <si>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</si>
  <si>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</si>
  <si>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</si>
  <si>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</si>
  <si>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</si>
  <si>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</si>
  <si>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</si>
  <si>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</si>
  <si>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</si>
  <si>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</si>
  <si>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</si>
  <si>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</si>
  <si>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</si>
  <si>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</si>
  <si>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</si>
  <si>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</si>
  <si>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</si>
  <si>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</si>
  <si>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</si>
  <si>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</si>
  <si>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</si>
  <si>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</si>
  <si>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</si>
  <si>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</si>
  <si>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</si>
  <si>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</si>
  <si>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</si>
  <si>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</si>
  <si>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</si>
  <si>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</si>
  <si>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</si>
  <si>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</si>
  <si>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</si>
  <si>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</si>
  <si>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</si>
  <si>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</si>
  <si>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</si>
  <si>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</si>
  <si>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</si>
  <si>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</si>
  <si>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</si>
  <si>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</si>
  <si>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</si>
  <si>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</si>
  <si>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</si>
  <si>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</si>
  <si>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</si>
  <si>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</si>
  <si>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</si>
  <si>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</si>
  <si>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</si>
  <si>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</si>
  <si>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</si>
  <si>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</si>
  <si>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</si>
  <si>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</si>
  <si>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</si>
  <si>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</si>
  <si>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</si>
  <si>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</si>
  <si>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</si>
  <si>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</si>
  <si>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</si>
  <si>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</si>
  <si>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</si>
  <si>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</si>
  <si>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</si>
  <si>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</si>
  <si>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</si>
  <si>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</si>
  <si>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</si>
  <si>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</si>
  <si>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</si>
  <si>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</si>
  <si>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</si>
  <si>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</si>
  <si>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</si>
  <si>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</si>
  <si>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</si>
  <si>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</si>
  <si>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</si>
  <si>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</si>
  <si>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</si>
  <si>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</si>
  <si>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</si>
  <si>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</si>
  <si>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</si>
  <si>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</si>
  <si>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</si>
  <si>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</si>
  <si>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</si>
  <si>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</si>
  <si>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</si>
  <si>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</si>
  <si>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</si>
  <si>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</si>
  <si>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</si>
  <si>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</si>
  <si>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</si>
  <si>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</si>
  <si>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</si>
  <si>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</si>
  <si>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</si>
  <si>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</si>
  <si>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</si>
  <si>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</si>
  <si>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</si>
  <si>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</si>
  <si>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</si>
  <si>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</si>
  <si>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</si>
  <si>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</si>
  <si>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</si>
  <si>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</si>
  <si>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</si>
  <si>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</si>
  <si>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</si>
  <si>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</si>
  <si>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</si>
  <si>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</si>
  <si>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</si>
  <si>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</si>
  <si>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</si>
  <si>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</si>
  <si>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</si>
  <si>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</si>
  <si>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</si>
  <si>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</si>
  <si>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</si>
  <si>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</si>
  <si>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</si>
  <si>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</si>
  <si>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</si>
  <si>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</si>
  <si>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</si>
  <si>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</si>
  <si>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</si>
  <si>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</si>
  <si>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</si>
  <si>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</si>
  <si>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</si>
  <si>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</si>
  <si>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</si>
  <si>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</si>
  <si>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</si>
  <si>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</si>
  <si>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</si>
  <si>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</si>
  <si>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</si>
  <si>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</si>
  <si>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</si>
  <si>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</si>
  <si>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</si>
  <si>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</si>
  <si>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</si>
  <si>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</si>
  <si>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</si>
  <si>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</si>
  <si>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</si>
  <si>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</si>
  <si>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</si>
  <si>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</si>
  <si>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</si>
  <si>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</si>
  <si>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</si>
  <si>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</si>
  <si>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</si>
  <si>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</si>
  <si>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</si>
  <si>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</si>
  <si>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</si>
  <si>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</si>
  <si>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</si>
  <si>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</si>
  <si>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</si>
  <si>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</si>
  <si>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</si>
  <si>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</si>
  <si>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</si>
  <si>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</si>
  <si>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</si>
  <si>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</si>
  <si>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</si>
  <si>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</si>
  <si>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</si>
  <si>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</si>
  <si>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</si>
  <si>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</si>
  <si>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</si>
  <si>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</si>
  <si>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</si>
  <si>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</si>
  <si>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</si>
  <si>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</si>
  <si>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</si>
  <si>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</si>
  <si>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</si>
  <si>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</si>
  <si>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</si>
  <si>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</si>
  <si>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</si>
  <si>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</si>
  <si>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</si>
  <si>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</si>
  <si>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</si>
  <si>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</si>
  <si>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</si>
  <si>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</si>
  <si>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</si>
  <si>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</si>
  <si>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</si>
  <si>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</si>
  <si>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</si>
  <si>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</si>
  <si>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</si>
  <si>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</si>
  <si>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</si>
  <si>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</si>
  <si>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</si>
  <si>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</si>
  <si>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</si>
  <si>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</si>
  <si>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</si>
  <si>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</si>
  <si>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</si>
  <si>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</si>
  <si>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</si>
  <si>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</si>
  <si>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</si>
  <si>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</si>
  <si>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</si>
  <si>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</si>
  <si>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</si>
  <si>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</si>
  <si>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</si>
  <si>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</si>
  <si>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</si>
  <si>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</si>
  <si>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</si>
  <si>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</si>
  <si>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</si>
  <si>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</si>
  <si>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</si>
  <si>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</si>
  <si>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</si>
  <si>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</si>
  <si>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</si>
  <si>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</si>
  <si>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</si>
  <si>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</si>
  <si>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</si>
  <si>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</si>
  <si>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</si>
  <si>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</si>
  <si>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</si>
  <si>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</si>
  <si>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</si>
  <si>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</si>
  <si>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</si>
  <si>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</si>
  <si>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</si>
  <si>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</si>
  <si>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</si>
  <si>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</si>
  <si>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</si>
  <si>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</si>
  <si>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</si>
  <si>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</si>
  <si>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</si>
  <si>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</si>
  <si>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</si>
  <si>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</si>
  <si>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</si>
  <si>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</si>
  <si>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</si>
  <si>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</si>
  <si>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</si>
  <si>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</si>
  <si>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</si>
  <si>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</si>
  <si>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</si>
  <si>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</si>
  <si>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</si>
  <si>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</si>
  <si>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</si>
  <si>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</si>
  <si>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</si>
  <si>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</si>
  <si>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</si>
  <si>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</si>
  <si>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</si>
  <si>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</si>
  <si>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</si>
  <si>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</si>
  <si>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</si>
  <si>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</si>
  <si>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</si>
  <si>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</si>
  <si>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</si>
  <si>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</si>
  <si>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</si>
  <si>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</si>
  <si>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</si>
  <si>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</si>
  <si>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</si>
  <si>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</si>
  <si>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</si>
  <si>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</si>
  <si>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</si>
  <si>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</si>
  <si>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</si>
  <si>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</si>
  <si>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</si>
  <si>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</si>
  <si>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</si>
  <si>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</si>
  <si>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</si>
  <si>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</si>
  <si>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</si>
  <si>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</si>
  <si>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</si>
  <si>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</si>
  <si>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</si>
  <si>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</si>
  <si>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</si>
  <si>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</si>
  <si>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</si>
  <si>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</si>
  <si>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医療法人積仁会島田総合病院</t>
    <phoneticPr fontId="3"/>
  </si>
  <si>
    <t>〒288-0053 銚子市東町５－３</t>
    <phoneticPr fontId="3"/>
  </si>
  <si>
    <t>〇</t>
  </si>
  <si>
    <t>医療法人</t>
  </si>
  <si>
    <t>複数の診療科で活用</t>
  </si>
  <si>
    <t>内科</t>
  </si>
  <si>
    <t>循環器内科</t>
  </si>
  <si>
    <t>外科</t>
  </si>
  <si>
    <t>ＤＰＣ病院ではない</t>
  </si>
  <si>
    <t>有</t>
  </si>
  <si>
    <t>看護必要度Ⅰ</t>
    <phoneticPr fontId="3"/>
  </si>
  <si>
    <t>A棟</t>
  </si>
  <si>
    <t>急性期機能</t>
  </si>
  <si>
    <t>産婦人科</t>
  </si>
  <si>
    <t>G棟</t>
  </si>
  <si>
    <t>F棟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</si>
</sst>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16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1048</v>
      </c>
      <c r="N9" s="282" t="s">
        <v>1049</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1048</v>
      </c>
      <c r="N22" s="282" t="s">
        <v>1049</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1048</v>
      </c>
      <c r="N35" s="282" t="s">
        <v>1049</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1048</v>
      </c>
      <c r="N44" s="282" t="s">
        <v>1049</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1048</v>
      </c>
      <c r="N89" s="262" t="s">
        <v>1049</v>
      </c>
    </row>
    <row r="90" spans="1:23" s="21" customFormat="1">
      <c r="A90" s="243"/>
      <c r="B90" s="1"/>
      <c r="C90" s="3"/>
      <c r="D90" s="3"/>
      <c r="E90" s="3"/>
      <c r="F90" s="3"/>
      <c r="G90" s="3"/>
      <c r="H90" s="287"/>
      <c r="I90" s="67" t="s">
        <v>36</v>
      </c>
      <c r="J90" s="68"/>
      <c r="K90" s="69"/>
      <c r="L90" s="262" t="s">
        <v>1046</v>
      </c>
      <c r="M90" s="262" t="s">
        <v>1046</v>
      </c>
      <c r="N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200</v>
      </c>
      <c r="K99" s="237" t="str">
        <f>IF(OR(COUNTIF(L99:N99,"未確認")&gt;0,COUNTIF(L99:N99,"~*")&gt;0),"※","")</f>
        <v/>
      </c>
      <c r="L99" s="258">
        <v>47</v>
      </c>
      <c r="M99" s="258">
        <v>93</v>
      </c>
      <c r="N99" s="258">
        <v>60</v>
      </c>
    </row>
    <row r="100" spans="1:22" s="83" customFormat="1" ht="34.5" customHeight="1">
      <c r="A100" s="244" t="s">
        <v>611</v>
      </c>
      <c r="B100" s="84"/>
      <c r="C100" s="395"/>
      <c r="D100" s="396"/>
      <c r="E100" s="408"/>
      <c r="F100" s="409"/>
      <c r="G100" s="414" t="s">
        <v>44</v>
      </c>
      <c r="H100" s="416"/>
      <c r="I100" s="419"/>
      <c r="J100" s="256">
        <f t="shared" si="0"/>
        <v>119</v>
      </c>
      <c r="K100" s="237" t="str">
        <f>IF(OR(COUNTIF(L100:N100,"未確認")&gt;0,COUNTIF(L100:N100,"~*")&gt;0),"※","")</f>
        <v/>
      </c>
      <c r="L100" s="258">
        <v>35</v>
      </c>
      <c r="M100" s="258">
        <v>84</v>
      </c>
      <c r="N100" s="258">
        <v>0</v>
      </c>
    </row>
    <row r="101" spans="1:22" s="83" customFormat="1" ht="34.5" customHeight="1">
      <c r="A101" s="244" t="s">
        <v>610</v>
      </c>
      <c r="B101" s="84"/>
      <c r="C101" s="395"/>
      <c r="D101" s="396"/>
      <c r="E101" s="319" t="s">
        <v>45</v>
      </c>
      <c r="F101" s="320"/>
      <c r="G101" s="320"/>
      <c r="H101" s="321"/>
      <c r="I101" s="419"/>
      <c r="J101" s="256">
        <f t="shared" si="0"/>
        <v>161</v>
      </c>
      <c r="K101" s="237" t="str">
        <f>IF(OR(COUNTIF(L101:N101,"未確認")&gt;0,COUNTIF(L101:N101,"~*")&gt;0),"※","")</f>
        <v/>
      </c>
      <c r="L101" s="258">
        <v>47</v>
      </c>
      <c r="M101" s="258">
        <v>54</v>
      </c>
      <c r="N101" s="258">
        <v>60</v>
      </c>
    </row>
    <row r="102" spans="1:22" s="83" customFormat="1" ht="34.5" customHeight="1">
      <c r="A102" s="244" t="s">
        <v>610</v>
      </c>
      <c r="B102" s="84"/>
      <c r="C102" s="376"/>
      <c r="D102" s="378"/>
      <c r="E102" s="316" t="s">
        <v>612</v>
      </c>
      <c r="F102" s="317"/>
      <c r="G102" s="317"/>
      <c r="H102" s="318"/>
      <c r="I102" s="419"/>
      <c r="J102" s="256">
        <f t="shared" si="0"/>
        <v>200</v>
      </c>
      <c r="K102" s="237" t="str">
        <f t="shared" ref="K102:K111" si="1">IF(OR(COUNTIF(L101:N101,"未確認")&gt;0,COUNTIF(L101:N101,"~*")&gt;0),"※","")</f>
        <v/>
      </c>
      <c r="L102" s="258">
        <v>47</v>
      </c>
      <c r="M102" s="258">
        <v>93</v>
      </c>
      <c r="N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row>
    <row r="122" spans="1:22" s="83" customFormat="1" ht="40.5" customHeight="1">
      <c r="A122" s="244" t="s">
        <v>619</v>
      </c>
      <c r="B122" s="1"/>
      <c r="C122" s="295"/>
      <c r="D122" s="297"/>
      <c r="E122" s="395"/>
      <c r="F122" s="417"/>
      <c r="G122" s="417"/>
      <c r="H122" s="396"/>
      <c r="I122" s="353"/>
      <c r="J122" s="101"/>
      <c r="K122" s="102"/>
      <c r="L122" s="98" t="s">
        <v>1040</v>
      </c>
      <c r="M122" s="98" t="s">
        <v>1041</v>
      </c>
      <c r="N122" s="98" t="s">
        <v>1040</v>
      </c>
    </row>
    <row r="123" spans="1:22" s="83" customFormat="1" ht="40.5" customHeight="1">
      <c r="A123" s="244" t="s">
        <v>620</v>
      </c>
      <c r="B123" s="1"/>
      <c r="C123" s="289"/>
      <c r="D123" s="290"/>
      <c r="E123" s="376"/>
      <c r="F123" s="377"/>
      <c r="G123" s="377"/>
      <c r="H123" s="378"/>
      <c r="I123" s="340"/>
      <c r="J123" s="105"/>
      <c r="K123" s="106"/>
      <c r="L123" s="98" t="s">
        <v>1041</v>
      </c>
      <c r="M123" s="98" t="s">
        <v>1047</v>
      </c>
      <c r="N123" s="98" t="s">
        <v>1041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c r="N131" s="98" t="s">
        <v>559</v>
      </c>
    </row>
    <row r="132" spans="1:22" s="83" customFormat="1" ht="34.5" customHeight="1">
      <c r="A132" s="244" t="s">
        <v>621</v>
      </c>
      <c r="B132" s="84"/>
      <c r="C132" s="295"/>
      <c r="D132" s="297"/>
      <c r="E132" s="319" t="s">
        <v>58</v>
      </c>
      <c r="F132" s="320"/>
      <c r="G132" s="320"/>
      <c r="H132" s="321"/>
      <c r="I132" s="388"/>
      <c r="J132" s="101"/>
      <c r="K132" s="102"/>
      <c r="L132" s="82">
        <v>47</v>
      </c>
      <c r="M132" s="82">
        <v>54</v>
      </c>
      <c r="N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261</v>
      </c>
      <c r="K149" s="264" t="str">
        <f t="shared" si="3"/>
        <v/>
      </c>
      <c r="L149" s="117">
        <v>76</v>
      </c>
      <c r="M149" s="117">
        <v>81</v>
      </c>
      <c r="N149" s="117">
        <v>104</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45</v>
      </c>
      <c r="K220" s="264" t="str">
        <f t="shared" si="7"/>
        <v>※</v>
      </c>
      <c r="L220" s="117" t="s">
        <v>541</v>
      </c>
      <c r="M220" s="117">
        <v>22</v>
      </c>
      <c r="N220" s="117">
        <v>23</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18</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38</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33</v>
      </c>
      <c r="K269" s="81" t="str">
        <f t="shared" si="8"/>
        <v/>
      </c>
      <c r="L269" s="147">
        <v>15</v>
      </c>
      <c r="M269" s="147">
        <v>7</v>
      </c>
      <c r="N269" s="147">
        <v>11</v>
      </c>
    </row>
    <row r="270" spans="1:22" s="83" customFormat="1" ht="34.5" customHeight="1">
      <c r="A270" s="249" t="s">
        <v>725</v>
      </c>
      <c r="B270" s="120"/>
      <c r="C270" s="370"/>
      <c r="D270" s="370"/>
      <c r="E270" s="370"/>
      <c r="F270" s="370"/>
      <c r="G270" s="370" t="s">
        <v>148</v>
      </c>
      <c r="H270" s="370"/>
      <c r="I270" s="403"/>
      <c r="J270" s="266">
        <f t="shared" si="9"/>
        <v>2.2999999999999998</v>
      </c>
      <c r="K270" s="81" t="str">
        <f t="shared" si="8"/>
        <v/>
      </c>
      <c r="L270" s="148">
        <v>1.3</v>
      </c>
      <c r="M270" s="148">
        <v>0.5</v>
      </c>
      <c r="N270" s="148">
        <v>0.5</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2</v>
      </c>
      <c r="M271" s="147">
        <v>5</v>
      </c>
      <c r="N271" s="147">
        <v>3</v>
      </c>
    </row>
    <row r="272" spans="1:22" s="83" customFormat="1" ht="34.5" customHeight="1">
      <c r="A272" s="249" t="s">
        <v>726</v>
      </c>
      <c r="B272" s="120"/>
      <c r="C272" s="371"/>
      <c r="D272" s="371"/>
      <c r="E272" s="371"/>
      <c r="F272" s="371"/>
      <c r="G272" s="370" t="s">
        <v>148</v>
      </c>
      <c r="H272" s="370"/>
      <c r="I272" s="403"/>
      <c r="J272" s="266">
        <f t="shared" si="9"/>
        <v>2</v>
      </c>
      <c r="K272" s="81" t="str">
        <f t="shared" si="8"/>
        <v/>
      </c>
      <c r="L272" s="148">
        <v>0.8</v>
      </c>
      <c r="M272" s="148">
        <v>0.4</v>
      </c>
      <c r="N272" s="148">
        <v>0.8</v>
      </c>
    </row>
    <row r="273" spans="1:14" s="83" customFormat="1" ht="34.5" customHeight="1">
      <c r="A273" s="249" t="s">
        <v>727</v>
      </c>
      <c r="B273" s="120"/>
      <c r="C273" s="370" t="s">
        <v>152</v>
      </c>
      <c r="D273" s="371"/>
      <c r="E273" s="371"/>
      <c r="F273" s="371"/>
      <c r="G273" s="370" t="s">
        <v>146</v>
      </c>
      <c r="H273" s="370"/>
      <c r="I273" s="403"/>
      <c r="J273" s="266">
        <f t="shared" si="9"/>
        <v>11</v>
      </c>
      <c r="K273" s="81" t="str">
        <f t="shared" si="8"/>
        <v/>
      </c>
      <c r="L273" s="147">
        <v>6</v>
      </c>
      <c r="M273" s="147">
        <v>1</v>
      </c>
      <c r="N273" s="147">
        <v>4</v>
      </c>
    </row>
    <row r="274" spans="1:14" s="83" customFormat="1" ht="34.5" customHeight="1">
      <c r="A274" s="249" t="s">
        <v>727</v>
      </c>
      <c r="B274" s="120"/>
      <c r="C274" s="371"/>
      <c r="D274" s="371"/>
      <c r="E274" s="371"/>
      <c r="F274" s="371"/>
      <c r="G274" s="370" t="s">
        <v>148</v>
      </c>
      <c r="H274" s="370"/>
      <c r="I274" s="403"/>
      <c r="J274" s="266">
        <f t="shared" si="9"/>
        <v>5.3</v>
      </c>
      <c r="K274" s="81" t="str">
        <f t="shared" si="8"/>
        <v/>
      </c>
      <c r="L274" s="148">
        <v>0.7</v>
      </c>
      <c r="M274" s="148">
        <v>2.6</v>
      </c>
      <c r="N274" s="148">
        <v>2</v>
      </c>
    </row>
    <row r="275" spans="1:14" s="83" customFormat="1" ht="34.5" customHeight="1">
      <c r="A275" s="249" t="s">
        <v>728</v>
      </c>
      <c r="B275" s="120"/>
      <c r="C275" s="370" t="s">
        <v>153</v>
      </c>
      <c r="D275" s="371"/>
      <c r="E275" s="371"/>
      <c r="F275" s="371"/>
      <c r="G275" s="370" t="s">
        <v>146</v>
      </c>
      <c r="H275" s="370"/>
      <c r="I275" s="403"/>
      <c r="J275" s="266">
        <f t="shared" si="9"/>
        <v>3</v>
      </c>
      <c r="K275" s="81" t="str">
        <f t="shared" si="8"/>
        <v/>
      </c>
      <c r="L275" s="147">
        <v>0</v>
      </c>
      <c r="M275" s="147">
        <v>3</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0</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8</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10</v>
      </c>
      <c r="N299" s="147">
        <v>5</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3445</v>
      </c>
      <c r="K392" s="81" t="str">
        <f t="shared" ref="K392:K397" si="12">IF(OR(COUNTIF(L392:N392,"未確認")&gt;0,COUNTIF(L392:N392,"~*")&gt;0),"※","")</f>
        <v/>
      </c>
      <c r="L392" s="147">
        <v>684</v>
      </c>
      <c r="M392" s="147">
        <v>1428</v>
      </c>
      <c r="N392" s="147">
        <v>1333</v>
      </c>
    </row>
    <row r="393" spans="1:22" s="83" customFormat="1" ht="34.5" customHeight="1">
      <c r="A393" s="249" t="s">
        <v>773</v>
      </c>
      <c r="B393" s="84"/>
      <c r="C393" s="369"/>
      <c r="D393" s="379"/>
      <c r="E393" s="319" t="s">
        <v>224</v>
      </c>
      <c r="F393" s="320"/>
      <c r="G393" s="320"/>
      <c r="H393" s="321"/>
      <c r="I393" s="342"/>
      <c r="J393" s="140">
        <f t="shared" si="11"/>
        <v>2043</v>
      </c>
      <c r="K393" s="81" t="str">
        <f t="shared" si="12"/>
        <v/>
      </c>
      <c r="L393" s="147">
        <v>375</v>
      </c>
      <c r="M393" s="147">
        <v>771</v>
      </c>
      <c r="N393" s="147">
        <v>897</v>
      </c>
    </row>
    <row r="394" spans="1:22" s="83" customFormat="1" ht="34.5" customHeight="1">
      <c r="A394" s="250" t="s">
        <v>774</v>
      </c>
      <c r="B394" s="84"/>
      <c r="C394" s="369"/>
      <c r="D394" s="380"/>
      <c r="E394" s="319" t="s">
        <v>225</v>
      </c>
      <c r="F394" s="320"/>
      <c r="G394" s="320"/>
      <c r="H394" s="321"/>
      <c r="I394" s="342"/>
      <c r="J394" s="140">
        <f t="shared" si="11"/>
        <v>487</v>
      </c>
      <c r="K394" s="81" t="str">
        <f t="shared" si="12"/>
        <v/>
      </c>
      <c r="L394" s="147">
        <v>23</v>
      </c>
      <c r="M394" s="147">
        <v>357</v>
      </c>
      <c r="N394" s="147">
        <v>107</v>
      </c>
    </row>
    <row r="395" spans="1:22" s="83" customFormat="1" ht="34.5" customHeight="1">
      <c r="A395" s="250" t="s">
        <v>775</v>
      </c>
      <c r="B395" s="84"/>
      <c r="C395" s="369"/>
      <c r="D395" s="381"/>
      <c r="E395" s="319" t="s">
        <v>226</v>
      </c>
      <c r="F395" s="320"/>
      <c r="G395" s="320"/>
      <c r="H395" s="321"/>
      <c r="I395" s="342"/>
      <c r="J395" s="140">
        <f t="shared" si="11"/>
        <v>915</v>
      </c>
      <c r="K395" s="81" t="str">
        <f t="shared" si="12"/>
        <v/>
      </c>
      <c r="L395" s="147">
        <v>286</v>
      </c>
      <c r="M395" s="147">
        <v>300</v>
      </c>
      <c r="N395" s="147">
        <v>329</v>
      </c>
    </row>
    <row r="396" spans="1:22" s="83" customFormat="1" ht="34.5" customHeight="1">
      <c r="A396" s="250" t="s">
        <v>776</v>
      </c>
      <c r="B396" s="1"/>
      <c r="C396" s="369"/>
      <c r="D396" s="319" t="s">
        <v>227</v>
      </c>
      <c r="E396" s="320"/>
      <c r="F396" s="320"/>
      <c r="G396" s="320"/>
      <c r="H396" s="321"/>
      <c r="I396" s="342"/>
      <c r="J396" s="140">
        <f t="shared" si="11"/>
        <v>38681</v>
      </c>
      <c r="K396" s="81" t="str">
        <f t="shared" si="12"/>
        <v/>
      </c>
      <c r="L396" s="147">
        <v>13645</v>
      </c>
      <c r="M396" s="147">
        <v>10256</v>
      </c>
      <c r="N396" s="147">
        <v>14780</v>
      </c>
    </row>
    <row r="397" spans="1:22" s="83" customFormat="1" ht="34.5" customHeight="1">
      <c r="A397" s="250" t="s">
        <v>777</v>
      </c>
      <c r="B397" s="119"/>
      <c r="C397" s="369"/>
      <c r="D397" s="319" t="s">
        <v>228</v>
      </c>
      <c r="E397" s="320"/>
      <c r="F397" s="320"/>
      <c r="G397" s="320"/>
      <c r="H397" s="321"/>
      <c r="I397" s="343"/>
      <c r="J397" s="140">
        <f t="shared" si="11"/>
        <v>3447</v>
      </c>
      <c r="K397" s="81" t="str">
        <f t="shared" si="12"/>
        <v/>
      </c>
      <c r="L397" s="147">
        <v>686</v>
      </c>
      <c r="M397" s="147">
        <v>1423</v>
      </c>
      <c r="N397" s="147">
        <v>1338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3445</v>
      </c>
      <c r="K405" s="81" t="str">
        <f t="shared" ref="K405:K422" si="14">IF(OR(COUNTIF(L405:N405,"未確認")&gt;0,COUNTIF(L405:N405,"~*")&gt;0),"※","")</f>
        <v/>
      </c>
      <c r="L405" s="147">
        <v>684</v>
      </c>
      <c r="M405" s="147">
        <v>1428</v>
      </c>
      <c r="N405" s="147">
        <v>1333</v>
      </c>
    </row>
    <row r="406" spans="1:22" s="83" customFormat="1" ht="34.5" customHeight="1">
      <c r="A406" s="251" t="s">
        <v>779</v>
      </c>
      <c r="B406" s="119"/>
      <c r="C406" s="368"/>
      <c r="D406" s="374" t="s">
        <v>233</v>
      </c>
      <c r="E406" s="376" t="s">
        <v>234</v>
      </c>
      <c r="F406" s="377"/>
      <c r="G406" s="377"/>
      <c r="H406" s="378"/>
      <c r="I406" s="360"/>
      <c r="J406" s="140">
        <f t="shared" si="13"/>
        <v>1383</v>
      </c>
      <c r="K406" s="81" t="str">
        <f t="shared" si="14"/>
        <v/>
      </c>
      <c r="L406" s="147">
        <v>94</v>
      </c>
      <c r="M406" s="147">
        <v>632</v>
      </c>
      <c r="N406" s="147">
        <v>657</v>
      </c>
    </row>
    <row r="407" spans="1:22" s="83" customFormat="1" ht="34.5" customHeight="1">
      <c r="A407" s="251" t="s">
        <v>780</v>
      </c>
      <c r="B407" s="119"/>
      <c r="C407" s="368"/>
      <c r="D407" s="368"/>
      <c r="E407" s="319" t="s">
        <v>235</v>
      </c>
      <c r="F407" s="320"/>
      <c r="G407" s="320"/>
      <c r="H407" s="321"/>
      <c r="I407" s="360"/>
      <c r="J407" s="140">
        <f t="shared" si="13"/>
        <v>1833</v>
      </c>
      <c r="K407" s="81" t="str">
        <f t="shared" si="14"/>
        <v/>
      </c>
      <c r="L407" s="147">
        <v>544</v>
      </c>
      <c r="M407" s="147">
        <v>650</v>
      </c>
      <c r="N407" s="147">
        <v>639</v>
      </c>
    </row>
    <row r="408" spans="1:22" s="83" customFormat="1" ht="34.5" customHeight="1">
      <c r="A408" s="251" t="s">
        <v>781</v>
      </c>
      <c r="B408" s="119"/>
      <c r="C408" s="368"/>
      <c r="D408" s="368"/>
      <c r="E408" s="319" t="s">
        <v>236</v>
      </c>
      <c r="F408" s="320"/>
      <c r="G408" s="320"/>
      <c r="H408" s="321"/>
      <c r="I408" s="360"/>
      <c r="J408" s="140">
        <f t="shared" si="13"/>
        <v>32</v>
      </c>
      <c r="K408" s="81" t="str">
        <f t="shared" si="14"/>
        <v/>
      </c>
      <c r="L408" s="147">
        <v>9</v>
      </c>
      <c r="M408" s="147">
        <v>10</v>
      </c>
      <c r="N408" s="147">
        <v>13</v>
      </c>
    </row>
    <row r="409" spans="1:22" s="83" customFormat="1" ht="34.5" customHeight="1">
      <c r="A409" s="251" t="s">
        <v>782</v>
      </c>
      <c r="B409" s="119"/>
      <c r="C409" s="368"/>
      <c r="D409" s="368"/>
      <c r="E409" s="316" t="s">
        <v>986</v>
      </c>
      <c r="F409" s="317"/>
      <c r="G409" s="317"/>
      <c r="H409" s="318"/>
      <c r="I409" s="360"/>
      <c r="J409" s="140">
        <f t="shared" si="13"/>
        <v>68</v>
      </c>
      <c r="K409" s="81" t="str">
        <f t="shared" si="14"/>
        <v/>
      </c>
      <c r="L409" s="147">
        <v>37</v>
      </c>
      <c r="M409" s="147">
        <v>7</v>
      </c>
      <c r="N409" s="147">
        <v>24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129</v>
      </c>
      <c r="K411" s="81" t="str">
        <f t="shared" si="14"/>
        <v/>
      </c>
      <c r="L411" s="147">
        <v>0</v>
      </c>
      <c r="M411" s="147">
        <v>129</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3447</v>
      </c>
      <c r="K413" s="81" t="str">
        <f t="shared" si="14"/>
        <v/>
      </c>
      <c r="L413" s="147">
        <v>686</v>
      </c>
      <c r="M413" s="147">
        <v>1423</v>
      </c>
      <c r="N413" s="147">
        <v>1338</v>
      </c>
    </row>
    <row r="414" spans="1:22" s="83" customFormat="1" ht="34.5" customHeight="1">
      <c r="A414" s="251" t="s">
        <v>787</v>
      </c>
      <c r="B414" s="119"/>
      <c r="C414" s="368"/>
      <c r="D414" s="374" t="s">
        <v>240</v>
      </c>
      <c r="E414" s="376" t="s">
        <v>241</v>
      </c>
      <c r="F414" s="377"/>
      <c r="G414" s="377"/>
      <c r="H414" s="378"/>
      <c r="I414" s="360"/>
      <c r="J414" s="140">
        <f t="shared" si="13"/>
        <v>688</v>
      </c>
      <c r="K414" s="81" t="str">
        <f t="shared" si="14"/>
        <v/>
      </c>
      <c r="L414" s="147">
        <v>394</v>
      </c>
      <c r="M414" s="147">
        <v>142</v>
      </c>
      <c r="N414" s="147">
        <v>152</v>
      </c>
    </row>
    <row r="415" spans="1:22" s="83" customFormat="1" ht="34.5" customHeight="1">
      <c r="A415" s="251" t="s">
        <v>788</v>
      </c>
      <c r="B415" s="119"/>
      <c r="C415" s="368"/>
      <c r="D415" s="368"/>
      <c r="E415" s="319" t="s">
        <v>242</v>
      </c>
      <c r="F415" s="320"/>
      <c r="G415" s="320"/>
      <c r="H415" s="321"/>
      <c r="I415" s="360"/>
      <c r="J415" s="140">
        <f t="shared" si="13"/>
        <v>2425</v>
      </c>
      <c r="K415" s="81" t="str">
        <f t="shared" si="14"/>
        <v/>
      </c>
      <c r="L415" s="147">
        <v>146</v>
      </c>
      <c r="M415" s="147">
        <v>1242</v>
      </c>
      <c r="N415" s="147">
        <v>1037</v>
      </c>
    </row>
    <row r="416" spans="1:22" s="83" customFormat="1" ht="34.5" customHeight="1">
      <c r="A416" s="251" t="s">
        <v>789</v>
      </c>
      <c r="B416" s="119"/>
      <c r="C416" s="368"/>
      <c r="D416" s="368"/>
      <c r="E416" s="319" t="s">
        <v>243</v>
      </c>
      <c r="F416" s="320"/>
      <c r="G416" s="320"/>
      <c r="H416" s="321"/>
      <c r="I416" s="360"/>
      <c r="J416" s="140">
        <f t="shared" si="13"/>
        <v>71</v>
      </c>
      <c r="K416" s="81" t="str">
        <f t="shared" si="14"/>
        <v/>
      </c>
      <c r="L416" s="147">
        <v>26</v>
      </c>
      <c r="M416" s="147">
        <v>17</v>
      </c>
      <c r="N416" s="147">
        <v>28</v>
      </c>
    </row>
    <row r="417" spans="1:22" s="83" customFormat="1" ht="34.5" customHeight="1">
      <c r="A417" s="251" t="s">
        <v>790</v>
      </c>
      <c r="B417" s="119"/>
      <c r="C417" s="368"/>
      <c r="D417" s="368"/>
      <c r="E417" s="319" t="s">
        <v>244</v>
      </c>
      <c r="F417" s="320"/>
      <c r="G417" s="320"/>
      <c r="H417" s="321"/>
      <c r="I417" s="360"/>
      <c r="J417" s="140">
        <f t="shared" si="13"/>
        <v>17</v>
      </c>
      <c r="K417" s="81" t="str">
        <f t="shared" si="14"/>
        <v/>
      </c>
      <c r="L417" s="147">
        <v>9</v>
      </c>
      <c r="M417" s="147">
        <v>2</v>
      </c>
      <c r="N417" s="147">
        <v>6</v>
      </c>
    </row>
    <row r="418" spans="1:22" s="83" customFormat="1" ht="34.5" customHeight="1">
      <c r="A418" s="251" t="s">
        <v>791</v>
      </c>
      <c r="B418" s="119"/>
      <c r="C418" s="368"/>
      <c r="D418" s="368"/>
      <c r="E418" s="319" t="s">
        <v>245</v>
      </c>
      <c r="F418" s="320"/>
      <c r="G418" s="320"/>
      <c r="H418" s="321"/>
      <c r="I418" s="360"/>
      <c r="J418" s="140">
        <f t="shared" si="13"/>
        <v>6</v>
      </c>
      <c r="K418" s="81" t="str">
        <f t="shared" si="14"/>
        <v/>
      </c>
      <c r="L418" s="147">
        <v>5</v>
      </c>
      <c r="M418" s="147">
        <v>0</v>
      </c>
      <c r="N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51</v>
      </c>
      <c r="K420" s="81" t="str">
        <f t="shared" si="14"/>
        <v/>
      </c>
      <c r="L420" s="147">
        <v>23</v>
      </c>
      <c r="M420" s="147">
        <v>3</v>
      </c>
      <c r="N420" s="147">
        <v>25</v>
      </c>
    </row>
    <row r="421" spans="1:22" s="83" customFormat="1" ht="34.5" customHeight="1">
      <c r="A421" s="251" t="s">
        <v>794</v>
      </c>
      <c r="B421" s="119"/>
      <c r="C421" s="368"/>
      <c r="D421" s="368"/>
      <c r="E421" s="319" t="s">
        <v>247</v>
      </c>
      <c r="F421" s="320"/>
      <c r="G421" s="320"/>
      <c r="H421" s="321"/>
      <c r="I421" s="360"/>
      <c r="J421" s="140">
        <f t="shared" si="13"/>
        <v>189</v>
      </c>
      <c r="K421" s="81" t="str">
        <f t="shared" si="14"/>
        <v/>
      </c>
      <c r="L421" s="147">
        <v>83</v>
      </c>
      <c r="M421" s="147">
        <v>17</v>
      </c>
      <c r="N421" s="147">
        <v>89</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2759</v>
      </c>
      <c r="K430" s="193" t="str">
        <f>IF(OR(COUNTIF(L430:N430,"未確認")&gt;0,COUNTIF(L430:N430,"~*")&gt;0),"※","")</f>
        <v/>
      </c>
      <c r="L430" s="147">
        <v>292</v>
      </c>
      <c r="M430" s="147">
        <v>1281</v>
      </c>
      <c r="N430" s="147">
        <v>1186</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2754</v>
      </c>
      <c r="K433" s="193" t="str">
        <f>IF(OR(COUNTIF(L433:N433,"未確認")&gt;0,COUNTIF(L433:N433,"~*")&gt;0),"※","")</f>
        <v/>
      </c>
      <c r="L433" s="147">
        <v>289</v>
      </c>
      <c r="M433" s="147">
        <v>1281</v>
      </c>
      <c r="N433" s="147">
        <v>1184</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5</v>
      </c>
      <c r="K434" s="193" t="str">
        <f>IF(OR(COUNTIF(L434:N434,"未確認")&gt;0,COUNTIF(L434:N434,"~*")&gt;0),"※","")</f>
        <v/>
      </c>
      <c r="L434" s="147">
        <v>3</v>
      </c>
      <c r="M434" s="147">
        <v>0</v>
      </c>
      <c r="N434" s="147">
        <v>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92</v>
      </c>
      <c r="K468" s="201" t="str">
        <f t="shared" ref="K468:K475" si="16">IF(OR(COUNTIF(L468:N468,"未確認")&gt;0,COUNTIF(L468:N468,"*")&gt;0),"※","")</f>
        <v/>
      </c>
      <c r="L468" s="117">
        <v>13</v>
      </c>
      <c r="M468" s="117">
        <v>35</v>
      </c>
      <c r="N468" s="117">
        <v>44</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24</v>
      </c>
      <c r="K472" s="201" t="str">
        <f t="shared" si="16"/>
        <v/>
      </c>
      <c r="L472" s="117">
        <v>0</v>
      </c>
      <c r="M472" s="117">
        <v>12</v>
      </c>
      <c r="N472" s="117">
        <v>12</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17</v>
      </c>
      <c r="K476" s="201" t="str">
        <f>IF(OR(COUNTIF(L476:N476,"未確認")&gt;0,COUNTIF(L476:N476,"~")&gt;0),"※","")</f>
        <v/>
      </c>
      <c r="L476" s="117" t="s">
        <v>541</v>
      </c>
      <c r="M476" s="117" t="s">
        <v>541</v>
      </c>
      <c r="N476" s="117">
        <v>17</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33</v>
      </c>
      <c r="K477" s="201" t="str">
        <f t="shared" ref="K477:K496" si="18">IF(OR(COUNTIF(L477:N477,"未確認")&gt;0,COUNTIF(L477:N477,"*")&gt;0),"※","")</f>
        <v>※</v>
      </c>
      <c r="L477" s="117" t="s">
        <v>541</v>
      </c>
      <c r="M477" s="117">
        <v>17</v>
      </c>
      <c r="N477" s="117">
        <v>16</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t="s">
        <v>541</v>
      </c>
      <c r="N479" s="117" t="s">
        <v>541</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IF(SUM(L481:N481)=0,IF(COUNTIF(L481:N481,"未確認")&gt;0,"未確認",IF(COUNTIF(L481:N481,"*")&gt;0,"*",SUM(L481:N481))),SUM(L481:N481))</f>
        <v>*</v>
      </c>
      <c r="K481" s="201" t="str">
        <f t="shared" si="18"/>
        <v>※</v>
      </c>
      <c r="L481" s="117" t="s">
        <v>541</v>
      </c>
      <c r="M481" s="117" t="s">
        <v>541</v>
      </c>
      <c r="N481" s="117" t="s">
        <v>541</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t="s">
        <v>541</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t="s">
        <v>541</v>
      </c>
      <c r="N490" s="117" t="s">
        <v>541</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t="s">
        <v>541</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t="s">
        <v>541</v>
      </c>
      <c r="N496" s="117" t="s">
        <v>541</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t="s">
        <v>541</v>
      </c>
      <c r="N504" s="117" t="s">
        <v>541</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117" t="s">
        <v>541</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c r="N510" s="117" t="s">
        <v>541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t="str">
        <f>IF(SUM(L522:N522)=0,IF(COUNTIF(L522:N522,"未確認")&gt;0,"未確認",IF(COUNTIF(L522:N522,"~*")&gt;0,"*",SUM(L522:N522))),SUM(L522:N522))</f>
        <v>*</v>
      </c>
      <c r="K522" s="201" t="str">
        <f>IF(OR(COUNTIF(L522:N522,"未確認")&gt;0,COUNTIF(L522:N522,"*")&gt;0),"※","")</f>
        <v>※</v>
      </c>
      <c r="L522" s="117" t="s">
        <v>541</v>
      </c>
      <c r="M522" s="117" t="s">
        <v>541</v>
      </c>
      <c r="N522" s="117" t="s">
        <v>541</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18</v>
      </c>
      <c r="K527" s="201" t="str">
        <f>IF(OR(COUNTIF(L527:N527,"未確認")&gt;0,COUNTIF(L527:N527,"*")&gt;0),"※","")</f>
        <v/>
      </c>
      <c r="L527" s="117">
        <v>0</v>
      </c>
      <c r="M527" s="117">
        <v>18</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t="s">
        <v>541</v>
      </c>
      <c r="M548" s="117">
        <v>0</v>
      </c>
      <c r="N548" s="117">
        <v>0</v>
      </c>
    </row>
    <row r="549" spans="1:14"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t="str">
        <f t="shared" si="24"/>
        <v>*</v>
      </c>
      <c r="K554" s="201" t="str">
        <f t="shared" si="25"/>
        <v>※</v>
      </c>
      <c r="L554" s="117" t="s">
        <v>541</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59.6</v>
      </c>
      <c r="M560" s="211">
        <v>23.6</v>
      </c>
      <c r="N560" s="211">
        <v>37.1</v>
      </c>
    </row>
    <row r="561" spans="1:14" s="91" customFormat="1" ht="34.5" customHeight="1">
      <c r="A561" s="251" t="s">
        <v>871</v>
      </c>
      <c r="B561" s="119"/>
      <c r="C561" s="209"/>
      <c r="D561" s="330" t="s">
        <v>377</v>
      </c>
      <c r="E561" s="341"/>
      <c r="F561" s="341"/>
      <c r="G561" s="341"/>
      <c r="H561" s="331"/>
      <c r="I561" s="342"/>
      <c r="J561" s="207"/>
      <c r="K561" s="210"/>
      <c r="L561" s="211">
        <v>31.5</v>
      </c>
      <c r="M561" s="211">
        <v>12.2</v>
      </c>
      <c r="N561" s="211">
        <v>18.100000000000001</v>
      </c>
    </row>
    <row r="562" spans="1:14" s="91" customFormat="1" ht="34.5" customHeight="1">
      <c r="A562" s="251" t="s">
        <v>872</v>
      </c>
      <c r="B562" s="119"/>
      <c r="C562" s="209"/>
      <c r="D562" s="330" t="s">
        <v>989</v>
      </c>
      <c r="E562" s="341"/>
      <c r="F562" s="341"/>
      <c r="G562" s="341"/>
      <c r="H562" s="331"/>
      <c r="I562" s="342"/>
      <c r="J562" s="207"/>
      <c r="K562" s="210"/>
      <c r="L562" s="211">
        <v>30</v>
      </c>
      <c r="M562" s="211">
        <v>6.6</v>
      </c>
      <c r="N562" s="211">
        <v>15.5</v>
      </c>
    </row>
    <row r="563" spans="1:14" s="91" customFormat="1" ht="34.5" customHeight="1">
      <c r="A563" s="251" t="s">
        <v>873</v>
      </c>
      <c r="B563" s="119"/>
      <c r="C563" s="209"/>
      <c r="D563" s="330" t="s">
        <v>379</v>
      </c>
      <c r="E563" s="341"/>
      <c r="F563" s="341"/>
      <c r="G563" s="341"/>
      <c r="H563" s="331"/>
      <c r="I563" s="342"/>
      <c r="J563" s="207"/>
      <c r="K563" s="210"/>
      <c r="L563" s="211">
        <v>15</v>
      </c>
      <c r="M563" s="211">
        <v>5.0999999999999996</v>
      </c>
      <c r="N563" s="211">
        <v>6.4</v>
      </c>
    </row>
    <row r="564" spans="1:14" s="91" customFormat="1" ht="34.5" customHeight="1">
      <c r="A564" s="251" t="s">
        <v>874</v>
      </c>
      <c r="B564" s="119"/>
      <c r="C564" s="209"/>
      <c r="D564" s="330" t="s">
        <v>380</v>
      </c>
      <c r="E564" s="341"/>
      <c r="F564" s="341"/>
      <c r="G564" s="341"/>
      <c r="H564" s="331"/>
      <c r="I564" s="342"/>
      <c r="J564" s="207"/>
      <c r="K564" s="210"/>
      <c r="L564" s="211">
        <v>2.2000000000000002</v>
      </c>
      <c r="M564" s="211">
        <v>1.4</v>
      </c>
      <c r="N564" s="211">
        <v>1</v>
      </c>
    </row>
    <row r="565" spans="1:14" s="91" customFormat="1" ht="34.5" customHeight="1">
      <c r="A565" s="251" t="s">
        <v>875</v>
      </c>
      <c r="B565" s="119"/>
      <c r="C565" s="280"/>
      <c r="D565" s="330" t="s">
        <v>869</v>
      </c>
      <c r="E565" s="341"/>
      <c r="F565" s="341"/>
      <c r="G565" s="341"/>
      <c r="H565" s="331"/>
      <c r="I565" s="342"/>
      <c r="J565" s="207"/>
      <c r="K565" s="210"/>
      <c r="L565" s="211">
        <v>40.1</v>
      </c>
      <c r="M565" s="211">
        <v>2.4</v>
      </c>
      <c r="N565" s="211">
        <v>15.4</v>
      </c>
    </row>
    <row r="566" spans="1:14" s="91" customFormat="1" ht="34.5" customHeight="1">
      <c r="A566" s="251" t="s">
        <v>876</v>
      </c>
      <c r="B566" s="119"/>
      <c r="C566" s="285"/>
      <c r="D566" s="330" t="s">
        <v>990</v>
      </c>
      <c r="E566" s="341"/>
      <c r="F566" s="341"/>
      <c r="G566" s="341"/>
      <c r="H566" s="331"/>
      <c r="I566" s="342"/>
      <c r="J566" s="213"/>
      <c r="K566" s="214"/>
      <c r="L566" s="211">
        <v>49.7</v>
      </c>
      <c r="M566" s="211">
        <v>8.4</v>
      </c>
      <c r="N566" s="211">
        <v>20.9</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103</v>
      </c>
      <c r="K593" s="201" t="str">
        <f>IF(OR(COUNTIF(L593:N593,"未確認")&gt;0,COUNTIF(L593:N593,"*")&gt;0),"※","")</f>
        <v/>
      </c>
      <c r="L593" s="117">
        <v>32</v>
      </c>
      <c r="M593" s="117">
        <v>39</v>
      </c>
      <c r="N593" s="117">
        <v>32</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973</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126</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2970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283</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1036</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t="s">
        <v>541</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t="s">
        <v>541</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 customHeight="1">
      <c r="A632" s="252" t="s">
        <v>918</v>
      </c>
      <c r="B632" s="119"/>
      <c r="C632" s="319" t="s">
        <v>434</v>
      </c>
      <c r="D632" s="320"/>
      <c r="E632" s="320"/>
      <c r="F632" s="320"/>
      <c r="G632" s="320"/>
      <c r="H632" s="321"/>
      <c r="I632" s="122" t="s">
        <v>435</v>
      </c>
      <c r="J632" s="116">
        <f t="shared" si="30"/>
        <v>91</v>
      </c>
      <c r="K632" s="201" t="str">
        <f t="shared" si="31"/>
        <v/>
      </c>
      <c r="L632" s="117">
        <v>34</v>
      </c>
      <c r="M632" s="117">
        <v>19</v>
      </c>
      <c r="N632" s="117">
        <v>38</v>
      </c>
    </row>
    <row r="633" spans="1:22" s="118" customFormat="1" ht="57">
      <c r="A633" s="252" t="s">
        <v>919</v>
      </c>
      <c r="B633" s="119"/>
      <c r="C633" s="319" t="s">
        <v>436</v>
      </c>
      <c r="D633" s="320"/>
      <c r="E633" s="320"/>
      <c r="F633" s="320"/>
      <c r="G633" s="320"/>
      <c r="H633" s="321"/>
      <c r="I633" s="122" t="s">
        <v>437</v>
      </c>
      <c r="J633" s="116">
        <f t="shared" si="30"/>
        <v>66</v>
      </c>
      <c r="K633" s="201" t="str">
        <f t="shared" si="31"/>
        <v/>
      </c>
      <c r="L633" s="117">
        <v>28</v>
      </c>
      <c r="M633" s="117">
        <v>17</v>
      </c>
      <c r="N633" s="117">
        <v>21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t="s">
        <v>541</v>
      </c>
    </row>
    <row r="637" spans="1:22" s="118" customFormat="1" ht="98.1" customHeight="1">
      <c r="A637" s="252" t="s">
        <v>923</v>
      </c>
      <c r="B637" s="119"/>
      <c r="C637" s="319" t="s">
        <v>444</v>
      </c>
      <c r="D637" s="320"/>
      <c r="E637" s="320"/>
      <c r="F637" s="320"/>
      <c r="G637" s="320"/>
      <c r="H637" s="321"/>
      <c r="I637" s="122" t="s">
        <v>445</v>
      </c>
      <c r="J637" s="116">
        <f t="shared" si="30"/>
        <v>12</v>
      </c>
      <c r="K637" s="201" t="str">
        <f t="shared" si="31"/>
        <v>※</v>
      </c>
      <c r="L637" s="117">
        <v>12</v>
      </c>
      <c r="M637" s="117" t="s">
        <v>541</v>
      </c>
      <c r="N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54</v>
      </c>
      <c r="K646" s="201" t="str">
        <f t="shared" ref="K646:K660" si="33">IF(OR(COUNTIF(L646:N646,"未確認")&gt;0,COUNTIF(L646:N646,"*")&gt;0),"※","")</f>
        <v>※</v>
      </c>
      <c r="L646" s="117">
        <v>27</v>
      </c>
      <c r="M646" s="117" t="s">
        <v>541</v>
      </c>
      <c r="N646" s="117">
        <v>27</v>
      </c>
    </row>
    <row r="647" spans="1:22" s="118" customFormat="1" ht="69.95" customHeight="1">
      <c r="A647" s="252" t="s">
        <v>926</v>
      </c>
      <c r="B647" s="84"/>
      <c r="C647" s="188"/>
      <c r="D647" s="221"/>
      <c r="E647" s="319" t="s">
        <v>938</v>
      </c>
      <c r="F647" s="320"/>
      <c r="G647" s="320"/>
      <c r="H647" s="321"/>
      <c r="I647" s="122" t="s">
        <v>452</v>
      </c>
      <c r="J647" s="116" t="str">
        <f t="shared" si="32"/>
        <v>*</v>
      </c>
      <c r="K647" s="201" t="str">
        <f t="shared" si="33"/>
        <v>※</v>
      </c>
      <c r="L647" s="117" t="s">
        <v>541</v>
      </c>
      <c r="M647" s="117">
        <v>0</v>
      </c>
      <c r="N647" s="117" t="s">
        <v>541</v>
      </c>
    </row>
    <row r="648" spans="1:22" s="118" customFormat="1" ht="69.95" customHeight="1">
      <c r="A648" s="252" t="s">
        <v>927</v>
      </c>
      <c r="B648" s="84"/>
      <c r="C648" s="188"/>
      <c r="D648" s="221"/>
      <c r="E648" s="319" t="s">
        <v>939</v>
      </c>
      <c r="F648" s="320"/>
      <c r="G648" s="320"/>
      <c r="H648" s="321"/>
      <c r="I648" s="122" t="s">
        <v>454</v>
      </c>
      <c r="J648" s="116">
        <f t="shared" si="32"/>
        <v>12</v>
      </c>
      <c r="K648" s="201" t="str">
        <f t="shared" si="33"/>
        <v>※</v>
      </c>
      <c r="L648" s="117">
        <v>12</v>
      </c>
      <c r="M648" s="117">
        <v>0</v>
      </c>
      <c r="N648" s="117" t="s">
        <v>541</v>
      </c>
    </row>
    <row r="649" spans="1:22" s="118" customFormat="1" ht="69.95" customHeight="1">
      <c r="A649" s="252" t="s">
        <v>928</v>
      </c>
      <c r="B649" s="84"/>
      <c r="C649" s="295"/>
      <c r="D649" s="297"/>
      <c r="E649" s="319" t="s">
        <v>940</v>
      </c>
      <c r="F649" s="320"/>
      <c r="G649" s="320"/>
      <c r="H649" s="321"/>
      <c r="I649" s="122" t="s">
        <v>456</v>
      </c>
      <c r="J649" s="116">
        <f t="shared" si="32"/>
        <v>13</v>
      </c>
      <c r="K649" s="201" t="str">
        <f t="shared" si="33"/>
        <v>※</v>
      </c>
      <c r="L649" s="117">
        <v>13</v>
      </c>
      <c r="M649" s="117" t="s">
        <v>541</v>
      </c>
      <c r="N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c r="N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34</v>
      </c>
      <c r="K655" s="201" t="str">
        <f t="shared" si="33"/>
        <v>※</v>
      </c>
      <c r="L655" s="117">
        <v>18</v>
      </c>
      <c r="M655" s="117" t="s">
        <v>541</v>
      </c>
      <c r="N655" s="117">
        <v>16</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v>0</v>
      </c>
      <c r="N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BA0E60-5795-4DDD-8D04-61308EA3F346}"/>
    <hyperlink ref="J71:L71" location="病院!B464" display="・手術の状況" xr:uid="{B07D4E08-0E86-4991-A8C6-B2D52B42115E}"/>
    <hyperlink ref="J72:L72" location="病院!B500" display="・がん、脳卒中、心筋梗塞、分娩、精神医療への対応状況" xr:uid="{38053D0D-17AE-4C7E-85F7-DFA0BBAD800A}"/>
    <hyperlink ref="J73:L73" location="病院!B541" display="・重症患者への対応状況" xr:uid="{9F6B1060-0A4C-44F4-92C8-14754402C41C}"/>
    <hyperlink ref="J74:L74" location="病院!B586" display="・救急医療の実施状況" xr:uid="{587C5BBB-E7B3-4587-86A8-731DBB375934}"/>
    <hyperlink ref="J75:L75" location="病院!B609" display="・急性期後の支援、在宅復帰の支援の状況" xr:uid="{6BD1663E-F65D-41FD-BB55-1CB21B171EE1}"/>
    <hyperlink ref="J76:L76" location="病院!B627" display="・全身管理の状況" xr:uid="{AC2BCC7A-ED67-4917-9043-58F62F32C15F}"/>
    <hyperlink ref="J78:L78" location="病院!B679" display="・長期療養患者の受入状況" xr:uid="{6D18FA1B-9F5E-417A-B52D-1F2BFAAD02D5}"/>
    <hyperlink ref="J77:L77" location="病院!B642" display="・リハビリテーションの実施状況" xr:uid="{5B0F09CF-7B7C-4CEA-A8B5-518FD2BBBAB6}"/>
    <hyperlink ref="J79:L79" location="病院!B689" display="・重度の障害児等の受入状況" xr:uid="{5B4BF835-18C4-4BAA-8C90-884229011641}"/>
    <hyperlink ref="J80:L80" location="病院!B702" display="・医科歯科の連携状況" xr:uid="{352CECCD-B283-4059-9D48-50ABD565A3F6}"/>
    <hyperlink ref="M71:N71" location="'病院(H30案)'!B448" display="・手術の状況" xr:uid="{0AF29EFD-4C0D-4F35-8D50-4BE821489A0C}"/>
    <hyperlink ref="M72:N72" location="'病院(H30案)'!B484" display="・がん、脳卒中、心筋梗塞、分娩、精神医療への対応状況" xr:uid="{D8767ADC-3083-44C9-8BAC-50A676D7C594}"/>
    <hyperlink ref="M73:N73" location="'病院(H30案)'!B525" display="・重症患者への対応状況" xr:uid="{BED90CE8-E664-4269-92E3-710358D53FA0}"/>
    <hyperlink ref="M74:N74" location="'病院(H30案)'!B570" display="・救急医療の実施状況" xr:uid="{0C8648D4-E656-49E1-B6D0-43F8FD1EA764}"/>
    <hyperlink ref="M75:N75" location="'病院(H30案)'!B593" display="・急性期後の支援、在宅復帰の支援の状況" xr:uid="{00C62F47-A661-49F1-85BB-D6D737BD4DE8}"/>
    <hyperlink ref="C71:G71" location="病院!B87" display="・設置主体" xr:uid="{4A514A7B-3877-4520-BAF9-203D22E408BB}"/>
    <hyperlink ref="C72:G72" location="病院!B95" display="・病床の状況" xr:uid="{89D4F7AF-5226-473D-B4BA-6543B1803991}"/>
    <hyperlink ref="C73:G73" location="病院!B116" display="・診療科" xr:uid="{3445EDCE-53E0-453B-8B31-CCFB4C9A5395}"/>
    <hyperlink ref="C74:G74" location="病院!B127" display="・入院基本料・特定入院料及び届出病床数" xr:uid="{2E708DDF-3180-4373-9F8B-EB3E66BD932D}"/>
    <hyperlink ref="C75:G75" location="病院!B141" display="・算定する入院基本用・特定入院料等の状況" xr:uid="{AB771A62-BDC1-46D0-9201-5896515997EC}"/>
    <hyperlink ref="C76:G76" location="病院!B224" display="・DPC医療機関群の種類" xr:uid="{B9254096-F554-4F2B-85DC-05153F14F9E3}"/>
    <hyperlink ref="C77:G77" location="病院!B232" display="・救急告示病院、二次救急医療施設、三次救急医療施設の告示・認定の有無" xr:uid="{622354C9-519E-49AC-9B71-73BD25319991}"/>
    <hyperlink ref="C78:F78" location="病院!B242" display="・承認の有無" xr:uid="{B5CCEA89-1274-403A-A655-26D5BEF0D989}"/>
    <hyperlink ref="C79:F79" location="病院!B251" display="・診療報酬の届出の有無" xr:uid="{4970F6FE-3BAA-4347-B740-680EFA41419B}"/>
    <hyperlink ref="C80:F80" location="病院!B261" display="・職員数の状況" xr:uid="{2FDC510F-431E-4343-80A5-66578139531E}"/>
    <hyperlink ref="C81:F81" location="病院!B320" display="・退院調整部門の設置状況" xr:uid="{ECDB3581-3A10-4A5D-AF76-EEB215C6BDDC}"/>
    <hyperlink ref="C82:F82" location="病院!B340" display="・医療機器の台数" xr:uid="{AE26F93A-CBFF-443A-B4FC-E4F1817EA389}"/>
    <hyperlink ref="C83:G83" location="病院!B365" display="・過去1年間の間に病棟の再編・見直しがあった場合の報告対象期間" xr:uid="{EF9AA5E4-545C-4A16-B597-BC3C615197A0}"/>
    <hyperlink ref="H71:I71" location="病院!B388" display="・入院患者の状況（年間）" xr:uid="{2D961C1B-9929-4C8F-8C1B-B981FF110410}"/>
    <hyperlink ref="H72:I72" location="病院!B401" display="・入院患者の状況（年間／入棟前の場所・退棟先の場所の状況）" xr:uid="{4D93BAF2-CA9A-49B2-861B-DA340BC5111E}"/>
    <hyperlink ref="H73:I73" location="病院!B426" display="・退院後に在宅医療を必要とする患者の状況" xr:uid="{C4A34292-3414-4AE9-B8CD-F43A9C970AB8}"/>
    <hyperlink ref="H74:I74" location="病院!B438" display="・看取りを行った患者数" xr:uid="{AA47472E-7114-4545-9D11-55B0271D5AF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2019-11-15T06:43:57Z</dcterms:modified>
</cp:coreProperties>
</file>