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A132E54-5100-46A6-BA26-3BD72E698590}"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<sst xmlns="http://schemas.openxmlformats.org/spreadsheetml/2006/main" count="3433" uniqueCount="1060">
  <si>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</si>
  <si>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</si>
  <si>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</si>
  <si>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</si>
  <si>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</si>
  <si>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</si>
  <si>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</si>
  <si>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</si>
  <si>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</si>
  <si>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</si>
  <si>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</si>
  <si>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</si>
  <si>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</si>
  <si>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</si>
  <si>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</si>
  <si>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</si>
  <si>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</si>
  <si>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</si>
  <si>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</si>
  <si>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</si>
  <si>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</si>
  <si>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</si>
  <si>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</si>
  <si>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</si>
  <si>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</si>
  <si>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</si>
  <si>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</si>
  <si>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</si>
  <si>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</si>
  <si>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</si>
  <si>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</si>
  <si>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</si>
  <si>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</si>
  <si>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</si>
  <si>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</si>
  <si>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</si>
  <si>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</si>
  <si>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</si>
  <si>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</si>
  <si>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</si>
  <si>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</si>
  <si>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</si>
  <si>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</si>
  <si>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</si>
  <si>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</si>
  <si>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</si>
  <si>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</si>
  <si>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</si>
  <si>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</si>
  <si>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</si>
  <si>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</si>
  <si>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</si>
  <si>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</si>
  <si>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</si>
  <si>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</si>
  <si>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</si>
  <si>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</si>
  <si>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</si>
  <si>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</si>
  <si>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</si>
  <si>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</si>
  <si>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</si>
  <si>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</si>
  <si>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</si>
  <si>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</si>
  <si>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</si>
  <si>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</si>
  <si>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</si>
  <si>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</si>
  <si>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</si>
  <si>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</si>
  <si>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</si>
  <si>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</si>
  <si>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</si>
  <si>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</si>
  <si>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</si>
  <si>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</si>
  <si>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</si>
  <si>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</si>
  <si>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</si>
  <si>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</si>
  <si>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</si>
  <si>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</si>
  <si>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</si>
  <si>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</si>
  <si>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</si>
  <si>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</si>
  <si>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</si>
  <si>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</si>
  <si>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</si>
  <si>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</si>
  <si>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</si>
  <si>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</si>
  <si>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</si>
  <si>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</si>
  <si>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</si>
  <si>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</si>
  <si>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</si>
  <si>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</si>
  <si>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</si>
  <si>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</si>
  <si>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</si>
  <si>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</si>
  <si>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</si>
  <si>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</si>
  <si>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</si>
  <si>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</si>
  <si>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</si>
  <si>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</si>
  <si>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</si>
  <si>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</si>
  <si>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</si>
  <si>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</si>
  <si>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</si>
  <si>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</si>
  <si>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</si>
  <si>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</si>
  <si>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</si>
  <si>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</si>
  <si>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</si>
  <si>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</si>
  <si>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</si>
  <si>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</si>
  <si>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</si>
  <si>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</si>
  <si>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</si>
  <si>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</si>
  <si>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</si>
  <si>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</si>
  <si>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</si>
  <si>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</si>
  <si>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</si>
  <si>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</si>
  <si>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</si>
  <si>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</si>
  <si>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</si>
  <si>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</si>
  <si>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</si>
  <si>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</si>
  <si>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</si>
  <si>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</si>
  <si>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</si>
  <si>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</si>
  <si>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</si>
  <si>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</si>
  <si>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</si>
  <si>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</si>
  <si>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</si>
  <si>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</si>
  <si>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</si>
  <si>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</si>
  <si>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</si>
  <si>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</si>
  <si>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</si>
  <si>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</si>
  <si>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</si>
  <si>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</si>
  <si>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</si>
  <si>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</si>
  <si>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</si>
  <si>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</si>
  <si>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</si>
  <si>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</si>
  <si>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</si>
  <si>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</si>
  <si>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</si>
  <si>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</si>
  <si>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</si>
  <si>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</si>
  <si>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</si>
  <si>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</si>
  <si>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</si>
  <si>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</si>
  <si>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</si>
  <si>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</si>
  <si>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</si>
  <si>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</si>
  <si>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</si>
  <si>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</si>
  <si>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</si>
  <si>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</si>
  <si>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</si>
  <si>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</si>
  <si>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</si>
  <si>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</si>
  <si>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</si>
  <si>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</si>
  <si>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</si>
  <si>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</si>
  <si>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</si>
  <si>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</si>
  <si>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</si>
  <si>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</si>
  <si>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</si>
  <si>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</si>
  <si>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</si>
  <si>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</si>
  <si>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</si>
  <si>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</si>
  <si>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</si>
  <si>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</si>
  <si>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</si>
  <si>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</si>
  <si>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</si>
  <si>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</si>
  <si>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</si>
  <si>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</si>
  <si>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</si>
  <si>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</si>
  <si>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</si>
  <si>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</si>
  <si>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</si>
  <si>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</si>
  <si>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</si>
  <si>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</si>
  <si>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</si>
  <si>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</si>
  <si>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</si>
  <si>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</si>
  <si>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</si>
  <si>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</si>
  <si>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</si>
  <si>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</si>
  <si>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</si>
  <si>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</si>
  <si>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</si>
  <si>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</si>
  <si>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</si>
  <si>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</si>
  <si>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</si>
  <si>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</si>
  <si>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</si>
  <si>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</si>
  <si>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</si>
  <si>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</si>
  <si>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</si>
  <si>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</si>
  <si>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</si>
  <si>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</si>
  <si>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</si>
  <si>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</si>
  <si>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</si>
  <si>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</si>
  <si>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</si>
  <si>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</si>
  <si>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</si>
  <si>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</si>
  <si>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</si>
  <si>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</si>
  <si>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</si>
  <si>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</si>
  <si>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</si>
  <si>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</si>
  <si>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</si>
  <si>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</si>
  <si>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</si>
  <si>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</si>
  <si>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</si>
  <si>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</si>
  <si>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</si>
  <si>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</si>
  <si>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</si>
  <si>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</si>
  <si>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</si>
  <si>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</si>
  <si>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</si>
  <si>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</si>
  <si>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</si>
  <si>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</si>
  <si>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</si>
  <si>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</si>
  <si>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</si>
  <si>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</si>
  <si>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</si>
  <si>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</si>
  <si>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</si>
  <si>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</si>
  <si>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</si>
  <si>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</si>
  <si>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</si>
  <si>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</si>
  <si>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</si>
  <si>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</si>
  <si>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</si>
  <si>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</si>
  <si>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</si>
  <si>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</si>
  <si>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</si>
  <si>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</si>
  <si>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</si>
  <si>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</si>
  <si>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</si>
  <si>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</si>
  <si>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</si>
  <si>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</si>
  <si>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</si>
  <si>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</si>
  <si>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</si>
  <si>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</si>
  <si>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</si>
  <si>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</si>
  <si>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</si>
  <si>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</si>
  <si>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</si>
  <si>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</si>
  <si>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</si>
  <si>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</si>
  <si>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</si>
  <si>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</si>
  <si>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</si>
  <si>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</si>
  <si>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</si>
  <si>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</si>
  <si>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</si>
  <si>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</si>
  <si>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</si>
  <si>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</si>
  <si>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</si>
  <si>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</si>
  <si>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</si>
  <si>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</si>
  <si>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</si>
  <si>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</si>
  <si>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</si>
  <si>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</si>
  <si>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</si>
  <si>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</si>
  <si>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</si>
  <si>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</si>
  <si>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</si>
  <si>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</si>
  <si>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</si>
  <si>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</si>
  <si>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</si>
  <si>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</si>
  <si>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</si>
  <si>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</si>
  <si>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</si>
  <si>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</si>
  <si>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</si>
  <si>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</si>
  <si>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</si>
  <si>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</si>
  <si>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</si>
  <si>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</si>
  <si>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</si>
  <si>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</si>
  <si>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</si>
  <si>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</si>
  <si>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</si>
  <si>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</si>
  <si>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</si>
  <si>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</si>
  <si>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</si>
  <si>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</si>
  <si>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</si>
  <si>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</si>
  <si>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</si>
  <si>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</si>
  <si>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</si>
  <si>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</si>
  <si>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</si>
  <si>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</si>
  <si>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</si>
  <si>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</si>
  <si>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</si>
  <si>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</si>
  <si>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</si>
  <si>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</si>
  <si>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</si>
  <si>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</si>
  <si>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</si>
  <si>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</si>
  <si>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</si>
  <si>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</si>
  <si>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</si>
  <si>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</si>
  <si>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</si>
  <si>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</si>
  <si>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</si>
  <si>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</si>
  <si>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</si>
  <si>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</si>
  <si>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</si>
  <si>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</si>
  <si>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</si>
  <si>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</si>
  <si>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</si>
  <si>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</si>
  <si>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</si>
  <si>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</si>
  <si>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</si>
  <si>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</si>
  <si>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</si>
  <si>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</si>
  <si>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</si>
  <si>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</si>
  <si>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</si>
  <si>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</si>
  <si>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</si>
  <si>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</si>
  <si>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</si>
  <si>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</si>
  <si>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</si>
  <si>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</si>
  <si>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</si>
  <si>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</si>
  <si>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</si>
  <si>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</si>
  <si>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</si>
  <si>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</si>
  <si>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</si>
  <si>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</si>
  <si>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</si>
  <si>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</si>
  <si>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</si>
  <si>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</si>
  <si>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</si>
  <si>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</si>
  <si>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</si>
  <si>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</si>
  <si>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</si>
  <si>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</si>
  <si>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</si>
  <si>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</si>
  <si>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</si>
  <si>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</si>
  <si>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</si>
  <si>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</si>
  <si>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</si>
  <si>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</si>
  <si>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</si>
  <si>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</si>
  <si>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</si>
  <si>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</si>
  <si>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</si>
  <si>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</si>
  <si>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</si>
  <si>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</si>
  <si>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</si>
  <si>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</si>
  <si>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</si>
  <si>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</si>
  <si>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</si>
  <si>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</si>
  <si>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</si>
  <si>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</si>
  <si>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</si>
  <si>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</si>
  <si>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</si>
  <si>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</si>
  <si>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</si>
  <si>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</si>
  <si>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</si>
  <si>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</si>
  <si>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</si>
  <si>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</si>
  <si>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</si>
  <si>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</si>
  <si>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</si>
  <si>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</si>
  <si>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</si>
  <si>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</si>
  <si>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</si>
  <si>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</si>
  <si>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</si>
  <si>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</si>
  <si>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</si>
  <si>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</si>
  <si>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</si>
  <si>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</si>
  <si>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</si>
  <si>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</si>
  <si>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</si>
  <si>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</si>
  <si>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</si>
  <si>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</si>
  <si>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</si>
  <si>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</si>
  <si>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</si>
  <si>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</si>
  <si>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</si>
  <si>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</si>
  <si>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</si>
  <si>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</si>
  <si>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</si>
  <si>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</si>
  <si>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</si>
  <si>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</si>
  <si>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</si>
  <si>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</si>
  <si>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</si>
  <si>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</si>
  <si>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</si>
  <si>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</si>
  <si>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</si>
  <si>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</si>
  <si>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</si>
  <si>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</si>
  <si>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</si>
  <si>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</si>
  <si>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</si>
  <si>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</si>
  <si>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</si>
  <si>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</si>
  <si>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</si>
  <si>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</si>
  <si>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</si>
  <si>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</si>
  <si>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</si>
  <si>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</si>
  <si>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</si>
  <si>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</si>
  <si>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</si>
  <si>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</si>
  <si>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</si>
  <si>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</si>
  <si>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</si>
  <si>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</si>
  <si>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</si>
  <si>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</si>
  <si>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</si>
  <si>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</si>
  <si>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</si>
  <si>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</si>
  <si>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</si>
  <si>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</si>
  <si>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</si>
  <si>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</si>
  <si>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</si>
  <si>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</si>
  <si>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</si>
  <si>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</si>
  <si>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</si>
  <si>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</si>
  <si>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</si>
  <si>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</si>
  <si>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</si>
  <si>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</si>
  <si>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</si>
  <si>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</si>
  <si>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</si>
  <si>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</si>
  <si>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</si>
  <si>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</si>
  <si>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</si>
  <si>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</si>
  <si>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</si>
  <si>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</si>
  <si>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</si>
  <si>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</si>
  <si>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</si>
  <si>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</si>
  <si>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</si>
  <si>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</si>
  <si>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</si>
  <si>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</si>
  <si>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</si>
  <si>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</si>
  <si>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</si>
  <si>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</si>
  <si>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</si>
  <si>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</si>
  <si>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</si>
  <si>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</si>
  <si>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</si>
  <si>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</si>
  <si>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</si>
  <si>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</si>
  <si>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</si>
  <si>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</si>
  <si>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</si>
  <si>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</si>
  <si>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</si>
  <si>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</si>
  <si>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</si>
  <si>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</si>
  <si>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</si>
  <si>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</si>
  <si>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</si>
  <si>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</si>
  <si>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</si>
  <si>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</si>
  <si>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</si>
  <si>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</si>
  <si>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</si>
  <si>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</si>
  <si>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</si>
  <si>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</si>
  <si>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</si>
  <si>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</si>
  <si>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</si>
  <si>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</si>
  <si>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</si>
  <si>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</si>
  <si>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</si>
  <si>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</si>
  <si>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</si>
  <si>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</si>
  <si>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</si>
  <si>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</si>
  <si>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</si>
  <si>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</si>
  <si>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</si>
  <si>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</si>
  <si>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</si>
  <si>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</si>
  <si>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</si>
  <si>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</si>
  <si>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</si>
  <si>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</si>
  <si>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</si>
  <si>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</si>
  <si>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</si>
  <si>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</si>
  <si>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</si>
  <si>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</si>
  <si>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</si>
  <si>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</si>
  <si>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</si>
  <si>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</si>
  <si>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</si>
  <si>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</si>
  <si>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</si>
  <si>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</si>
  <si>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</si>
  <si>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</si>
  <si>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</si>
  <si>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</si>
  <si>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</si>
  <si>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</si>
  <si>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</si>
  <si>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</si>
  <si>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</si>
  <si>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</si>
  <si>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</si>
  <si>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</si>
  <si>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</si>
  <si>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</si>
  <si>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</si>
  <si>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</si>
  <si>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</si>
  <si>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</si>
  <si>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</si>
  <si>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</si>
  <si>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</si>
  <si>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</si>
  <si>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</si>
  <si>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</si>
  <si>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</si>
  <si>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</si>
  <si>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</si>
  <si>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</si>
  <si>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</si>
  <si>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</si>
  <si>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</si>
  <si>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</si>
  <si>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</si>
  <si>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</si>
  <si>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</si>
  <si>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</si>
  <si>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</si>
  <si>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</si>
  <si>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</si>
  <si>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</si>
  <si>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</si>
  <si>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</si>
  <si>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</si>
  <si>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</si>
  <si>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</si>
  <si>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</si>
  <si>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</si>
  <si>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</si>
  <si>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</si>
  <si>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</si>
  <si>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</si>
  <si>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</si>
  <si>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</si>
  <si>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</si>
  <si>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</si>
  <si>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</si>
  <si>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</si>
  <si>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</si>
  <si>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</si>
  <si>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</si>
  <si>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</si>
  <si>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</si>
  <si>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</si>
  <si>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</si>
  <si>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</si>
  <si>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</si>
  <si>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</si>
  <si>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</si>
  <si>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</si>
  <si>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</si>
  <si>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</si>
  <si>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</si>
  <si>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</si>
  <si>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</si>
  <si>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</si>
  <si>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</si>
  <si>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</si>
  <si>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</si>
  <si>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</si>
  <si>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</si>
  <si>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</si>
  <si>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</si>
  <si>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</si>
  <si>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</si>
  <si>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</si>
  <si>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</si>
  <si>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</si>
  <si>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</si>
  <si>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</si>
  <si>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</si>
  <si>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</si>
  <si>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</si>
  <si>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</si>
  <si>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</si>
  <si>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</si>
  <si>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</si>
  <si>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</si>
  <si>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</si>
  <si>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</si>
  <si>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</si>
  <si>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</si>
  <si>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</si>
  <si>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</si>
  <si>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</si>
  <si>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</si>
  <si>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</si>
  <si>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</si>
  <si>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</si>
  <si>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</si>
  <si>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</si>
  <si>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</si>
  <si>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</si>
  <si>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</si>
  <si>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</si>
  <si>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</si>
  <si>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</si>
  <si>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</si>
  <si>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</si>
  <si>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</si>
  <si>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</si>
  <si>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</si>
  <si>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</si>
  <si>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</si>
  <si>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</si>
  <si>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</si>
  <si>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</si>
  <si>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</si>
  <si>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</si>
  <si>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</si>
  <si>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</si>
  <si>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</si>
  <si>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</si>
  <si>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</si>
  <si>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</si>
  <si>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</si>
  <si>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</si>
  <si>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</si>
  <si>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</si>
  <si>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</si>
  <si>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</si>
  <si>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</si>
  <si>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</si>
  <si>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</si>
  <si>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</si>
  <si>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</si>
  <si>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</si>
  <si>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</si>
  <si>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</si>
  <si>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</si>
  <si>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</si>
  <si>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</si>
  <si>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</si>
  <si>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</si>
  <si>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</si>
  <si>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</si>
  <si>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</si>
  <si>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</si>
  <si>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</si>
  <si>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</si>
  <si>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</si>
  <si>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</si>
  <si>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</si>
  <si>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</si>
  <si>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</si>
  <si>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</si>
  <si>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</si>
  <si>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</si>
  <si>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</si>
  <si>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</si>
  <si>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</si>
  <si>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</si>
  <si>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</si>
  <si>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</si>
  <si>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</si>
  <si>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</si>
  <si>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</si>
  <si>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</si>
  <si>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</si>
  <si>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</si>
  <si>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</si>
  <si>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</si>
  <si>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</si>
  <si>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</si>
  <si>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</si>
  <si>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</si>
  <si>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</si>
  <si>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</si>
  <si>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</si>
  <si>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</si>
  <si>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</si>
  <si>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</si>
  <si>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</si>
  <si>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</si>
  <si>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</si>
  <si>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</si>
  <si>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</si>
  <si>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</si>
  <si>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</si>
  <si>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</si>
  <si>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</si>
  <si>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</si>
  <si>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</si>
  <si>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</si>
  <si>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</si>
  <si>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</si>
  <si>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</si>
  <si>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</si>
  <si>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</si>
  <si>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</si>
  <si>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</si>
  <si>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</si>
  <si>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</si>
  <si>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</si>
  <si>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</si>
  <si>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</si>
  <si>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</si>
  <si>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</si>
  <si>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</si>
  <si>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</si>
  <si>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</si>
  <si>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</si>
  <si>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</si>
  <si>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</si>
  <si>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</si>
  <si>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</si>
  <si>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</si>
  <si>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</si>
  <si>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</si>
  <si>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</si>
  <si>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</si>
  <si>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</si>
  <si>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</si>
  <si>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</si>
  <si>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</si>
  <si>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</si>
  <si>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</si>
  <si>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</si>
  <si>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</si>
  <si>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</si>
  <si>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</si>
  <si>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</si>
  <si>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</si>
  <si>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</si>
  <si>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</si>
  <si>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</si>
  <si>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</si>
  <si>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</si>
  <si>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</si>
  <si>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</si>
  <si>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</si>
  <si>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</si>
  <si>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</si>
  <si>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</si>
  <si>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</si>
  <si>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</si>
  <si>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</si>
  <si>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</si>
  <si>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</si>
  <si>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</si>
  <si>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</si>
  <si>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</si>
  <si>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</si>
  <si>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</si>
  <si>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</si>
  <si>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</si>
  <si>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</si>
  <si>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</si>
  <si>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</si>
  <si>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</si>
  <si>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</si>
  <si>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</si>
  <si>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</si>
  <si>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</si>
  <si>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</si>
  <si>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</si>
  <si>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</si>
  <si>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</si>
  <si>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</si>
  <si>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</si>
  <si>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</si>
  <si>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</si>
  <si>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</si>
  <si>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</si>
  <si>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</si>
  <si>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</si>
  <si>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</si>
  <si>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</si>
  <si>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</si>
  <si>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</si>
  <si>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</si>
  <si>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</si>
  <si>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</si>
  <si>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</si>
  <si>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</si>
  <si>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</si>
  <si>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</si>
  <si>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</si>
  <si>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</si>
  <si>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</si>
  <si>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</si>
  <si>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</si>
  <si>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</si>
  <si>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</si>
  <si>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</si>
  <si>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</si>
  <si>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</si>
  <si>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</si>
  <si>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</si>
  <si>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</si>
  <si>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</si>
  <si>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</si>
  <si>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</si>
  <si>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</si>
  <si>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</si>
  <si>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</si>
  <si>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</si>
  <si>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</si>
  <si>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</si>
  <si>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</si>
  <si>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</si>
  <si>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</si>
  <si>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</si>
  <si>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</si>
  <si>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</si>
  <si>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</si>
  <si>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</si>
  <si>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</si>
  <si>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</si>
  <si>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</si>
  <si>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</si>
  <si>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</si>
  <si>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</si>
  <si>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</si>
  <si>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</si>
  <si>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</si>
  <si>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</si>
  <si>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</si>
  <si>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</si>
  <si>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</si>
  <si>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</si>
  <si>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</si>
  <si>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</si>
  <si>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</si>
  <si>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</si>
  <si>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</si>
  <si>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</si>
  <si>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</si>
  <si>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</si>
  <si>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</si>
  <si>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</si>
  <si>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</si>
  <si>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</si>
  <si>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</si>
  <si>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</si>
  <si>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</si>
  <si>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</si>
  <si>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</si>
  <si>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</si>
  <si>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</si>
  <si>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</si>
  <si>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</si>
  <si>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</si>
  <si>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</si>
  <si>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</si>
  <si>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</si>
  <si>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</si>
  <si>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</si>
  <si>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</si>
  <si>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</si>
  <si>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</si>
  <si>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</si>
  <si>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</si>
  <si>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</si>
  <si>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</si>
  <si>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</si>
  <si>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</si>
  <si>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</si>
  <si>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</si>
  <si>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</si>
  <si>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</si>
  <si>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</si>
  <si>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</si>
  <si>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</si>
  <si>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</si>
  <si>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</si>
  <si>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</si>
  <si>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</si>
  <si>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</si>
  <si>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</si>
  <si>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</si>
  <si>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</si>
  <si>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</si>
  <si>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</si>
  <si>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</si>
  <si>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</si>
  <si>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</si>
  <si>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</si>
  <si>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</si>
  <si>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</si>
  <si>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</si>
  <si>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</si>
  <si>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</si>
  <si>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</si>
  <si>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</si>
  <si>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</si>
  <si>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</si>
  <si>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</si>
  <si>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</si>
  <si>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</si>
  <si>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銚子市立病院</t>
    <phoneticPr fontId="3"/>
  </si>
  <si>
    <t>〒288-0031 銚子市前宿町５９７</t>
    <phoneticPr fontId="3"/>
  </si>
  <si>
    <t>〇</t>
  </si>
  <si>
    <t>2024年7月</t>
  </si>
  <si>
    <t>市町村</t>
  </si>
  <si>
    <t>複数の診療科で活用</t>
  </si>
  <si>
    <t>内科</t>
  </si>
  <si>
    <t>整形外科</t>
  </si>
  <si>
    <t>外科</t>
  </si>
  <si>
    <t>ＤＰＣ病院ではない</t>
  </si>
  <si>
    <t>有</t>
  </si>
  <si>
    <t>-</t>
    <phoneticPr fontId="3"/>
  </si>
  <si>
    <t>3A</t>
  </si>
  <si>
    <t>慢性期機能</t>
  </si>
  <si>
    <t>眼科</t>
  </si>
  <si>
    <t>地域一般入院料１</t>
  </si>
  <si>
    <t>看護必要度Ⅰ</t>
    <phoneticPr fontId="3"/>
  </si>
  <si>
    <t>3B</t>
  </si>
  <si>
    <t>急性期機能</t>
  </si>
  <si>
    <t>2018年10月</t>
  </si>
  <si>
    <t>平成30年7月1日現在、休棟中の為</t>
  </si>
  <si>
    <t>2A</t>
  </si>
  <si>
    <t>休棟中等</t>
  </si>
  <si>
    <t>2019年4月</t>
  </si>
  <si>
    <t>4A</t>
  </si>
  <si>
    <t>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</si>
</sst>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315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1046</v>
      </c>
      <c r="M9" s="282" t="s">
        <v>1051</v>
      </c>
      <c r="N9" s="282" t="s">
        <v>1055</v>
      </c>
      <c r="O9" s="282" t="s">
        <v>1058</v>
      </c>
      <c r="P9" s="282" t="s">
        <v>1059</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c r="M11" s="25" t="s">
        <v>1036</v>
      </c>
      <c r="N11" s="25"/>
      <c r="O11" s="25"/>
      <c r="P11" s="25"/>
    </row>
    <row r="12" spans="1:22" s="21" customFormat="1" ht="34.5" customHeight="1">
      <c r="A12" s="244" t="s">
        <v>606</v>
      </c>
      <c r="B12" s="24"/>
      <c r="C12" s="19"/>
      <c r="D12" s="19"/>
      <c r="E12" s="19"/>
      <c r="F12" s="19"/>
      <c r="G12" s="19"/>
      <c r="H12" s="20"/>
      <c r="I12" s="421" t="s">
        <v>4</v>
      </c>
      <c r="J12" s="421"/>
      <c r="K12" s="421"/>
      <c r="L12" s="29"/>
      <c r="M12" s="29"/>
      <c r="N12" s="29"/>
      <c r="O12" s="29"/>
      <c r="P12" s="29"/>
    </row>
    <row r="13" spans="1:22" s="21" customFormat="1" ht="34.5" customHeight="1">
      <c r="A13" s="244" t="s">
        <v>606</v>
      </c>
      <c r="B13" s="17"/>
      <c r="C13" s="19"/>
      <c r="D13" s="19"/>
      <c r="E13" s="19"/>
      <c r="F13" s="19"/>
      <c r="G13" s="19"/>
      <c r="H13" s="20"/>
      <c r="I13" s="421" t="s">
        <v>5</v>
      </c>
      <c r="J13" s="421"/>
      <c r="K13" s="421"/>
      <c r="L13" s="28" t="s">
        <v>1036</v>
      </c>
      <c r="M13" s="28"/>
      <c r="N13" s="28"/>
      <c r="O13" s="28"/>
      <c r="P13" s="28"/>
    </row>
    <row r="14" spans="1:22" s="21" customFormat="1" ht="34.5" customHeight="1">
      <c r="A14" s="244" t="s">
        <v>606</v>
      </c>
      <c r="B14" s="17"/>
      <c r="C14" s="19"/>
      <c r="D14" s="19"/>
      <c r="E14" s="19"/>
      <c r="F14" s="19"/>
      <c r="G14" s="19"/>
      <c r="H14" s="20"/>
      <c r="I14" s="421" t="s">
        <v>550</v>
      </c>
      <c r="J14" s="421"/>
      <c r="K14" s="421"/>
      <c r="L14" s="29"/>
      <c r="M14" s="29"/>
      <c r="N14" s="29"/>
      <c r="O14" s="29" t="s">
        <v>1036</v>
      </c>
      <c r="P14" s="29" t="s">
        <v>1036</v>
      </c>
    </row>
    <row r="15" spans="1:22" s="21" customFormat="1" ht="34.5" customHeight="1">
      <c r="A15" s="244" t="s">
        <v>606</v>
      </c>
      <c r="B15" s="17"/>
      <c r="C15" s="19"/>
      <c r="D15" s="19"/>
      <c r="E15" s="19"/>
      <c r="F15" s="19"/>
      <c r="G15" s="19"/>
      <c r="H15" s="20"/>
      <c r="I15" s="421" t="s">
        <v>551</v>
      </c>
      <c r="J15" s="421"/>
      <c r="K15" s="421"/>
      <c r="L15" s="29"/>
      <c r="M15" s="29"/>
      <c r="N15" s="29" t="s">
        <v>1036</v>
      </c>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1046</v>
      </c>
      <c r="M22" s="282" t="s">
        <v>1051</v>
      </c>
      <c r="N22" s="282" t="s">
        <v>1055</v>
      </c>
      <c r="O22" s="282" t="s">
        <v>1058</v>
      </c>
      <c r="P22" s="282" t="s">
        <v>1059</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t="s">
        <v>1036</v>
      </c>
      <c r="M24" s="25" t="s">
        <v>1036</v>
      </c>
      <c r="N24" s="25"/>
      <c r="O24" s="25"/>
      <c r="P24" s="25"/>
    </row>
    <row r="25" spans="1:22" s="21" customFormat="1" ht="34.5" customHeight="1">
      <c r="A25" s="244" t="s">
        <v>607</v>
      </c>
      <c r="B25" s="24"/>
      <c r="C25" s="19"/>
      <c r="D25" s="19"/>
      <c r="E25" s="19"/>
      <c r="F25" s="19"/>
      <c r="G25" s="19"/>
      <c r="H25" s="20"/>
      <c r="I25" s="302" t="s">
        <v>4</v>
      </c>
      <c r="J25" s="303"/>
      <c r="K25" s="304"/>
      <c r="L25" s="29"/>
      <c r="M25" s="29"/>
      <c r="N25" s="29"/>
      <c r="O25" s="29" t="s">
        <v>1036</v>
      </c>
      <c r="P25" s="29"/>
    </row>
    <row r="26" spans="1:22" s="21" customFormat="1" ht="34.5" customHeight="1">
      <c r="A26" s="244" t="s">
        <v>607</v>
      </c>
      <c r="B26" s="17"/>
      <c r="C26" s="19"/>
      <c r="D26" s="19"/>
      <c r="E26" s="19"/>
      <c r="F26" s="19"/>
      <c r="G26" s="19"/>
      <c r="H26" s="20"/>
      <c r="I26" s="302" t="s">
        <v>5</v>
      </c>
      <c r="J26" s="303"/>
      <c r="K26" s="304"/>
      <c r="L26" s="28"/>
      <c r="M26" s="28"/>
      <c r="N26" s="28"/>
      <c r="O26" s="28"/>
      <c r="P26" s="28"/>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t="s">
        <v>1036</v>
      </c>
      <c r="O28" s="29"/>
      <c r="P28" s="29" t="s">
        <v>1036</v>
      </c>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1046</v>
      </c>
      <c r="M35" s="282" t="s">
        <v>1051</v>
      </c>
      <c r="N35" s="282" t="s">
        <v>1055</v>
      </c>
      <c r="O35" s="282" t="s">
        <v>1058</v>
      </c>
      <c r="P35" s="282" t="s">
        <v>1059</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1046</v>
      </c>
      <c r="M44" s="282" t="s">
        <v>1051</v>
      </c>
      <c r="N44" s="282" t="s">
        <v>1055</v>
      </c>
      <c r="O44" s="282" t="s">
        <v>1058</v>
      </c>
      <c r="P44" s="282" t="s">
        <v>1059</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t="s">
        <v>1036</v>
      </c>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t="s">
        <v>1036</v>
      </c>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t="s">
        <v>1036</v>
      </c>
      <c r="O50" s="29"/>
      <c r="P50" s="29" t="s">
        <v>1036</v>
      </c>
    </row>
    <row r="51" spans="1:16" s="33" customFormat="1" ht="34.5" customHeight="1">
      <c r="A51" s="278" t="s">
        <v>981</v>
      </c>
      <c r="B51" s="17"/>
      <c r="C51" s="19"/>
      <c r="D51" s="19"/>
      <c r="E51" s="19"/>
      <c r="F51" s="19"/>
      <c r="G51" s="19"/>
      <c r="H51" s="20"/>
      <c r="I51" s="305" t="s">
        <v>8</v>
      </c>
      <c r="J51" s="306"/>
      <c r="K51" s="307"/>
      <c r="L51" s="29"/>
      <c r="M51" s="29"/>
      <c r="N51" s="29"/>
      <c r="O51" s="29"/>
      <c r="P51" s="29"/>
    </row>
    <row r="52" spans="1:16" s="21" customFormat="1" ht="34.5" customHeight="1">
      <c r="A52" s="278" t="s">
        <v>981</v>
      </c>
      <c r="B52" s="17"/>
      <c r="C52" s="19"/>
      <c r="D52" s="19"/>
      <c r="E52" s="19"/>
      <c r="F52" s="19"/>
      <c r="G52" s="19"/>
      <c r="H52" s="20"/>
      <c r="I52" s="308" t="s">
        <v>552</v>
      </c>
      <c r="J52" s="308"/>
      <c r="K52" s="308"/>
      <c r="L52" s="29"/>
      <c r="M52" s="29" t="s">
        <v>1036</v>
      </c>
      <c r="N52" s="29"/>
      <c r="O52" s="29"/>
      <c r="P52" s="29"/>
    </row>
    <row r="53" spans="1:16" s="21" customFormat="1" ht="34.5" customHeight="1">
      <c r="A53" s="278" t="s">
        <v>981</v>
      </c>
      <c r="B53" s="17"/>
      <c r="C53" s="19"/>
      <c r="D53" s="19"/>
      <c r="E53" s="19"/>
      <c r="F53" s="19"/>
      <c r="G53" s="19"/>
      <c r="H53" s="20"/>
      <c r="I53" s="308" t="s">
        <v>982</v>
      </c>
      <c r="J53" s="308"/>
      <c r="K53" s="308"/>
      <c r="L53" s="29" t="s">
        <v>1037</v>
      </c>
      <c r="M53" s="29" t="s">
        <v>533</v>
      </c>
      <c r="N53" s="29" t="s">
        <v>1053</v>
      </c>
      <c r="O53" s="29" t="s">
        <v>1057</v>
      </c>
      <c r="P53" s="29" t="s">
        <v>1037</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1046</v>
      </c>
      <c r="M89" s="262" t="s">
        <v>1051</v>
      </c>
      <c r="N89" s="262" t="s">
        <v>1055</v>
      </c>
      <c r="O89" s="262" t="s">
        <v>1058</v>
      </c>
      <c r="P89" s="262" t="s">
        <v>1059</v>
      </c>
    </row>
    <row r="90" spans="1:23" s="21" customFormat="1">
      <c r="A90" s="243"/>
      <c r="B90" s="1"/>
      <c r="C90" s="3"/>
      <c r="D90" s="3"/>
      <c r="E90" s="3"/>
      <c r="F90" s="3"/>
      <c r="G90" s="3"/>
      <c r="H90" s="287"/>
      <c r="I90" s="67" t="s">
        <v>36</v>
      </c>
      <c r="J90" s="68"/>
      <c r="K90" s="69"/>
      <c r="L90" s="262" t="s">
        <v>1047</v>
      </c>
      <c r="M90" s="262" t="s">
        <v>1052</v>
      </c>
      <c r="N90" s="262" t="s">
        <v>1056</v>
      </c>
      <c r="O90" s="262" t="s">
        <v>1056</v>
      </c>
      <c r="P90" s="262" t="s">
        <v>1056</v>
      </c>
    </row>
    <row r="91" spans="1:23" s="21" customFormat="1" ht="54" customHeight="1">
      <c r="A91" s="244" t="s">
        <v>609</v>
      </c>
      <c r="B91" s="1"/>
      <c r="C91" s="319" t="s">
        <v>37</v>
      </c>
      <c r="D91" s="320"/>
      <c r="E91" s="320"/>
      <c r="F91" s="320"/>
      <c r="G91" s="320"/>
      <c r="H91" s="321"/>
      <c r="I91" s="294" t="s">
        <v>38</v>
      </c>
      <c r="J91" s="260" t="s">
        <v>1038</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1051</v>
      </c>
      <c r="N97" s="66" t="s">
        <v>1055</v>
      </c>
      <c r="O97" s="66" t="s">
        <v>1058</v>
      </c>
      <c r="P97" s="66" t="s">
        <v>1059</v>
      </c>
      <c r="Q97" s="8"/>
      <c r="R97" s="8"/>
      <c r="S97" s="8"/>
      <c r="T97" s="8"/>
      <c r="U97" s="8"/>
      <c r="V97" s="8"/>
    </row>
    <row r="98" spans="1:22" ht="20.25" customHeight="1">
      <c r="A98" s="243"/>
      <c r="B98" s="1"/>
      <c r="C98" s="62"/>
      <c r="D98" s="3"/>
      <c r="F98" s="3"/>
      <c r="G98" s="3"/>
      <c r="H98" s="287"/>
      <c r="I98" s="67" t="s">
        <v>40</v>
      </c>
      <c r="J98" s="68"/>
      <c r="K98" s="79"/>
      <c r="L98" s="70" t="s">
        <v>1047</v>
      </c>
      <c r="M98" s="70" t="s">
        <v>1052</v>
      </c>
      <c r="N98" s="70" t="s">
        <v>1056</v>
      </c>
      <c r="O98" s="70" t="s">
        <v>1056</v>
      </c>
      <c r="P98" s="70" t="s">
        <v>1056</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171</v>
      </c>
      <c r="K99" s="237" t="str">
        <f>IF(OR(COUNTIF(L99:P99,"未確認")&gt;0,COUNTIF(L99:P99,"~*")&gt;0),"※","")</f>
        <v/>
      </c>
      <c r="L99" s="258">
        <v>0</v>
      </c>
      <c r="M99" s="258">
        <v>53</v>
      </c>
      <c r="N99" s="258">
        <v>23</v>
      </c>
      <c r="O99" s="258">
        <v>49</v>
      </c>
      <c r="P99" s="258">
        <v>46</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53</v>
      </c>
      <c r="K101" s="237" t="str">
        <f>IF(OR(COUNTIF(L101:P101,"未確認")&gt;0,COUNTIF(L101:P101,"~*")&gt;0),"※","")</f>
        <v/>
      </c>
      <c r="L101" s="258">
        <v>0</v>
      </c>
      <c r="M101" s="258">
        <v>53</v>
      </c>
      <c r="N101" s="258">
        <v>0</v>
      </c>
      <c r="O101" s="258">
        <v>0</v>
      </c>
      <c r="P101" s="258">
        <v>0</v>
      </c>
    </row>
    <row r="102" spans="1:22" s="83" customFormat="1" ht="34.5" customHeight="1">
      <c r="A102" s="244" t="s">
        <v>610</v>
      </c>
      <c r="B102" s="84"/>
      <c r="C102" s="376"/>
      <c r="D102" s="378"/>
      <c r="E102" s="316" t="s">
        <v>612</v>
      </c>
      <c r="F102" s="317"/>
      <c r="G102" s="317"/>
      <c r="H102" s="318"/>
      <c r="I102" s="419"/>
      <c r="J102" s="256">
        <f t="shared" si="0"/>
        <v>171</v>
      </c>
      <c r="K102" s="237" t="str">
        <f t="shared" ref="K102:K111" si="1">IF(OR(COUNTIF(L101:P101,"未確認")&gt;0,COUNTIF(L101:P101,"~*")&gt;0),"※","")</f>
        <v/>
      </c>
      <c r="L102" s="258">
        <v>0</v>
      </c>
      <c r="M102" s="258">
        <v>53</v>
      </c>
      <c r="N102" s="258">
        <v>23</v>
      </c>
      <c r="O102" s="258">
        <v>49</v>
      </c>
      <c r="P102" s="258">
        <v>46</v>
      </c>
    </row>
    <row r="103" spans="1:22" s="83" customFormat="1" ht="34.5" customHeight="1">
      <c r="A103" s="244" t="s">
        <v>613</v>
      </c>
      <c r="B103" s="84"/>
      <c r="C103" s="333" t="s">
        <v>46</v>
      </c>
      <c r="D103" s="335"/>
      <c r="E103" s="333" t="s">
        <v>42</v>
      </c>
      <c r="F103" s="334"/>
      <c r="G103" s="334"/>
      <c r="H103" s="335"/>
      <c r="I103" s="419"/>
      <c r="J103" s="256">
        <f t="shared" si="0"/>
        <v>38</v>
      </c>
      <c r="K103" s="237" t="str">
        <f t="shared" si="1"/>
        <v/>
      </c>
      <c r="L103" s="258">
        <v>38</v>
      </c>
      <c r="M103" s="258">
        <v>0</v>
      </c>
      <c r="N103" s="258">
        <v>0</v>
      </c>
      <c r="O103" s="258">
        <v>0</v>
      </c>
      <c r="P103" s="258">
        <v>0</v>
      </c>
    </row>
    <row r="104" spans="1:22" s="83" customFormat="1" ht="34.5" customHeight="1">
      <c r="A104" s="244" t="s">
        <v>614</v>
      </c>
      <c r="B104" s="84"/>
      <c r="C104" s="395"/>
      <c r="D104" s="396"/>
      <c r="E104" s="427"/>
      <c r="F104" s="428"/>
      <c r="G104" s="319" t="s">
        <v>47</v>
      </c>
      <c r="H104" s="321"/>
      <c r="I104" s="419"/>
      <c r="J104" s="256">
        <f t="shared" si="0"/>
        <v>38</v>
      </c>
      <c r="K104" s="237" t="str">
        <f t="shared" si="1"/>
        <v/>
      </c>
      <c r="L104" s="258">
        <v>38</v>
      </c>
      <c r="M104" s="258">
        <v>0</v>
      </c>
      <c r="N104" s="258">
        <v>0</v>
      </c>
      <c r="O104" s="258">
        <v>0</v>
      </c>
      <c r="P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38</v>
      </c>
      <c r="K106" s="237" t="str">
        <f t="shared" si="1"/>
        <v/>
      </c>
      <c r="L106" s="258">
        <v>38</v>
      </c>
      <c r="M106" s="258">
        <v>0</v>
      </c>
      <c r="N106" s="258">
        <v>0</v>
      </c>
      <c r="O106" s="258">
        <v>0</v>
      </c>
      <c r="P106" s="258">
        <v>0</v>
      </c>
    </row>
    <row r="107" spans="1:22" s="83" customFormat="1" ht="34.5" customHeight="1">
      <c r="A107" s="244" t="s">
        <v>614</v>
      </c>
      <c r="B107" s="84"/>
      <c r="C107" s="395"/>
      <c r="D107" s="396"/>
      <c r="E107" s="427"/>
      <c r="F107" s="428"/>
      <c r="G107" s="319" t="s">
        <v>47</v>
      </c>
      <c r="H107" s="321"/>
      <c r="I107" s="419"/>
      <c r="J107" s="256">
        <f t="shared" si="0"/>
        <v>38</v>
      </c>
      <c r="K107" s="237" t="str">
        <f t="shared" si="1"/>
        <v/>
      </c>
      <c r="L107" s="258">
        <v>38</v>
      </c>
      <c r="M107" s="258">
        <v>0</v>
      </c>
      <c r="N107" s="258">
        <v>0</v>
      </c>
      <c r="O107" s="258">
        <v>0</v>
      </c>
      <c r="P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38</v>
      </c>
      <c r="K109" s="237" t="str">
        <f t="shared" si="1"/>
        <v/>
      </c>
      <c r="L109" s="258">
        <v>38</v>
      </c>
      <c r="M109" s="258">
        <v>0</v>
      </c>
      <c r="N109" s="258">
        <v>0</v>
      </c>
      <c r="O109" s="258">
        <v>0</v>
      </c>
      <c r="P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row>
    <row r="111" spans="1:22" s="83" customFormat="1" ht="34.5" customHeight="1">
      <c r="A111" s="244" t="s">
        <v>615</v>
      </c>
      <c r="B111" s="84"/>
      <c r="C111" s="376"/>
      <c r="D111" s="378"/>
      <c r="E111" s="410"/>
      <c r="F111" s="411"/>
      <c r="G111" s="316" t="s">
        <v>48</v>
      </c>
      <c r="H111" s="318"/>
      <c r="I111" s="419"/>
      <c r="J111" s="256">
        <f t="shared" si="0"/>
        <v>38</v>
      </c>
      <c r="K111" s="237" t="str">
        <f t="shared" si="1"/>
        <v/>
      </c>
      <c r="L111" s="258">
        <v>38</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1054</v>
      </c>
      <c r="O112" s="257" t="s">
        <v>1054</v>
      </c>
      <c r="P112" s="257" t="s">
        <v>1054</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1051</v>
      </c>
      <c r="N118" s="66" t="s">
        <v>1055</v>
      </c>
      <c r="O118" s="66" t="s">
        <v>1058</v>
      </c>
      <c r="P118" s="66" t="s">
        <v>1059</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1052</v>
      </c>
      <c r="N119" s="70" t="s">
        <v>1056</v>
      </c>
      <c r="O119" s="70" t="s">
        <v>1056</v>
      </c>
      <c r="P119" s="70" t="s">
        <v>1056</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1039</v>
      </c>
      <c r="M120" s="98" t="s">
        <v>1039</v>
      </c>
      <c r="N120" s="98" t="s">
        <v>1040</v>
      </c>
      <c r="O120" s="98" t="s">
        <v>1040</v>
      </c>
      <c r="P120" s="98" t="s">
        <v>1040</v>
      </c>
    </row>
    <row r="121" spans="1:22" s="83" customFormat="1" ht="40.5" customHeight="1">
      <c r="A121" s="244" t="s">
        <v>618</v>
      </c>
      <c r="B121" s="1"/>
      <c r="C121" s="295"/>
      <c r="D121" s="297"/>
      <c r="E121" s="333" t="s">
        <v>53</v>
      </c>
      <c r="F121" s="334"/>
      <c r="G121" s="334"/>
      <c r="H121" s="335"/>
      <c r="I121" s="353"/>
      <c r="J121" s="101"/>
      <c r="K121" s="102"/>
      <c r="L121" s="98" t="s">
        <v>1040</v>
      </c>
      <c r="M121" s="98" t="s">
        <v>1040</v>
      </c>
      <c r="N121" s="98" t="s">
        <v>533</v>
      </c>
      <c r="O121" s="98" t="s">
        <v>533</v>
      </c>
      <c r="P121" s="98" t="s">
        <v>533</v>
      </c>
    </row>
    <row r="122" spans="1:22" s="83" customFormat="1" ht="40.5" customHeight="1">
      <c r="A122" s="244" t="s">
        <v>619</v>
      </c>
      <c r="B122" s="1"/>
      <c r="C122" s="295"/>
      <c r="D122" s="297"/>
      <c r="E122" s="395"/>
      <c r="F122" s="417"/>
      <c r="G122" s="417"/>
      <c r="H122" s="396"/>
      <c r="I122" s="353"/>
      <c r="J122" s="101"/>
      <c r="K122" s="102"/>
      <c r="L122" s="98" t="s">
        <v>1041</v>
      </c>
      <c r="M122" s="98" t="s">
        <v>1048</v>
      </c>
      <c r="N122" s="98" t="s">
        <v>533</v>
      </c>
      <c r="O122" s="98" t="s">
        <v>533</v>
      </c>
      <c r="P122" s="98" t="s">
        <v>533</v>
      </c>
    </row>
    <row r="123" spans="1:22" s="83" customFormat="1" ht="40.5" customHeight="1">
      <c r="A123" s="244" t="s">
        <v>620</v>
      </c>
      <c r="B123" s="1"/>
      <c r="C123" s="289"/>
      <c r="D123" s="290"/>
      <c r="E123" s="376"/>
      <c r="F123" s="377"/>
      <c r="G123" s="377"/>
      <c r="H123" s="378"/>
      <c r="I123" s="340"/>
      <c r="J123" s="105"/>
      <c r="K123" s="106"/>
      <c r="L123" s="98" t="s">
        <v>1042</v>
      </c>
      <c r="M123" s="98" t="s">
        <v>1041</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1051</v>
      </c>
      <c r="N129" s="66" t="s">
        <v>1055</v>
      </c>
      <c r="O129" s="66" t="s">
        <v>1058</v>
      </c>
      <c r="P129" s="66" t="s">
        <v>1059</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1052</v>
      </c>
      <c r="N130" s="70" t="s">
        <v>1056</v>
      </c>
      <c r="O130" s="70" t="s">
        <v>1056</v>
      </c>
      <c r="P130" s="70" t="s">
        <v>1056</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c r="M131" s="98" t="s">
        <v>1049</v>
      </c>
      <c r="N131" s="98" t="s">
        <v>533</v>
      </c>
      <c r="O131" s="98" t="s">
        <v>533</v>
      </c>
      <c r="P131" s="98" t="s">
        <v>533</v>
      </c>
    </row>
    <row r="132" spans="1:22" s="83" customFormat="1" ht="34.5" customHeight="1">
      <c r="A132" s="244" t="s">
        <v>621</v>
      </c>
      <c r="B132" s="84"/>
      <c r="C132" s="295"/>
      <c r="D132" s="297"/>
      <c r="E132" s="319" t="s">
        <v>58</v>
      </c>
      <c r="F132" s="320"/>
      <c r="G132" s="320"/>
      <c r="H132" s="321"/>
      <c r="I132" s="388"/>
      <c r="J132" s="101"/>
      <c r="K132" s="102"/>
      <c r="L132" s="82">
        <v>38</v>
      </c>
      <c r="M132" s="82">
        <v>53</v>
      </c>
      <c r="N132" s="82">
        <v>0</v>
      </c>
      <c r="O132" s="82">
        <v>0</v>
      </c>
      <c r="P132" s="82">
        <v>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1051</v>
      </c>
      <c r="N143" s="66" t="s">
        <v>1055</v>
      </c>
      <c r="O143" s="66" t="s">
        <v>1058</v>
      </c>
      <c r="P143" s="66" t="s">
        <v>1059</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1052</v>
      </c>
      <c r="N144" s="70" t="s">
        <v>1056</v>
      </c>
      <c r="O144" s="70" t="s">
        <v>1056</v>
      </c>
      <c r="P144" s="70" t="s">
        <v>1056</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110</v>
      </c>
      <c r="K152" s="264" t="str">
        <f t="shared" si="3"/>
        <v/>
      </c>
      <c r="L152" s="117">
        <v>0</v>
      </c>
      <c r="M152" s="117">
        <v>110</v>
      </c>
      <c r="N152" s="117">
        <v>0</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row>
    <row r="156" spans="1:16" s="118" customFormat="1" ht="34.5" customHeight="1">
      <c r="A156" s="246" t="s">
        <v>658</v>
      </c>
      <c r="B156" s="115"/>
      <c r="C156" s="316" t="s">
        <v>635</v>
      </c>
      <c r="D156" s="317"/>
      <c r="E156" s="317"/>
      <c r="F156" s="317"/>
      <c r="G156" s="317"/>
      <c r="H156" s="318"/>
      <c r="I156" s="412"/>
      <c r="J156" s="263" t="str">
        <f t="shared" si="2"/>
        <v>*</v>
      </c>
      <c r="K156" s="264" t="str">
        <f t="shared" si="3"/>
        <v>※</v>
      </c>
      <c r="L156" s="117">
        <v>0</v>
      </c>
      <c r="M156" s="117" t="s">
        <v>541</v>
      </c>
      <c r="N156" s="117">
        <v>0</v>
      </c>
      <c r="O156" s="117">
        <v>0</v>
      </c>
      <c r="P156" s="117">
        <v>0</v>
      </c>
    </row>
    <row r="157" spans="1:16"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c r="P157" s="117">
        <v>0</v>
      </c>
    </row>
    <row r="158" spans="1:16" s="118" customFormat="1" ht="34.5" customHeight="1">
      <c r="A158" s="246" t="s">
        <v>661</v>
      </c>
      <c r="B158" s="115"/>
      <c r="C158" s="316" t="s">
        <v>567</v>
      </c>
      <c r="D158" s="317"/>
      <c r="E158" s="317"/>
      <c r="F158" s="317"/>
      <c r="G158" s="317"/>
      <c r="H158" s="318"/>
      <c r="I158" s="412"/>
      <c r="J158" s="263">
        <f t="shared" si="2"/>
        <v>50</v>
      </c>
      <c r="K158" s="264" t="str">
        <f t="shared" si="3"/>
        <v/>
      </c>
      <c r="L158" s="117">
        <v>50</v>
      </c>
      <c r="M158" s="117">
        <v>0</v>
      </c>
      <c r="N158" s="117">
        <v>0</v>
      </c>
      <c r="O158" s="117">
        <v>0</v>
      </c>
      <c r="P158" s="117">
        <v>0</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f t="shared" si="6"/>
        <v>43</v>
      </c>
      <c r="K220" s="264" t="str">
        <f t="shared" si="7"/>
        <v/>
      </c>
      <c r="L220" s="117">
        <v>0</v>
      </c>
      <c r="M220" s="117">
        <v>43</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1051</v>
      </c>
      <c r="N226" s="66" t="s">
        <v>1055</v>
      </c>
      <c r="O226" s="66" t="s">
        <v>1058</v>
      </c>
      <c r="P226" s="66" t="s">
        <v>1059</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1052</v>
      </c>
      <c r="N227" s="70" t="s">
        <v>1056</v>
      </c>
      <c r="O227" s="70" t="s">
        <v>1056</v>
      </c>
      <c r="P227" s="70" t="s">
        <v>1056</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1051</v>
      </c>
      <c r="N234" s="66" t="s">
        <v>1055</v>
      </c>
      <c r="O234" s="66" t="s">
        <v>1058</v>
      </c>
      <c r="P234" s="66" t="s">
        <v>1059</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1052</v>
      </c>
      <c r="N235" s="70" t="s">
        <v>1056</v>
      </c>
      <c r="O235" s="70" t="s">
        <v>1056</v>
      </c>
      <c r="P235" s="70" t="s">
        <v>1056</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1051</v>
      </c>
      <c r="N244" s="66" t="s">
        <v>1055</v>
      </c>
      <c r="O244" s="66" t="s">
        <v>1058</v>
      </c>
      <c r="P244" s="66" t="s">
        <v>1059</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1052</v>
      </c>
      <c r="N245" s="70" t="s">
        <v>1056</v>
      </c>
      <c r="O245" s="70" t="s">
        <v>1056</v>
      </c>
      <c r="P245" s="70" t="s">
        <v>1056</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1051</v>
      </c>
      <c r="N253" s="66" t="s">
        <v>1055</v>
      </c>
      <c r="O253" s="66" t="s">
        <v>1058</v>
      </c>
      <c r="P253" s="66" t="s">
        <v>1059</v>
      </c>
      <c r="Q253" s="8"/>
      <c r="R253" s="8"/>
      <c r="S253" s="8"/>
      <c r="T253" s="8"/>
      <c r="U253" s="8"/>
      <c r="V253" s="8"/>
    </row>
    <row r="254" spans="1:22">
      <c r="A254" s="243"/>
      <c r="B254" s="1"/>
      <c r="C254" s="62"/>
      <c r="D254" s="3"/>
      <c r="F254" s="3"/>
      <c r="G254" s="3"/>
      <c r="H254" s="287"/>
      <c r="I254" s="67" t="s">
        <v>36</v>
      </c>
      <c r="J254" s="68"/>
      <c r="K254" s="79"/>
      <c r="L254" s="70" t="s">
        <v>1047</v>
      </c>
      <c r="M254" s="137" t="s">
        <v>1052</v>
      </c>
      <c r="N254" s="137" t="s">
        <v>1056</v>
      </c>
      <c r="O254" s="137" t="s">
        <v>1056</v>
      </c>
      <c r="P254" s="137" t="s">
        <v>1056</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1051</v>
      </c>
      <c r="N263" s="66" t="s">
        <v>1055</v>
      </c>
      <c r="O263" s="66" t="s">
        <v>1058</v>
      </c>
      <c r="P263" s="66" t="s">
        <v>1059</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1052</v>
      </c>
      <c r="N264" s="70" t="s">
        <v>1056</v>
      </c>
      <c r="O264" s="70" t="s">
        <v>1056</v>
      </c>
      <c r="P264" s="70" t="s">
        <v>1056</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5.4</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26</v>
      </c>
      <c r="K269" s="81" t="str">
        <f t="shared" si="8"/>
        <v/>
      </c>
      <c r="L269" s="147">
        <v>10</v>
      </c>
      <c r="M269" s="147">
        <v>16</v>
      </c>
      <c r="N269" s="147">
        <v>0</v>
      </c>
      <c r="O269" s="147">
        <v>0</v>
      </c>
      <c r="P269" s="147">
        <v>0</v>
      </c>
    </row>
    <row r="270" spans="1:22" s="83" customFormat="1" ht="34.5" customHeight="1">
      <c r="A270" s="249" t="s">
        <v>725</v>
      </c>
      <c r="B270" s="120"/>
      <c r="C270" s="370"/>
      <c r="D270" s="370"/>
      <c r="E270" s="370"/>
      <c r="F270" s="370"/>
      <c r="G270" s="370" t="s">
        <v>148</v>
      </c>
      <c r="H270" s="370"/>
      <c r="I270" s="403"/>
      <c r="J270" s="266">
        <f t="shared" si="9"/>
        <v>2</v>
      </c>
      <c r="K270" s="81" t="str">
        <f t="shared" si="8"/>
        <v/>
      </c>
      <c r="L270" s="148">
        <v>0.4</v>
      </c>
      <c r="M270" s="148">
        <v>1.6</v>
      </c>
      <c r="N270" s="148">
        <v>0</v>
      </c>
      <c r="O270" s="148">
        <v>0</v>
      </c>
      <c r="P270" s="148">
        <v>0</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5</v>
      </c>
      <c r="M271" s="147">
        <v>2</v>
      </c>
      <c r="N271" s="147">
        <v>0</v>
      </c>
      <c r="O271" s="147">
        <v>0</v>
      </c>
      <c r="P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c r="M272" s="148">
        <v>0</v>
      </c>
      <c r="N272" s="148">
        <v>0</v>
      </c>
      <c r="O272" s="148">
        <v>0</v>
      </c>
      <c r="P272" s="148">
        <v>0</v>
      </c>
    </row>
    <row r="273" spans="1:16" s="83" customFormat="1" ht="34.5" customHeight="1">
      <c r="A273" s="249" t="s">
        <v>727</v>
      </c>
      <c r="B273" s="120"/>
      <c r="C273" s="370" t="s">
        <v>152</v>
      </c>
      <c r="D273" s="371"/>
      <c r="E273" s="371"/>
      <c r="F273" s="371"/>
      <c r="G273" s="370" t="s">
        <v>146</v>
      </c>
      <c r="H273" s="370"/>
      <c r="I273" s="403"/>
      <c r="J273" s="266">
        <f t="shared" si="9"/>
        <v>10</v>
      </c>
      <c r="K273" s="81" t="str">
        <f t="shared" si="8"/>
        <v/>
      </c>
      <c r="L273" s="147">
        <v>7</v>
      </c>
      <c r="M273" s="147">
        <v>3</v>
      </c>
      <c r="N273" s="147">
        <v>0</v>
      </c>
      <c r="O273" s="147">
        <v>0</v>
      </c>
      <c r="P273" s="147">
        <v>0</v>
      </c>
    </row>
    <row r="274" spans="1:16" s="83" customFormat="1" ht="34.5" customHeight="1">
      <c r="A274" s="249" t="s">
        <v>727</v>
      </c>
      <c r="B274" s="120"/>
      <c r="C274" s="371"/>
      <c r="D274" s="371"/>
      <c r="E274" s="371"/>
      <c r="F274" s="371"/>
      <c r="G274" s="370" t="s">
        <v>148</v>
      </c>
      <c r="H274" s="370"/>
      <c r="I274" s="403"/>
      <c r="J274" s="266">
        <f t="shared" si="9"/>
        <v>2.6</v>
      </c>
      <c r="K274" s="81" t="str">
        <f t="shared" si="8"/>
        <v/>
      </c>
      <c r="L274" s="148">
        <v>0</v>
      </c>
      <c r="M274" s="148">
        <v>2.6</v>
      </c>
      <c r="N274" s="148">
        <v>0</v>
      </c>
      <c r="O274" s="148">
        <v>0</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5</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8</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1.6</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7</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7</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1051</v>
      </c>
      <c r="N322" s="66" t="s">
        <v>1055</v>
      </c>
      <c r="O322" s="66" t="s">
        <v>1058</v>
      </c>
      <c r="P322" s="66" t="s">
        <v>1059</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1052</v>
      </c>
      <c r="N323" s="137" t="s">
        <v>1056</v>
      </c>
      <c r="O323" s="137" t="s">
        <v>1056</v>
      </c>
      <c r="P323" s="137" t="s">
        <v>1056</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2</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2</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1051</v>
      </c>
      <c r="N342" s="66" t="s">
        <v>1055</v>
      </c>
      <c r="O342" s="66" t="s">
        <v>1058</v>
      </c>
      <c r="P342" s="66" t="s">
        <v>1059</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1052</v>
      </c>
      <c r="N343" s="137" t="s">
        <v>1056</v>
      </c>
      <c r="O343" s="137" t="s">
        <v>1056</v>
      </c>
      <c r="P343" s="137" t="s">
        <v>1056</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1051</v>
      </c>
      <c r="N367" s="66" t="s">
        <v>1055</v>
      </c>
      <c r="O367" s="66" t="s">
        <v>1058</v>
      </c>
      <c r="P367" s="66" t="s">
        <v>1059</v>
      </c>
    </row>
    <row r="368" spans="1:22" s="118" customFormat="1" ht="20.25" customHeight="1">
      <c r="A368" s="243"/>
      <c r="B368" s="1"/>
      <c r="C368" s="3"/>
      <c r="D368" s="3"/>
      <c r="E368" s="3"/>
      <c r="F368" s="3"/>
      <c r="G368" s="3"/>
      <c r="H368" s="287"/>
      <c r="I368" s="67" t="s">
        <v>36</v>
      </c>
      <c r="J368" s="170"/>
      <c r="K368" s="79"/>
      <c r="L368" s="137" t="s">
        <v>1047</v>
      </c>
      <c r="M368" s="137" t="s">
        <v>1052</v>
      </c>
      <c r="N368" s="137" t="s">
        <v>1056</v>
      </c>
      <c r="O368" s="137" t="s">
        <v>1056</v>
      </c>
      <c r="P368" s="137" t="s">
        <v>1056</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1051</v>
      </c>
      <c r="N390" s="66" t="s">
        <v>1055</v>
      </c>
      <c r="O390" s="66" t="s">
        <v>1058</v>
      </c>
      <c r="P390" s="66" t="s">
        <v>1059</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1052</v>
      </c>
      <c r="N391" s="70" t="s">
        <v>1056</v>
      </c>
      <c r="O391" s="70" t="s">
        <v>1056</v>
      </c>
      <c r="P391" s="70" t="s">
        <v>1056</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1449</v>
      </c>
      <c r="K392" s="81" t="str">
        <f t="shared" ref="K392:K397" si="12">IF(OR(COUNTIF(L392:P392,"未確認")&gt;0,COUNTIF(L392:P392,"~*")&gt;0),"※","")</f>
        <v/>
      </c>
      <c r="L392" s="147">
        <v>180</v>
      </c>
      <c r="M392" s="147">
        <v>1269</v>
      </c>
      <c r="N392" s="147">
        <v>0</v>
      </c>
      <c r="O392" s="147">
        <v>0</v>
      </c>
      <c r="P392" s="147">
        <v>0</v>
      </c>
    </row>
    <row r="393" spans="1:22" s="83" customFormat="1" ht="34.5" customHeight="1">
      <c r="A393" s="249" t="s">
        <v>773</v>
      </c>
      <c r="B393" s="84"/>
      <c r="C393" s="369"/>
      <c r="D393" s="379"/>
      <c r="E393" s="319" t="s">
        <v>224</v>
      </c>
      <c r="F393" s="320"/>
      <c r="G393" s="320"/>
      <c r="H393" s="321"/>
      <c r="I393" s="342"/>
      <c r="J393" s="140">
        <f t="shared" si="11"/>
        <v>803</v>
      </c>
      <c r="K393" s="81" t="str">
        <f t="shared" si="12"/>
        <v/>
      </c>
      <c r="L393" s="147">
        <v>180</v>
      </c>
      <c r="M393" s="147">
        <v>623</v>
      </c>
      <c r="N393" s="147">
        <v>0</v>
      </c>
      <c r="O393" s="147">
        <v>0</v>
      </c>
      <c r="P393" s="147">
        <v>0</v>
      </c>
    </row>
    <row r="394" spans="1:22" s="83" customFormat="1" ht="34.5" customHeight="1">
      <c r="A394" s="250" t="s">
        <v>774</v>
      </c>
      <c r="B394" s="84"/>
      <c r="C394" s="369"/>
      <c r="D394" s="380"/>
      <c r="E394" s="319" t="s">
        <v>225</v>
      </c>
      <c r="F394" s="320"/>
      <c r="G394" s="320"/>
      <c r="H394" s="321"/>
      <c r="I394" s="342"/>
      <c r="J394" s="140">
        <f t="shared" si="11"/>
        <v>416</v>
      </c>
      <c r="K394" s="81" t="str">
        <f t="shared" si="12"/>
        <v/>
      </c>
      <c r="L394" s="147">
        <v>0</v>
      </c>
      <c r="M394" s="147">
        <v>416</v>
      </c>
      <c r="N394" s="147">
        <v>0</v>
      </c>
      <c r="O394" s="147">
        <v>0</v>
      </c>
      <c r="P394" s="147">
        <v>0</v>
      </c>
    </row>
    <row r="395" spans="1:22" s="83" customFormat="1" ht="34.5" customHeight="1">
      <c r="A395" s="250" t="s">
        <v>775</v>
      </c>
      <c r="B395" s="84"/>
      <c r="C395" s="369"/>
      <c r="D395" s="381"/>
      <c r="E395" s="319" t="s">
        <v>226</v>
      </c>
      <c r="F395" s="320"/>
      <c r="G395" s="320"/>
      <c r="H395" s="321"/>
      <c r="I395" s="342"/>
      <c r="J395" s="140">
        <f t="shared" si="11"/>
        <v>230</v>
      </c>
      <c r="K395" s="81" t="str">
        <f t="shared" si="12"/>
        <v/>
      </c>
      <c r="L395" s="147">
        <v>0</v>
      </c>
      <c r="M395" s="147">
        <v>230</v>
      </c>
      <c r="N395" s="147">
        <v>0</v>
      </c>
      <c r="O395" s="147">
        <v>0</v>
      </c>
      <c r="P395" s="147">
        <v>0</v>
      </c>
    </row>
    <row r="396" spans="1:22" s="83" customFormat="1" ht="34.5" customHeight="1">
      <c r="A396" s="250" t="s">
        <v>776</v>
      </c>
      <c r="B396" s="1"/>
      <c r="C396" s="369"/>
      <c r="D396" s="319" t="s">
        <v>227</v>
      </c>
      <c r="E396" s="320"/>
      <c r="F396" s="320"/>
      <c r="G396" s="320"/>
      <c r="H396" s="321"/>
      <c r="I396" s="342"/>
      <c r="J396" s="140">
        <f t="shared" si="11"/>
        <v>30863</v>
      </c>
      <c r="K396" s="81" t="str">
        <f t="shared" si="12"/>
        <v/>
      </c>
      <c r="L396" s="147">
        <v>13256</v>
      </c>
      <c r="M396" s="147">
        <v>17607</v>
      </c>
      <c r="N396" s="147">
        <v>0</v>
      </c>
      <c r="O396" s="147">
        <v>0</v>
      </c>
      <c r="P396" s="147">
        <v>0</v>
      </c>
    </row>
    <row r="397" spans="1:22" s="83" customFormat="1" ht="34.5" customHeight="1">
      <c r="A397" s="250" t="s">
        <v>777</v>
      </c>
      <c r="B397" s="119"/>
      <c r="C397" s="369"/>
      <c r="D397" s="319" t="s">
        <v>228</v>
      </c>
      <c r="E397" s="320"/>
      <c r="F397" s="320"/>
      <c r="G397" s="320"/>
      <c r="H397" s="321"/>
      <c r="I397" s="343"/>
      <c r="J397" s="140">
        <f t="shared" si="11"/>
        <v>1454</v>
      </c>
      <c r="K397" s="81" t="str">
        <f t="shared" si="12"/>
        <v/>
      </c>
      <c r="L397" s="147">
        <v>181</v>
      </c>
      <c r="M397" s="147">
        <v>1273</v>
      </c>
      <c r="N397" s="147">
        <v>0</v>
      </c>
      <c r="O397" s="147">
        <v>0</v>
      </c>
      <c r="P397" s="147">
        <v>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1051</v>
      </c>
      <c r="N403" s="66" t="s">
        <v>1055</v>
      </c>
      <c r="O403" s="66" t="s">
        <v>1058</v>
      </c>
      <c r="P403" s="66" t="s">
        <v>1059</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1052</v>
      </c>
      <c r="N404" s="70" t="s">
        <v>1056</v>
      </c>
      <c r="O404" s="70" t="s">
        <v>1056</v>
      </c>
      <c r="P404" s="70" t="s">
        <v>1056</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1449</v>
      </c>
      <c r="K405" s="81" t="str">
        <f t="shared" ref="K405:K422" si="14">IF(OR(COUNTIF(L405:P405,"未確認")&gt;0,COUNTIF(L405:P405,"~*")&gt;0),"※","")</f>
        <v/>
      </c>
      <c r="L405" s="147">
        <v>180</v>
      </c>
      <c r="M405" s="147">
        <v>1269</v>
      </c>
      <c r="N405" s="147">
        <v>0</v>
      </c>
      <c r="O405" s="147">
        <v>0</v>
      </c>
      <c r="P405" s="147">
        <v>0</v>
      </c>
    </row>
    <row r="406" spans="1:22" s="83" customFormat="1" ht="34.5" customHeight="1">
      <c r="A406" s="251" t="s">
        <v>779</v>
      </c>
      <c r="B406" s="119"/>
      <c r="C406" s="368"/>
      <c r="D406" s="374" t="s">
        <v>233</v>
      </c>
      <c r="E406" s="376" t="s">
        <v>234</v>
      </c>
      <c r="F406" s="377"/>
      <c r="G406" s="377"/>
      <c r="H406" s="378"/>
      <c r="I406" s="360"/>
      <c r="J406" s="140">
        <f t="shared" si="13"/>
        <v>180</v>
      </c>
      <c r="K406" s="81" t="str">
        <f t="shared" si="14"/>
        <v/>
      </c>
      <c r="L406" s="147">
        <v>180</v>
      </c>
      <c r="M406" s="147">
        <v>0</v>
      </c>
      <c r="N406" s="147">
        <v>0</v>
      </c>
      <c r="O406" s="147">
        <v>0</v>
      </c>
      <c r="P406" s="147">
        <v>0</v>
      </c>
    </row>
    <row r="407" spans="1:22" s="83" customFormat="1" ht="34.5" customHeight="1">
      <c r="A407" s="251" t="s">
        <v>780</v>
      </c>
      <c r="B407" s="119"/>
      <c r="C407" s="368"/>
      <c r="D407" s="368"/>
      <c r="E407" s="319" t="s">
        <v>235</v>
      </c>
      <c r="F407" s="320"/>
      <c r="G407" s="320"/>
      <c r="H407" s="321"/>
      <c r="I407" s="360"/>
      <c r="J407" s="140">
        <f t="shared" si="13"/>
        <v>1170</v>
      </c>
      <c r="K407" s="81" t="str">
        <f t="shared" si="14"/>
        <v/>
      </c>
      <c r="L407" s="147">
        <v>0</v>
      </c>
      <c r="M407" s="147">
        <v>1170</v>
      </c>
      <c r="N407" s="147">
        <v>0</v>
      </c>
      <c r="O407" s="147">
        <v>0</v>
      </c>
      <c r="P407" s="147">
        <v>0</v>
      </c>
    </row>
    <row r="408" spans="1:22" s="83" customFormat="1" ht="34.5" customHeight="1">
      <c r="A408" s="251" t="s">
        <v>781</v>
      </c>
      <c r="B408" s="119"/>
      <c r="C408" s="368"/>
      <c r="D408" s="368"/>
      <c r="E408" s="319" t="s">
        <v>236</v>
      </c>
      <c r="F408" s="320"/>
      <c r="G408" s="320"/>
      <c r="H408" s="321"/>
      <c r="I408" s="360"/>
      <c r="J408" s="140">
        <f t="shared" si="13"/>
        <v>72</v>
      </c>
      <c r="K408" s="81" t="str">
        <f t="shared" si="14"/>
        <v/>
      </c>
      <c r="L408" s="147">
        <v>0</v>
      </c>
      <c r="M408" s="147">
        <v>72</v>
      </c>
      <c r="N408" s="147">
        <v>0</v>
      </c>
      <c r="O408" s="147">
        <v>0</v>
      </c>
      <c r="P408" s="147">
        <v>0</v>
      </c>
    </row>
    <row r="409" spans="1:22" s="83" customFormat="1" ht="34.5" customHeight="1">
      <c r="A409" s="251" t="s">
        <v>782</v>
      </c>
      <c r="B409" s="119"/>
      <c r="C409" s="368"/>
      <c r="D409" s="368"/>
      <c r="E409" s="316" t="s">
        <v>986</v>
      </c>
      <c r="F409" s="317"/>
      <c r="G409" s="317"/>
      <c r="H409" s="318"/>
      <c r="I409" s="360"/>
      <c r="J409" s="140">
        <f t="shared" si="13"/>
        <v>27</v>
      </c>
      <c r="K409" s="81" t="str">
        <f t="shared" si="14"/>
        <v/>
      </c>
      <c r="L409" s="147">
        <v>0</v>
      </c>
      <c r="M409" s="147">
        <v>27</v>
      </c>
      <c r="N409" s="147">
        <v>0</v>
      </c>
      <c r="O409" s="147">
        <v>0</v>
      </c>
      <c r="P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1454</v>
      </c>
      <c r="K413" s="81" t="str">
        <f t="shared" si="14"/>
        <v/>
      </c>
      <c r="L413" s="147">
        <v>181</v>
      </c>
      <c r="M413" s="147">
        <v>1273</v>
      </c>
      <c r="N413" s="147">
        <v>0</v>
      </c>
      <c r="O413" s="147">
        <v>0</v>
      </c>
      <c r="P413" s="147">
        <v>0</v>
      </c>
    </row>
    <row r="414" spans="1:22" s="83" customFormat="1" ht="34.5" customHeight="1">
      <c r="A414" s="251" t="s">
        <v>787</v>
      </c>
      <c r="B414" s="119"/>
      <c r="C414" s="368"/>
      <c r="D414" s="374" t="s">
        <v>240</v>
      </c>
      <c r="E414" s="376" t="s">
        <v>241</v>
      </c>
      <c r="F414" s="377"/>
      <c r="G414" s="377"/>
      <c r="H414" s="378"/>
      <c r="I414" s="360"/>
      <c r="J414" s="140">
        <f t="shared" si="13"/>
        <v>184</v>
      </c>
      <c r="K414" s="81" t="str">
        <f t="shared" si="14"/>
        <v/>
      </c>
      <c r="L414" s="147">
        <v>4</v>
      </c>
      <c r="M414" s="147">
        <v>180</v>
      </c>
      <c r="N414" s="147">
        <v>0</v>
      </c>
      <c r="O414" s="147">
        <v>0</v>
      </c>
      <c r="P414" s="147">
        <v>0</v>
      </c>
    </row>
    <row r="415" spans="1:22" s="83" customFormat="1" ht="34.5" customHeight="1">
      <c r="A415" s="251" t="s">
        <v>788</v>
      </c>
      <c r="B415" s="119"/>
      <c r="C415" s="368"/>
      <c r="D415" s="368"/>
      <c r="E415" s="319" t="s">
        <v>242</v>
      </c>
      <c r="F415" s="320"/>
      <c r="G415" s="320"/>
      <c r="H415" s="321"/>
      <c r="I415" s="360"/>
      <c r="J415" s="140">
        <f t="shared" si="13"/>
        <v>995</v>
      </c>
      <c r="K415" s="81" t="str">
        <f t="shared" si="14"/>
        <v/>
      </c>
      <c r="L415" s="147">
        <v>48</v>
      </c>
      <c r="M415" s="147">
        <v>947</v>
      </c>
      <c r="N415" s="147">
        <v>0</v>
      </c>
      <c r="O415" s="147">
        <v>0</v>
      </c>
      <c r="P415" s="147">
        <v>0</v>
      </c>
    </row>
    <row r="416" spans="1:22" s="83" customFormat="1" ht="34.5" customHeight="1">
      <c r="A416" s="251" t="s">
        <v>789</v>
      </c>
      <c r="B416" s="119"/>
      <c r="C416" s="368"/>
      <c r="D416" s="368"/>
      <c r="E416" s="319" t="s">
        <v>243</v>
      </c>
      <c r="F416" s="320"/>
      <c r="G416" s="320"/>
      <c r="H416" s="321"/>
      <c r="I416" s="360"/>
      <c r="J416" s="140">
        <f t="shared" si="13"/>
        <v>86</v>
      </c>
      <c r="K416" s="81" t="str">
        <f t="shared" si="14"/>
        <v/>
      </c>
      <c r="L416" s="147">
        <v>26</v>
      </c>
      <c r="M416" s="147">
        <v>60</v>
      </c>
      <c r="N416" s="147">
        <v>0</v>
      </c>
      <c r="O416" s="147">
        <v>0</v>
      </c>
      <c r="P416" s="147">
        <v>0</v>
      </c>
    </row>
    <row r="417" spans="1:22" s="83" customFormat="1" ht="34.5" customHeight="1">
      <c r="A417" s="251" t="s">
        <v>790</v>
      </c>
      <c r="B417" s="119"/>
      <c r="C417" s="368"/>
      <c r="D417" s="368"/>
      <c r="E417" s="319" t="s">
        <v>244</v>
      </c>
      <c r="F417" s="320"/>
      <c r="G417" s="320"/>
      <c r="H417" s="321"/>
      <c r="I417" s="360"/>
      <c r="J417" s="140">
        <f t="shared" si="13"/>
        <v>48</v>
      </c>
      <c r="K417" s="81" t="str">
        <f t="shared" si="14"/>
        <v/>
      </c>
      <c r="L417" s="147">
        <v>38</v>
      </c>
      <c r="M417" s="147">
        <v>10</v>
      </c>
      <c r="N417" s="147">
        <v>0</v>
      </c>
      <c r="O417" s="147">
        <v>0</v>
      </c>
      <c r="P417" s="147">
        <v>0</v>
      </c>
    </row>
    <row r="418" spans="1:22" s="83" customFormat="1" ht="34.5" customHeight="1">
      <c r="A418" s="251" t="s">
        <v>791</v>
      </c>
      <c r="B418" s="119"/>
      <c r="C418" s="368"/>
      <c r="D418" s="368"/>
      <c r="E418" s="319" t="s">
        <v>245</v>
      </c>
      <c r="F418" s="320"/>
      <c r="G418" s="320"/>
      <c r="H418" s="321"/>
      <c r="I418" s="360"/>
      <c r="J418" s="140">
        <f t="shared" si="13"/>
        <v>14</v>
      </c>
      <c r="K418" s="81" t="str">
        <f t="shared" si="14"/>
        <v/>
      </c>
      <c r="L418" s="147">
        <v>9</v>
      </c>
      <c r="M418" s="147">
        <v>5</v>
      </c>
      <c r="N418" s="147">
        <v>0</v>
      </c>
      <c r="O418" s="147">
        <v>0</v>
      </c>
      <c r="P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c r="N420" s="147">
        <v>0</v>
      </c>
      <c r="O420" s="147">
        <v>0</v>
      </c>
      <c r="P420" s="147">
        <v>0</v>
      </c>
    </row>
    <row r="421" spans="1:22" s="83" customFormat="1" ht="34.5" customHeight="1">
      <c r="A421" s="251" t="s">
        <v>794</v>
      </c>
      <c r="B421" s="119"/>
      <c r="C421" s="368"/>
      <c r="D421" s="368"/>
      <c r="E421" s="319" t="s">
        <v>247</v>
      </c>
      <c r="F421" s="320"/>
      <c r="G421" s="320"/>
      <c r="H421" s="321"/>
      <c r="I421" s="360"/>
      <c r="J421" s="140">
        <f t="shared" si="13"/>
        <v>127</v>
      </c>
      <c r="K421" s="81" t="str">
        <f t="shared" si="14"/>
        <v/>
      </c>
      <c r="L421" s="147">
        <v>56</v>
      </c>
      <c r="M421" s="147">
        <v>71</v>
      </c>
      <c r="N421" s="147">
        <v>0</v>
      </c>
      <c r="O421" s="147">
        <v>0</v>
      </c>
      <c r="P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1051</v>
      </c>
      <c r="N428" s="66" t="s">
        <v>1055</v>
      </c>
      <c r="O428" s="66" t="s">
        <v>1058</v>
      </c>
      <c r="P428" s="66" t="s">
        <v>1059</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1052</v>
      </c>
      <c r="N429" s="70" t="s">
        <v>1056</v>
      </c>
      <c r="O429" s="70" t="s">
        <v>1056</v>
      </c>
      <c r="P429" s="70" t="s">
        <v>1056</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1270</v>
      </c>
      <c r="K430" s="193" t="str">
        <f>IF(OR(COUNTIF(L430:P430,"未確認")&gt;0,COUNTIF(L430:P430,"~*")&gt;0),"※","")</f>
        <v/>
      </c>
      <c r="L430" s="147">
        <v>177</v>
      </c>
      <c r="M430" s="147">
        <v>1093</v>
      </c>
      <c r="N430" s="147">
        <v>0</v>
      </c>
      <c r="O430" s="147">
        <v>0</v>
      </c>
      <c r="P430" s="147">
        <v>0</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0</v>
      </c>
      <c r="K431" s="193" t="str">
        <f>IF(OR(COUNTIF(L431:P431,"未確認")&gt;0,COUNTIF(L431:P431,"~*")&gt;0),"※","")</f>
        <v/>
      </c>
      <c r="L431" s="147">
        <v>0</v>
      </c>
      <c r="M431" s="147">
        <v>0</v>
      </c>
      <c r="N431" s="147">
        <v>0</v>
      </c>
      <c r="O431" s="147">
        <v>0</v>
      </c>
      <c r="P431" s="147">
        <v>0</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251</v>
      </c>
      <c r="K433" s="193" t="str">
        <f>IF(OR(COUNTIF(L433:P433,"未確認")&gt;0,COUNTIF(L433:P433,"~*")&gt;0),"※","")</f>
        <v/>
      </c>
      <c r="L433" s="147">
        <v>120</v>
      </c>
      <c r="M433" s="147">
        <v>131</v>
      </c>
      <c r="N433" s="147">
        <v>0</v>
      </c>
      <c r="O433" s="147">
        <v>0</v>
      </c>
      <c r="P433" s="147">
        <v>0</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1019</v>
      </c>
      <c r="K434" s="193" t="str">
        <f>IF(OR(COUNTIF(L434:P434,"未確認")&gt;0,COUNTIF(L434:P434,"~*")&gt;0),"※","")</f>
        <v/>
      </c>
      <c r="L434" s="147">
        <v>57</v>
      </c>
      <c r="M434" s="147">
        <v>962</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1051</v>
      </c>
      <c r="N441" s="66" t="s">
        <v>1055</v>
      </c>
      <c r="O441" s="66" t="s">
        <v>1058</v>
      </c>
      <c r="P441" s="66" t="s">
        <v>1059</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1052</v>
      </c>
      <c r="N442" s="70" t="s">
        <v>1056</v>
      </c>
      <c r="O442" s="70" t="s">
        <v>1056</v>
      </c>
      <c r="P442" s="70" t="s">
        <v>1056</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1051</v>
      </c>
      <c r="N466" s="66" t="s">
        <v>1055</v>
      </c>
      <c r="O466" s="66" t="s">
        <v>1058</v>
      </c>
      <c r="P466" s="66" t="s">
        <v>1059</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1052</v>
      </c>
      <c r="N467" s="70" t="s">
        <v>1056</v>
      </c>
      <c r="O467" s="70" t="s">
        <v>1056</v>
      </c>
      <c r="P467" s="70" t="s">
        <v>1056</v>
      </c>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IF(SUM(L468:P468)=0,IF(COUNTIF(L468:P468,"未確認")&gt;0,"未確認",IF(COUNTIF(L468:P468,"*")&gt;0,"*",SUM(L468:P468))),SUM(L468:P468))</f>
        <v>52</v>
      </c>
      <c r="K468" s="201" t="str">
        <f t="shared" ref="K468:K475" si="16">IF(OR(COUNTIF(L468:P468,"未確認")&gt;0,COUNTIF(L468:P468,"*")&gt;0),"※","")</f>
        <v>※</v>
      </c>
      <c r="L468" s="117" t="s">
        <v>541</v>
      </c>
      <c r="M468" s="117">
        <v>52</v>
      </c>
      <c r="N468" s="117">
        <v>0</v>
      </c>
      <c r="O468" s="117">
        <v>0</v>
      </c>
      <c r="P468" s="117">
        <v>0</v>
      </c>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IF(SUM(L469:P469)=0,IF(COUNTIF(L469:P469,"未確認")&gt;0,"未確認",IF(COUNTIF(L469:P469,"~*")&gt;0,"*",SUM(L469:P469))),SUM(L469:P469))</f>
        <v>*</v>
      </c>
      <c r="K469" s="201" t="str">
        <f t="shared" si="16"/>
        <v>※</v>
      </c>
      <c r="L469" s="117" t="s">
        <v>541</v>
      </c>
      <c r="M469" s="117" t="s">
        <v>541</v>
      </c>
      <c r="N469" s="117">
        <v>0</v>
      </c>
      <c r="O469" s="117">
        <v>0</v>
      </c>
      <c r="P469" s="117">
        <v>0</v>
      </c>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v>0</v>
      </c>
      <c r="M470" s="117" t="s">
        <v>541</v>
      </c>
      <c r="N470" s="117">
        <v>0</v>
      </c>
      <c r="O470" s="117">
        <v>0</v>
      </c>
      <c r="P470" s="117">
        <v>0</v>
      </c>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23</v>
      </c>
      <c r="K472" s="201" t="str">
        <f t="shared" si="16"/>
        <v/>
      </c>
      <c r="L472" s="117">
        <v>0</v>
      </c>
      <c r="M472" s="117">
        <v>23</v>
      </c>
      <c r="N472" s="117">
        <v>0</v>
      </c>
      <c r="O472" s="117">
        <v>0</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f t="shared" si="17"/>
        <v>27</v>
      </c>
      <c r="K477" s="201" t="str">
        <f t="shared" ref="K477:K496" si="18">IF(OR(COUNTIF(L477:P477,"未確認")&gt;0,COUNTIF(L477:P477,"*")&gt;0),"※","")</f>
        <v>※</v>
      </c>
      <c r="L477" s="117" t="s">
        <v>541</v>
      </c>
      <c r="M477" s="117">
        <v>27</v>
      </c>
      <c r="N477" s="117">
        <v>0</v>
      </c>
      <c r="O477" s="117">
        <v>0</v>
      </c>
      <c r="P477" s="117">
        <v>0</v>
      </c>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IF(SUM(L481:P481)=0,IF(COUNTIF(L481:P481,"未確認")&gt;0,"未確認",IF(COUNTIF(L481:P481,"*")&gt;0,"*",SUM(L481:P481))),SUM(L481:P481))</f>
        <v>0</v>
      </c>
      <c r="K481" s="201" t="str">
        <f t="shared" si="18"/>
        <v/>
      </c>
      <c r="L481" s="117">
        <v>0</v>
      </c>
      <c r="M481" s="117">
        <v>0</v>
      </c>
      <c r="N481" s="117">
        <v>0</v>
      </c>
      <c r="O481" s="117">
        <v>0</v>
      </c>
      <c r="P481" s="117">
        <v>0</v>
      </c>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117">
        <v>0</v>
      </c>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1051</v>
      </c>
      <c r="N502" s="66" t="s">
        <v>1055</v>
      </c>
      <c r="O502" s="66" t="s">
        <v>1058</v>
      </c>
      <c r="P502" s="66" t="s">
        <v>1059</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1052</v>
      </c>
      <c r="N503" s="70" t="s">
        <v>1056</v>
      </c>
      <c r="O503" s="70" t="s">
        <v>1056</v>
      </c>
      <c r="P503" s="70" t="s">
        <v>1056</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v>0</v>
      </c>
      <c r="M505" s="117" t="s">
        <v>541</v>
      </c>
      <c r="N505" s="117">
        <v>0</v>
      </c>
      <c r="O505" s="117">
        <v>0</v>
      </c>
      <c r="P505" s="117">
        <v>0</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117">
        <v>0</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1051</v>
      </c>
      <c r="N514" s="66" t="s">
        <v>1055</v>
      </c>
      <c r="O514" s="66" t="s">
        <v>1058</v>
      </c>
      <c r="P514" s="66" t="s">
        <v>1059</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1052</v>
      </c>
      <c r="N515" s="70" t="s">
        <v>1056</v>
      </c>
      <c r="O515" s="70" t="s">
        <v>1056</v>
      </c>
      <c r="P515" s="70" t="s">
        <v>1056</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1051</v>
      </c>
      <c r="N520" s="66" t="s">
        <v>1055</v>
      </c>
      <c r="O520" s="66" t="s">
        <v>1058</v>
      </c>
      <c r="P520" s="66" t="s">
        <v>1059</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1052</v>
      </c>
      <c r="N521" s="70" t="s">
        <v>1056</v>
      </c>
      <c r="O521" s="70" t="s">
        <v>1056</v>
      </c>
      <c r="P521" s="70" t="s">
        <v>1056</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1051</v>
      </c>
      <c r="N525" s="66" t="s">
        <v>1055</v>
      </c>
      <c r="O525" s="66" t="s">
        <v>1058</v>
      </c>
      <c r="P525" s="66" t="s">
        <v>1059</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1052</v>
      </c>
      <c r="N526" s="70" t="s">
        <v>1056</v>
      </c>
      <c r="O526" s="70" t="s">
        <v>1056</v>
      </c>
      <c r="P526" s="70" t="s">
        <v>1056</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1051</v>
      </c>
      <c r="N530" s="66" t="s">
        <v>1055</v>
      </c>
      <c r="O530" s="66" t="s">
        <v>1058</v>
      </c>
      <c r="P530" s="66" t="s">
        <v>1059</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1052</v>
      </c>
      <c r="N531" s="70" t="s">
        <v>1056</v>
      </c>
      <c r="O531" s="70" t="s">
        <v>1056</v>
      </c>
      <c r="P531" s="70" t="s">
        <v>1056</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1051</v>
      </c>
      <c r="N543" s="66" t="s">
        <v>1055</v>
      </c>
      <c r="O543" s="66" t="s">
        <v>1058</v>
      </c>
      <c r="P543" s="66" t="s">
        <v>1059</v>
      </c>
    </row>
    <row r="544" spans="1:22" s="1" customFormat="1" ht="20.25" customHeight="1">
      <c r="A544" s="243"/>
      <c r="C544" s="62"/>
      <c r="D544" s="3"/>
      <c r="E544" s="3"/>
      <c r="F544" s="3"/>
      <c r="G544" s="3"/>
      <c r="H544" s="287"/>
      <c r="I544" s="67" t="s">
        <v>36</v>
      </c>
      <c r="J544" s="68"/>
      <c r="K544" s="186"/>
      <c r="L544" s="70" t="s">
        <v>1047</v>
      </c>
      <c r="M544" s="70" t="s">
        <v>1052</v>
      </c>
      <c r="N544" s="70" t="s">
        <v>1056</v>
      </c>
      <c r="O544" s="70" t="s">
        <v>1056</v>
      </c>
      <c r="P544" s="70" t="s">
        <v>1056</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1045</v>
      </c>
      <c r="M558" s="211" t="s">
        <v>1050</v>
      </c>
      <c r="N558" s="211" t="s">
        <v>1045</v>
      </c>
      <c r="O558" s="211" t="s">
        <v>1045</v>
      </c>
      <c r="P558" s="211" t="s">
        <v>1045</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t="s">
        <v>533</v>
      </c>
      <c r="M560" s="211">
        <v>32.1</v>
      </c>
      <c r="N560" s="211" t="s">
        <v>533</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t="s">
        <v>533</v>
      </c>
      <c r="M561" s="211">
        <v>14.2</v>
      </c>
      <c r="N561" s="211" t="s">
        <v>533</v>
      </c>
      <c r="O561" s="211" t="s">
        <v>533</v>
      </c>
      <c r="P561" s="211" t="s">
        <v>533</v>
      </c>
    </row>
    <row r="562" spans="1:16" s="91" customFormat="1" ht="34.5" customHeight="1">
      <c r="A562" s="251" t="s">
        <v>872</v>
      </c>
      <c r="B562" s="119"/>
      <c r="C562" s="209"/>
      <c r="D562" s="330" t="s">
        <v>989</v>
      </c>
      <c r="E562" s="341"/>
      <c r="F562" s="341"/>
      <c r="G562" s="341"/>
      <c r="H562" s="331"/>
      <c r="I562" s="342"/>
      <c r="J562" s="207"/>
      <c r="K562" s="210"/>
      <c r="L562" s="211" t="s">
        <v>533</v>
      </c>
      <c r="M562" s="211">
        <v>12</v>
      </c>
      <c r="N562" s="211" t="s">
        <v>533</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t="s">
        <v>533</v>
      </c>
      <c r="M563" s="211">
        <v>3.8</v>
      </c>
      <c r="N563" s="211" t="s">
        <v>533</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t="s">
        <v>533</v>
      </c>
      <c r="M564" s="211">
        <v>0.4</v>
      </c>
      <c r="N564" s="211" t="s">
        <v>533</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t="s">
        <v>533</v>
      </c>
      <c r="M565" s="211">
        <v>10.9</v>
      </c>
      <c r="N565" s="211" t="s">
        <v>533</v>
      </c>
      <c r="O565" s="211" t="s">
        <v>533</v>
      </c>
      <c r="P565" s="211" t="s">
        <v>533</v>
      </c>
    </row>
    <row r="566" spans="1:16" s="91" customFormat="1" ht="34.5" customHeight="1">
      <c r="A566" s="251" t="s">
        <v>876</v>
      </c>
      <c r="B566" s="119"/>
      <c r="C566" s="285"/>
      <c r="D566" s="330" t="s">
        <v>990</v>
      </c>
      <c r="E566" s="341"/>
      <c r="F566" s="341"/>
      <c r="G566" s="341"/>
      <c r="H566" s="331"/>
      <c r="I566" s="342"/>
      <c r="J566" s="213"/>
      <c r="K566" s="214"/>
      <c r="L566" s="211" t="s">
        <v>533</v>
      </c>
      <c r="M566" s="211">
        <v>17.8</v>
      </c>
      <c r="N566" s="211" t="s">
        <v>533</v>
      </c>
      <c r="O566" s="211" t="s">
        <v>533</v>
      </c>
      <c r="P566" s="211" t="s">
        <v>533</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1051</v>
      </c>
      <c r="N588" s="66" t="s">
        <v>1055</v>
      </c>
      <c r="O588" s="66" t="s">
        <v>1058</v>
      </c>
      <c r="P588" s="66" t="s">
        <v>1059</v>
      </c>
    </row>
    <row r="589" spans="1:22" s="1" customFormat="1" ht="20.25" customHeight="1">
      <c r="A589" s="243"/>
      <c r="C589" s="62"/>
      <c r="D589" s="3"/>
      <c r="E589" s="3"/>
      <c r="F589" s="3"/>
      <c r="G589" s="3"/>
      <c r="H589" s="287"/>
      <c r="I589" s="67" t="s">
        <v>36</v>
      </c>
      <c r="J589" s="68"/>
      <c r="K589" s="186"/>
      <c r="L589" s="70" t="s">
        <v>1047</v>
      </c>
      <c r="M589" s="70" t="s">
        <v>1052</v>
      </c>
      <c r="N589" s="70" t="s">
        <v>1056</v>
      </c>
      <c r="O589" s="70" t="s">
        <v>1056</v>
      </c>
      <c r="P589" s="70" t="s">
        <v>1056</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0</v>
      </c>
      <c r="K591" s="201" t="str">
        <f>IF(OR(COUNTIF(L591:P591,"未確認")&gt;0,COUNTIF(L591:P591,"*")&gt;0),"※","")</f>
        <v/>
      </c>
      <c r="L591" s="117">
        <v>0</v>
      </c>
      <c r="M591" s="117">
        <v>0</v>
      </c>
      <c r="N591" s="117">
        <v>0</v>
      </c>
      <c r="O591" s="117">
        <v>0</v>
      </c>
      <c r="P591" s="117">
        <v>0</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0</v>
      </c>
      <c r="K593" s="201" t="str">
        <f>IF(OR(COUNTIF(L593:P593,"未確認")&gt;0,COUNTIF(L593:P593,"*")&gt;0),"※","")</f>
        <v/>
      </c>
      <c r="L593" s="117">
        <v>0</v>
      </c>
      <c r="M593" s="117">
        <v>0</v>
      </c>
      <c r="N593" s="117">
        <v>0</v>
      </c>
      <c r="O593" s="117">
        <v>0</v>
      </c>
      <c r="P593" s="117">
        <v>0</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503</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21</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255</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113</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489</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c r="P602" s="117">
        <v>0</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1051</v>
      </c>
      <c r="N611" s="66" t="s">
        <v>1055</v>
      </c>
      <c r="O611" s="66" t="s">
        <v>1058</v>
      </c>
      <c r="P611" s="66" t="s">
        <v>1059</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1052</v>
      </c>
      <c r="N612" s="70" t="s">
        <v>1056</v>
      </c>
      <c r="O612" s="70" t="s">
        <v>1056</v>
      </c>
      <c r="P612" s="70" t="s">
        <v>1056</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6" t="s">
        <v>995</v>
      </c>
      <c r="D614" s="317"/>
      <c r="E614" s="317"/>
      <c r="F614" s="317"/>
      <c r="G614" s="317"/>
      <c r="H614" s="318"/>
      <c r="I614" s="337"/>
      <c r="J614" s="116">
        <f t="shared" si="28"/>
        <v>26</v>
      </c>
      <c r="K614" s="201" t="str">
        <f t="shared" si="29"/>
        <v/>
      </c>
      <c r="L614" s="117">
        <v>11</v>
      </c>
      <c r="M614" s="117">
        <v>15</v>
      </c>
      <c r="N614" s="117">
        <v>0</v>
      </c>
      <c r="O614" s="117">
        <v>0</v>
      </c>
      <c r="P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row>
    <row r="617" spans="1:22" s="118" customFormat="1" ht="84" customHeight="1">
      <c r="A617" s="252" t="s">
        <v>910</v>
      </c>
      <c r="B617" s="115"/>
      <c r="C617" s="319" t="s">
        <v>419</v>
      </c>
      <c r="D617" s="320"/>
      <c r="E617" s="320"/>
      <c r="F617" s="320"/>
      <c r="G617" s="320"/>
      <c r="H617" s="321"/>
      <c r="I617" s="122" t="s">
        <v>420</v>
      </c>
      <c r="J617" s="116">
        <f t="shared" si="28"/>
        <v>82</v>
      </c>
      <c r="K617" s="201" t="str">
        <f t="shared" si="29"/>
        <v/>
      </c>
      <c r="L617" s="117">
        <v>0</v>
      </c>
      <c r="M617" s="117">
        <v>82</v>
      </c>
      <c r="N617" s="117">
        <v>0</v>
      </c>
      <c r="O617" s="117">
        <v>0</v>
      </c>
      <c r="P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6" t="s">
        <v>996</v>
      </c>
      <c r="D621" s="317"/>
      <c r="E621" s="317"/>
      <c r="F621" s="317"/>
      <c r="G621" s="317"/>
      <c r="H621" s="318"/>
      <c r="I621" s="122" t="s">
        <v>426</v>
      </c>
      <c r="J621" s="116">
        <f t="shared" si="28"/>
        <v>17</v>
      </c>
      <c r="K621" s="201" t="str">
        <f t="shared" si="29"/>
        <v>※</v>
      </c>
      <c r="L621" s="117" t="s">
        <v>541</v>
      </c>
      <c r="M621" s="117">
        <v>17</v>
      </c>
      <c r="N621" s="117">
        <v>0</v>
      </c>
      <c r="O621" s="117">
        <v>0</v>
      </c>
      <c r="P621" s="117">
        <v>0</v>
      </c>
    </row>
    <row r="622" spans="1:22" s="118" customFormat="1" ht="69.95" customHeight="1">
      <c r="A622" s="252" t="s">
        <v>915</v>
      </c>
      <c r="B622" s="119"/>
      <c r="C622" s="319" t="s">
        <v>427</v>
      </c>
      <c r="D622" s="320"/>
      <c r="E622" s="320"/>
      <c r="F622" s="320"/>
      <c r="G622" s="320"/>
      <c r="H622" s="321"/>
      <c r="I622" s="122" t="s">
        <v>428</v>
      </c>
      <c r="J622" s="116">
        <f t="shared" si="28"/>
        <v>13</v>
      </c>
      <c r="K622" s="201" t="str">
        <f t="shared" si="29"/>
        <v>※</v>
      </c>
      <c r="L622" s="117" t="s">
        <v>541</v>
      </c>
      <c r="M622" s="117">
        <v>13</v>
      </c>
      <c r="N622" s="117">
        <v>0</v>
      </c>
      <c r="O622" s="117">
        <v>0</v>
      </c>
      <c r="P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1051</v>
      </c>
      <c r="N629" s="66" t="s">
        <v>1055</v>
      </c>
      <c r="O629" s="66" t="s">
        <v>1058</v>
      </c>
      <c r="P629" s="66" t="s">
        <v>1059</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1052</v>
      </c>
      <c r="N630" s="70" t="s">
        <v>1056</v>
      </c>
      <c r="O630" s="70" t="s">
        <v>1056</v>
      </c>
      <c r="P630" s="70" t="s">
        <v>1056</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t="s">
        <v>541</v>
      </c>
      <c r="N631" s="117">
        <v>0</v>
      </c>
      <c r="O631" s="117">
        <v>0</v>
      </c>
      <c r="P631" s="117">
        <v>0</v>
      </c>
    </row>
    <row r="632" spans="1:22" s="118" customFormat="1" ht="56.1" customHeight="1">
      <c r="A632" s="252" t="s">
        <v>918</v>
      </c>
      <c r="B632" s="119"/>
      <c r="C632" s="319" t="s">
        <v>434</v>
      </c>
      <c r="D632" s="320"/>
      <c r="E632" s="320"/>
      <c r="F632" s="320"/>
      <c r="G632" s="320"/>
      <c r="H632" s="321"/>
      <c r="I632" s="122" t="s">
        <v>435</v>
      </c>
      <c r="J632" s="116">
        <f t="shared" si="30"/>
        <v>21</v>
      </c>
      <c r="K632" s="201" t="str">
        <f t="shared" si="31"/>
        <v/>
      </c>
      <c r="L632" s="117">
        <v>0</v>
      </c>
      <c r="M632" s="117">
        <v>21</v>
      </c>
      <c r="N632" s="117">
        <v>0</v>
      </c>
      <c r="O632" s="117">
        <v>0</v>
      </c>
      <c r="P632" s="117">
        <v>0</v>
      </c>
    </row>
    <row r="633" spans="1:22" s="118" customFormat="1" ht="57">
      <c r="A633" s="252" t="s">
        <v>919</v>
      </c>
      <c r="B633" s="119"/>
      <c r="C633" s="319" t="s">
        <v>436</v>
      </c>
      <c r="D633" s="320"/>
      <c r="E633" s="320"/>
      <c r="F633" s="320"/>
      <c r="G633" s="320"/>
      <c r="H633" s="321"/>
      <c r="I633" s="122" t="s">
        <v>437</v>
      </c>
      <c r="J633" s="116">
        <f t="shared" si="30"/>
        <v>21</v>
      </c>
      <c r="K633" s="201" t="str">
        <f t="shared" si="31"/>
        <v/>
      </c>
      <c r="L633" s="117">
        <v>0</v>
      </c>
      <c r="M633" s="117">
        <v>21</v>
      </c>
      <c r="N633" s="117">
        <v>0</v>
      </c>
      <c r="O633" s="117">
        <v>0</v>
      </c>
      <c r="P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v>0</v>
      </c>
      <c r="M635" s="117" t="s">
        <v>541</v>
      </c>
      <c r="N635" s="117">
        <v>0</v>
      </c>
      <c r="O635" s="117">
        <v>0</v>
      </c>
      <c r="P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c r="P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c r="P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1051</v>
      </c>
      <c r="N644" s="66" t="s">
        <v>1055</v>
      </c>
      <c r="O644" s="66" t="s">
        <v>1058</v>
      </c>
      <c r="P644" s="66" t="s">
        <v>1059</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1052</v>
      </c>
      <c r="N645" s="70" t="s">
        <v>1056</v>
      </c>
      <c r="O645" s="70" t="s">
        <v>1056</v>
      </c>
      <c r="P645" s="70" t="s">
        <v>1056</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81</v>
      </c>
      <c r="K646" s="201" t="str">
        <f t="shared" ref="K646:K660" si="33">IF(OR(COUNTIF(L646:P646,"未確認")&gt;0,COUNTIF(L646:P646,"*")&gt;0),"※","")</f>
        <v/>
      </c>
      <c r="L646" s="117">
        <v>38</v>
      </c>
      <c r="M646" s="117">
        <v>43</v>
      </c>
      <c r="N646" s="117">
        <v>0</v>
      </c>
      <c r="O646" s="117">
        <v>0</v>
      </c>
      <c r="P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f t="shared" si="32"/>
        <v>11</v>
      </c>
      <c r="K648" s="201" t="str">
        <f t="shared" si="33"/>
        <v>※</v>
      </c>
      <c r="L648" s="117">
        <v>11</v>
      </c>
      <c r="M648" s="117" t="s">
        <v>541</v>
      </c>
      <c r="N648" s="117">
        <v>0</v>
      </c>
      <c r="O648" s="117">
        <v>0</v>
      </c>
      <c r="P648" s="117">
        <v>0</v>
      </c>
    </row>
    <row r="649" spans="1:22" s="118" customFormat="1" ht="69.95" customHeight="1">
      <c r="A649" s="252" t="s">
        <v>928</v>
      </c>
      <c r="B649" s="84"/>
      <c r="C649" s="295"/>
      <c r="D649" s="297"/>
      <c r="E649" s="319" t="s">
        <v>940</v>
      </c>
      <c r="F649" s="320"/>
      <c r="G649" s="320"/>
      <c r="H649" s="321"/>
      <c r="I649" s="122" t="s">
        <v>456</v>
      </c>
      <c r="J649" s="116">
        <f t="shared" si="32"/>
        <v>35</v>
      </c>
      <c r="K649" s="201" t="str">
        <f t="shared" si="33"/>
        <v/>
      </c>
      <c r="L649" s="117">
        <v>12</v>
      </c>
      <c r="M649" s="117">
        <v>23</v>
      </c>
      <c r="N649" s="117">
        <v>0</v>
      </c>
      <c r="O649" s="117">
        <v>0</v>
      </c>
      <c r="P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t="s">
        <v>541</v>
      </c>
      <c r="N650" s="117">
        <v>0</v>
      </c>
      <c r="O650" s="117">
        <v>0</v>
      </c>
      <c r="P650" s="117">
        <v>0</v>
      </c>
    </row>
    <row r="651" spans="1:22" s="118" customFormat="1" ht="69.95" customHeight="1">
      <c r="A651" s="252" t="s">
        <v>930</v>
      </c>
      <c r="B651" s="84"/>
      <c r="C651" s="188"/>
      <c r="D651" s="221"/>
      <c r="E651" s="319" t="s">
        <v>942</v>
      </c>
      <c r="F651" s="320"/>
      <c r="G651" s="320"/>
      <c r="H651" s="321"/>
      <c r="I651" s="122" t="s">
        <v>460</v>
      </c>
      <c r="J651" s="116">
        <f t="shared" si="32"/>
        <v>10</v>
      </c>
      <c r="K651" s="201" t="str">
        <f t="shared" si="33"/>
        <v>※</v>
      </c>
      <c r="L651" s="117">
        <v>10</v>
      </c>
      <c r="M651" s="117" t="s">
        <v>541</v>
      </c>
      <c r="N651" s="117">
        <v>0</v>
      </c>
      <c r="O651" s="117">
        <v>0</v>
      </c>
      <c r="P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f t="shared" si="32"/>
        <v>36</v>
      </c>
      <c r="K655" s="201" t="str">
        <f t="shared" si="33"/>
        <v>※</v>
      </c>
      <c r="L655" s="117" t="s">
        <v>541</v>
      </c>
      <c r="M655" s="117">
        <v>36</v>
      </c>
      <c r="N655" s="117">
        <v>0</v>
      </c>
      <c r="O655" s="117">
        <v>0</v>
      </c>
      <c r="P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f t="shared" si="32"/>
        <v>26</v>
      </c>
      <c r="K657" s="201" t="str">
        <f t="shared" si="33"/>
        <v>※</v>
      </c>
      <c r="L657" s="117" t="s">
        <v>541</v>
      </c>
      <c r="M657" s="117">
        <v>26</v>
      </c>
      <c r="N657" s="117">
        <v>0</v>
      </c>
      <c r="O657" s="117">
        <v>0</v>
      </c>
      <c r="P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c r="P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1051</v>
      </c>
      <c r="N665" s="66" t="s">
        <v>1055</v>
      </c>
      <c r="O665" s="66" t="s">
        <v>1058</v>
      </c>
      <c r="P665" s="66" t="s">
        <v>1059</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1052</v>
      </c>
      <c r="N666" s="70" t="s">
        <v>1056</v>
      </c>
      <c r="O666" s="70" t="s">
        <v>1056</v>
      </c>
      <c r="P666" s="70" t="s">
        <v>1056</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1051</v>
      </c>
      <c r="N681" s="66" t="s">
        <v>1055</v>
      </c>
      <c r="O681" s="66" t="s">
        <v>1058</v>
      </c>
      <c r="P681" s="66" t="s">
        <v>1059</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1052</v>
      </c>
      <c r="N682" s="70" t="s">
        <v>1056</v>
      </c>
      <c r="O682" s="70" t="s">
        <v>1056</v>
      </c>
      <c r="P682" s="70" t="s">
        <v>1056</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t="str">
        <f>IF(SUM(L683:P683)=0,IF(COUNTIF(L683:P683,"未確認")&gt;0,"未確認",IF(COUNTIF(L683:P683,"~*")&gt;0,"*",SUM(L683:P683))),SUM(L683:P683))</f>
        <v>*</v>
      </c>
      <c r="K683" s="201" t="str">
        <f>IF(OR(COUNTIF(L683:P683,"未確認")&gt;0,COUNTIF(L683:P683,"*")&gt;0),"※","")</f>
        <v>※</v>
      </c>
      <c r="L683" s="117" t="s">
        <v>541</v>
      </c>
      <c r="M683" s="117">
        <v>0</v>
      </c>
      <c r="N683" s="117">
        <v>0</v>
      </c>
      <c r="O683" s="117">
        <v>0</v>
      </c>
      <c r="P683" s="117">
        <v>0</v>
      </c>
    </row>
    <row r="684" spans="1:22" s="118" customFormat="1" ht="42" customHeight="1">
      <c r="A684" s="252" t="s">
        <v>960</v>
      </c>
      <c r="B684" s="119"/>
      <c r="C684" s="319" t="s">
        <v>498</v>
      </c>
      <c r="D684" s="320"/>
      <c r="E684" s="320"/>
      <c r="F684" s="320"/>
      <c r="G684" s="320"/>
      <c r="H684" s="321"/>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9" t="s">
        <v>500</v>
      </c>
      <c r="D685" s="320"/>
      <c r="E685" s="320"/>
      <c r="F685" s="320"/>
      <c r="G685" s="320"/>
      <c r="H685" s="321"/>
      <c r="I685" s="122" t="s">
        <v>501</v>
      </c>
      <c r="J685" s="205" t="str">
        <f>IF(SUM(L685:P685)=0,IF(COUNTIF(L685:P685,"未確認")&gt;0,"未確認",IF(COUNTIF(L685:P685,"~*")&gt;0,"*",SUM(L685:P685))),SUM(L685:P685))</f>
        <v>*</v>
      </c>
      <c r="K685" s="201" t="str">
        <f>IF(OR(COUNTIF(L685:P685,"未確認")&gt;0,COUNTIF(L685:P685,"*")&gt;0),"※","")</f>
        <v>※</v>
      </c>
      <c r="L685" s="117" t="s">
        <v>541</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1051</v>
      </c>
      <c r="N691" s="66" t="s">
        <v>1055</v>
      </c>
      <c r="O691" s="66" t="s">
        <v>1058</v>
      </c>
      <c r="P691" s="66" t="s">
        <v>1059</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1052</v>
      </c>
      <c r="N692" s="70" t="s">
        <v>1056</v>
      </c>
      <c r="O692" s="70" t="s">
        <v>1056</v>
      </c>
      <c r="P692" s="70" t="s">
        <v>1056</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6" t="s">
        <v>1003</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1051</v>
      </c>
      <c r="N704" s="66" t="s">
        <v>1055</v>
      </c>
      <c r="O704" s="66" t="s">
        <v>1058</v>
      </c>
      <c r="P704" s="66" t="s">
        <v>1059</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1052</v>
      </c>
      <c r="N705" s="70" t="s">
        <v>1056</v>
      </c>
      <c r="O705" s="70" t="s">
        <v>1056</v>
      </c>
      <c r="P705" s="70" t="s">
        <v>1056</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C19661D-30D7-415A-BB15-59B12B009218}"/>
    <hyperlink ref="J71:L71" location="病院!B464" display="・手術の状況" xr:uid="{17E74740-4675-4FF9-B803-19EE1444C3DF}"/>
    <hyperlink ref="J72:L72" location="病院!B500" display="・がん、脳卒中、心筋梗塞、分娩、精神医療への対応状況" xr:uid="{1123AC9E-E873-4449-98A2-76ED2D1BC182}"/>
    <hyperlink ref="J73:L73" location="病院!B541" display="・重症患者への対応状況" xr:uid="{F82748D9-9D76-4CFB-B99E-60EA0348BCEB}"/>
    <hyperlink ref="J74:L74" location="病院!B586" display="・救急医療の実施状況" xr:uid="{1A20FB63-0619-4467-A89C-6FA574200459}"/>
    <hyperlink ref="J75:L75" location="病院!B609" display="・急性期後の支援、在宅復帰の支援の状況" xr:uid="{2E87A844-1580-4C1C-A559-7B1BC7363DEF}"/>
    <hyperlink ref="J76:L76" location="病院!B627" display="・全身管理の状況" xr:uid="{38AD737A-9B0B-4FC9-9BC7-60BF5B237BB3}"/>
    <hyperlink ref="J78:L78" location="病院!B679" display="・長期療養患者の受入状況" xr:uid="{0568D99C-173E-4B52-8EF2-A32357442BD9}"/>
    <hyperlink ref="J77:L77" location="病院!B642" display="・リハビリテーションの実施状況" xr:uid="{85BC870F-5953-4AEE-B102-11BA663A038A}"/>
    <hyperlink ref="J79:L79" location="病院!B689" display="・重度の障害児等の受入状況" xr:uid="{1039BDE6-D00E-4D00-9044-6E6873109BBB}"/>
    <hyperlink ref="J80:L80" location="病院!B702" display="・医科歯科の連携状況" xr:uid="{F408343E-79FC-411A-BFDF-975F91609659}"/>
    <hyperlink ref="M71:N71" location="'病院(H30案)'!B448" display="・手術の状況" xr:uid="{3C206FAA-CA05-4A63-AEE7-F2FF48CBD07C}"/>
    <hyperlink ref="M72:N72" location="'病院(H30案)'!B484" display="・がん、脳卒中、心筋梗塞、分娩、精神医療への対応状況" xr:uid="{F59FDF3C-9058-4887-BBF0-106F96693316}"/>
    <hyperlink ref="M73:N73" location="'病院(H30案)'!B525" display="・重症患者への対応状況" xr:uid="{E7BB8105-C4C4-4FA7-B113-2B00108C3A1A}"/>
    <hyperlink ref="M74:N74" location="'病院(H30案)'!B570" display="・救急医療の実施状況" xr:uid="{DC3E871E-4AE4-49DC-96B1-0C84B2AB584A}"/>
    <hyperlink ref="M75:N75" location="'病院(H30案)'!B593" display="・急性期後の支援、在宅復帰の支援の状況" xr:uid="{56627310-5C44-4A8F-B99E-2DD3954FEE5F}"/>
    <hyperlink ref="C71:G71" location="病院!B87" display="・設置主体" xr:uid="{1C6EAD7A-82EB-435D-96F3-5EC53C647047}"/>
    <hyperlink ref="C72:G72" location="病院!B95" display="・病床の状況" xr:uid="{2D2C332C-C05C-4CD0-8B16-55C6069844E3}"/>
    <hyperlink ref="C73:G73" location="病院!B116" display="・診療科" xr:uid="{193844FD-FD15-4D64-892D-03128DA019DA}"/>
    <hyperlink ref="C74:G74" location="病院!B127" display="・入院基本料・特定入院料及び届出病床数" xr:uid="{811AB36B-35E0-45FA-BEBB-187DEF29C07A}"/>
    <hyperlink ref="C75:G75" location="病院!B141" display="・算定する入院基本用・特定入院料等の状況" xr:uid="{30B86293-9A3F-4EA8-946E-FF6F84EC77B9}"/>
    <hyperlink ref="C76:G76" location="病院!B224" display="・DPC医療機関群の種類" xr:uid="{3FDCB671-774A-49E4-A419-0B751A75DB45}"/>
    <hyperlink ref="C77:G77" location="病院!B232" display="・救急告示病院、二次救急医療施設、三次救急医療施設の告示・認定の有無" xr:uid="{EF49FBB8-5218-4CB4-ACCD-287FB1463C4C}"/>
    <hyperlink ref="C78:F78" location="病院!B242" display="・承認の有無" xr:uid="{05A194FA-A024-441A-B9EF-3946B9FD8EC5}"/>
    <hyperlink ref="C79:F79" location="病院!B251" display="・診療報酬の届出の有無" xr:uid="{EEAF59F6-7BDE-4A59-AA87-89EECE7856FB}"/>
    <hyperlink ref="C80:F80" location="病院!B261" display="・職員数の状況" xr:uid="{20EB2FBD-C280-446B-9DEE-17593D58DE9E}"/>
    <hyperlink ref="C81:F81" location="病院!B320" display="・退院調整部門の設置状況" xr:uid="{C0241401-120D-4C2E-9C6D-BEA9569BA128}"/>
    <hyperlink ref="C82:F82" location="病院!B340" display="・医療機器の台数" xr:uid="{50DD1F82-8440-41A5-8664-14BAAB98F8FC}"/>
    <hyperlink ref="C83:G83" location="病院!B365" display="・過去1年間の間に病棟の再編・見直しがあった場合の報告対象期間" xr:uid="{29D4F1B5-7961-4570-94C6-DF1B84DFC6D3}"/>
    <hyperlink ref="H71:I71" location="病院!B388" display="・入院患者の状況（年間）" xr:uid="{3F3DCC8F-AB43-42FB-9C7A-3FADCEF5F16D}"/>
    <hyperlink ref="H72:I72" location="病院!B401" display="・入院患者の状況（年間／入棟前の場所・退棟先の場所の状況）" xr:uid="{E4DA06B2-8726-4243-B1E2-463463206014}"/>
    <hyperlink ref="H73:I73" location="病院!B426" display="・退院後に在宅医療を必要とする患者の状況" xr:uid="{8E0DAD9A-43E9-44FD-A1F8-6048C468128F}"/>
    <hyperlink ref="H74:I74" location="病院!B438" display="・看取りを行った患者数" xr:uid="{70706567-21D6-4619-BD7D-96F63C45F84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2019-11-15T06:42:55Z</dcterms:modified>
</cp:coreProperties>
</file>