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01D160D3-11B3-45CD-A624-4BA7F30DF852}"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<sst xmlns="http://schemas.openxmlformats.org/spreadsheetml/2006/main" count="3088" uniqueCount="1044">
  <si>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</si>
  <si>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</si>
  <si>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</si>
  <si>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</si>
  <si>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</si>
  <si>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</si>
  <si>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</si>
  <si>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</si>
  <si>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</si>
  <si>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</si>
  <si>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</si>
  <si>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</si>
  <si>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</si>
  <si>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</si>
  <si>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</si>
  <si>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</si>
  <si>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</si>
  <si>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</si>
  <si>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</si>
  <si>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</si>
  <si>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</si>
  <si>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</si>
  <si>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</si>
  <si>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</si>
  <si>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</si>
  <si>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</si>
  <si>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</si>
  <si>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</si>
  <si>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</si>
  <si>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</si>
  <si>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</si>
  <si>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</si>
  <si>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</si>
  <si>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</si>
  <si>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</si>
  <si>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</si>
  <si>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</si>
  <si>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</si>
  <si>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</si>
  <si>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</si>
  <si>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</si>
  <si>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</si>
  <si>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</si>
  <si>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</si>
  <si>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</si>
  <si>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</si>
  <si>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</si>
  <si>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</si>
  <si>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</si>
  <si>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</si>
  <si>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</si>
  <si>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</si>
  <si>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</si>
  <si>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</si>
  <si>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</si>
  <si>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</si>
  <si>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</si>
  <si>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</si>
  <si>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</si>
  <si>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</si>
  <si>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</si>
  <si>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</si>
  <si>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</si>
  <si>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</si>
  <si>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</si>
  <si>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</si>
  <si>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</si>
  <si>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</si>
  <si>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</si>
  <si>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</si>
  <si>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</si>
  <si>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</si>
  <si>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</si>
  <si>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</si>
  <si>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</si>
  <si>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</si>
  <si>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</si>
  <si>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</si>
  <si>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</si>
  <si>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</si>
  <si>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</si>
  <si>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</si>
  <si>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</si>
  <si>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</si>
  <si>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</si>
  <si>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</si>
  <si>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</si>
  <si>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</si>
  <si>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</si>
  <si>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</si>
  <si>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</si>
  <si>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</si>
  <si>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</si>
  <si>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</si>
  <si>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</si>
  <si>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</si>
  <si>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</si>
  <si>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</si>
  <si>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</si>
  <si>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</si>
  <si>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</si>
  <si>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</si>
  <si>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</si>
  <si>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</si>
  <si>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</si>
  <si>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</si>
  <si>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</si>
  <si>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</si>
  <si>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</si>
  <si>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</si>
  <si>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</si>
  <si>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</si>
  <si>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</si>
  <si>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</si>
  <si>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</si>
  <si>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</si>
  <si>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</si>
  <si>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</si>
  <si>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</si>
  <si>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</si>
  <si>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</si>
  <si>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</si>
  <si>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</si>
  <si>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</si>
  <si>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</si>
  <si>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</si>
  <si>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</si>
  <si>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</si>
  <si>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</si>
  <si>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</si>
  <si>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</si>
  <si>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</si>
  <si>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</si>
  <si>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</si>
  <si>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</si>
  <si>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</si>
  <si>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</si>
  <si>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</si>
  <si>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</si>
  <si>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</si>
  <si>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</si>
  <si>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</si>
  <si>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</si>
  <si>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</si>
  <si>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</si>
  <si>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</si>
  <si>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</si>
  <si>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</si>
  <si>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</si>
  <si>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</si>
  <si>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</si>
  <si>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</si>
  <si>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</si>
  <si>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</si>
  <si>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</si>
  <si>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</si>
  <si>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</si>
  <si>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</si>
  <si>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</si>
  <si>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</si>
  <si>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</si>
  <si>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</si>
  <si>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</si>
  <si>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</si>
  <si>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</si>
  <si>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</si>
  <si>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</si>
  <si>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</si>
  <si>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</si>
  <si>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</si>
  <si>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</si>
  <si>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</si>
  <si>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</si>
  <si>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</si>
  <si>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</si>
  <si>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</si>
  <si>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</si>
  <si>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</si>
  <si>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</si>
  <si>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</si>
  <si>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</si>
  <si>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</si>
  <si>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</si>
  <si>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</si>
  <si>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</si>
  <si>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</si>
  <si>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</si>
  <si>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</si>
  <si>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</si>
  <si>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</si>
  <si>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</si>
  <si>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</si>
  <si>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</si>
  <si>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</si>
  <si>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</si>
  <si>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</si>
  <si>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</si>
  <si>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</si>
  <si>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</si>
  <si>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</si>
  <si>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</si>
  <si>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</si>
  <si>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</si>
  <si>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</si>
  <si>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</si>
  <si>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</si>
  <si>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</si>
  <si>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</si>
  <si>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</si>
  <si>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</si>
  <si>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</si>
  <si>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</si>
  <si>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</si>
  <si>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</si>
  <si>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</si>
  <si>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</si>
  <si>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</si>
  <si>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</si>
  <si>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</si>
  <si>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</si>
  <si>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</si>
  <si>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</si>
  <si>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</si>
  <si>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</si>
  <si>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</si>
  <si>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</si>
  <si>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</si>
  <si>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</si>
  <si>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</si>
  <si>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</si>
  <si>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</si>
  <si>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</si>
  <si>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</si>
  <si>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</si>
  <si>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</si>
  <si>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</si>
  <si>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</si>
  <si>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</si>
  <si>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</si>
  <si>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</si>
  <si>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</si>
  <si>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</si>
  <si>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</si>
  <si>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</si>
  <si>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</si>
  <si>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</si>
  <si>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</si>
  <si>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</si>
  <si>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</si>
  <si>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</si>
  <si>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</si>
  <si>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</si>
  <si>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</si>
  <si>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</si>
  <si>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</si>
  <si>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</si>
  <si>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</si>
  <si>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</si>
  <si>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</si>
  <si>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</si>
  <si>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</si>
  <si>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</si>
  <si>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</si>
  <si>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</si>
  <si>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</si>
  <si>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</si>
  <si>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</si>
  <si>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</si>
  <si>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</si>
  <si>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</si>
  <si>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</si>
  <si>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</si>
  <si>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</si>
  <si>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</si>
  <si>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</si>
  <si>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</si>
  <si>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</si>
  <si>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</si>
  <si>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</si>
  <si>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</si>
  <si>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</si>
  <si>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</si>
  <si>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</si>
  <si>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</si>
  <si>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</si>
  <si>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</si>
  <si>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</si>
  <si>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</si>
  <si>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</si>
  <si>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</si>
  <si>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</si>
  <si>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</si>
  <si>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</si>
  <si>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</si>
  <si>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</si>
  <si>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</si>
  <si>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</si>
  <si>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</si>
  <si>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</si>
  <si>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</si>
  <si>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</si>
  <si>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</si>
  <si>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</si>
  <si>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</si>
  <si>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</si>
  <si>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</si>
  <si>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</si>
  <si>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</si>
  <si>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</si>
  <si>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</si>
  <si>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</si>
  <si>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</si>
  <si>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</si>
  <si>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</si>
  <si>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</si>
  <si>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</si>
  <si>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</si>
  <si>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</si>
  <si>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</si>
  <si>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</si>
  <si>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</si>
  <si>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</si>
  <si>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</si>
  <si>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</si>
  <si>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</si>
  <si>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</si>
  <si>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</si>
  <si>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</si>
  <si>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</si>
  <si>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</si>
  <si>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</si>
  <si>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</si>
  <si>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</si>
  <si>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</si>
  <si>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</si>
  <si>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</si>
  <si>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</si>
  <si>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</si>
  <si>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</si>
  <si>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</si>
  <si>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</si>
  <si>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</si>
  <si>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</si>
  <si>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</si>
  <si>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</si>
  <si>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</si>
  <si>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</si>
  <si>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</si>
  <si>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</si>
  <si>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</si>
  <si>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</si>
  <si>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</si>
  <si>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</si>
  <si>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</si>
  <si>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</si>
  <si>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</si>
  <si>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</si>
  <si>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</si>
  <si>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</si>
  <si>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</si>
  <si>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</si>
  <si>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</si>
  <si>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</si>
  <si>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</si>
  <si>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</si>
  <si>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</si>
  <si>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</si>
  <si>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</si>
  <si>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</si>
  <si>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</si>
  <si>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</si>
  <si>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</si>
  <si>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</si>
  <si>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</si>
  <si>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</si>
  <si>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</si>
  <si>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</si>
  <si>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</si>
  <si>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</si>
  <si>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</si>
  <si>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</si>
  <si>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</si>
  <si>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</si>
  <si>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</si>
  <si>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</si>
  <si>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</si>
  <si>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</si>
  <si>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</si>
  <si>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</si>
  <si>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</si>
  <si>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</si>
  <si>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</si>
  <si>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</si>
  <si>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</si>
  <si>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</si>
  <si>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</si>
  <si>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</si>
  <si>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</si>
  <si>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</si>
  <si>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</si>
  <si>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</si>
  <si>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</si>
  <si>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</si>
  <si>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</si>
  <si>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</si>
  <si>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</si>
  <si>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</si>
  <si>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</si>
  <si>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</si>
  <si>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</si>
  <si>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</si>
  <si>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</si>
  <si>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</si>
  <si>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</si>
  <si>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</si>
  <si>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</si>
  <si>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</si>
  <si>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</si>
  <si>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</si>
  <si>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</si>
  <si>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</si>
  <si>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</si>
  <si>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</si>
  <si>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</si>
  <si>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</si>
  <si>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</si>
  <si>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</si>
  <si>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</si>
  <si>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</si>
  <si>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</si>
  <si>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</si>
  <si>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</si>
  <si>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</si>
  <si>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</si>
  <si>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</si>
  <si>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</si>
  <si>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</si>
  <si>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</si>
  <si>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</si>
  <si>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</si>
  <si>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</si>
  <si>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</si>
  <si>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</si>
  <si>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</si>
  <si>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</si>
  <si>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</si>
  <si>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</si>
  <si>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</si>
  <si>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</si>
  <si>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</si>
  <si>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</si>
  <si>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</si>
  <si>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</si>
  <si>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</si>
  <si>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</si>
  <si>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</si>
  <si>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</si>
  <si>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</si>
  <si>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</si>
  <si>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</si>
  <si>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</si>
  <si>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</si>
  <si>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</si>
  <si>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</si>
  <si>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</si>
  <si>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</si>
  <si>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</si>
  <si>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</si>
  <si>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</si>
  <si>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</si>
  <si>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</si>
  <si>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</si>
  <si>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</si>
  <si>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</si>
  <si>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</si>
  <si>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</si>
  <si>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</si>
  <si>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</si>
  <si>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</si>
  <si>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</si>
  <si>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</si>
  <si>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</si>
  <si>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</si>
  <si>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</si>
  <si>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</si>
  <si>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</si>
  <si>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</si>
  <si>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</si>
  <si>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</si>
  <si>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</si>
  <si>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</si>
  <si>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</si>
  <si>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</si>
  <si>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</si>
  <si>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</si>
  <si>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</si>
  <si>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</si>
  <si>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</si>
  <si>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</si>
  <si>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</si>
  <si>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</si>
  <si>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</si>
  <si>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</si>
  <si>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</si>
  <si>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</si>
  <si>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</si>
  <si>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</si>
  <si>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</si>
  <si>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</si>
  <si>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</si>
  <si>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</si>
  <si>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</si>
  <si>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</si>
  <si>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</si>
  <si>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</si>
  <si>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</si>
  <si>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</si>
  <si>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</si>
  <si>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</si>
  <si>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</si>
  <si>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</si>
  <si>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</si>
  <si>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</si>
  <si>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</si>
  <si>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</si>
  <si>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</si>
  <si>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</si>
  <si>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</si>
  <si>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</si>
  <si>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</si>
  <si>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</si>
  <si>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</si>
  <si>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</si>
  <si>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</si>
  <si>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</si>
  <si>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</si>
  <si>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</si>
  <si>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</si>
  <si>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</si>
  <si>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</si>
  <si>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</si>
  <si>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</si>
  <si>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</si>
  <si>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</si>
  <si>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</si>
  <si>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</si>
  <si>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</si>
  <si>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</si>
  <si>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</si>
  <si>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</si>
  <si>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</si>
  <si>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</si>
  <si>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</si>
  <si>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</si>
  <si>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</si>
  <si>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</si>
  <si>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</si>
  <si>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</si>
  <si>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</si>
  <si>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</si>
  <si>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</si>
  <si>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</si>
  <si>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</si>
  <si>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</si>
  <si>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</si>
  <si>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</si>
  <si>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</si>
  <si>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</si>
  <si>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</si>
  <si>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</si>
  <si>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</si>
  <si>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</si>
  <si>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</si>
  <si>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</si>
  <si>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</si>
  <si>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</si>
  <si>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</si>
  <si>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</si>
  <si>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</si>
  <si>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</si>
  <si>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</si>
  <si>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</si>
  <si>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</si>
  <si>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</si>
  <si>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</si>
  <si>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</si>
  <si>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</si>
  <si>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</si>
  <si>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</si>
  <si>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</si>
  <si>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</si>
  <si>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</si>
  <si>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</si>
  <si>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</si>
  <si>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</si>
  <si>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</si>
  <si>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</si>
  <si>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</si>
  <si>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</si>
  <si>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</si>
  <si>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</si>
  <si>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</si>
  <si>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</si>
  <si>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</si>
  <si>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</si>
  <si>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</si>
  <si>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</si>
  <si>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</si>
  <si>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</si>
  <si>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</si>
  <si>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</si>
  <si>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</si>
  <si>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</si>
  <si>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</si>
  <si>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</si>
  <si>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</si>
  <si>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</si>
  <si>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</si>
  <si>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</si>
  <si>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</si>
  <si>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</si>
  <si>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</si>
  <si>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</si>
  <si>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</si>
  <si>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</si>
  <si>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</si>
  <si>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</si>
  <si>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</si>
  <si>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</si>
  <si>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</si>
  <si>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</si>
  <si>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</si>
  <si>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</si>
  <si>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</si>
  <si>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</si>
  <si>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</si>
  <si>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</si>
  <si>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</si>
  <si>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</si>
  <si>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</si>
  <si>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</si>
  <si>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</si>
  <si>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</si>
  <si>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</si>
  <si>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</si>
  <si>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</si>
  <si>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</si>
  <si>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</si>
  <si>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</si>
  <si>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</si>
  <si>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</si>
  <si>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</si>
  <si>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</si>
  <si>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</si>
  <si>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</si>
  <si>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</si>
  <si>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</si>
  <si>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</si>
  <si>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</si>
  <si>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</si>
  <si>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</si>
  <si>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</si>
  <si>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</si>
  <si>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</si>
  <si>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</si>
  <si>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</si>
  <si>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</si>
  <si>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</si>
  <si>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</si>
  <si>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</si>
  <si>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</si>
  <si>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</si>
  <si>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</si>
  <si>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</si>
  <si>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</si>
  <si>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</si>
  <si>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</si>
  <si>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</si>
  <si>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</si>
  <si>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</si>
  <si>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</si>
  <si>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</si>
  <si>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</si>
  <si>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</si>
  <si>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</si>
  <si>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</si>
  <si>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</si>
  <si>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</si>
  <si>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</si>
  <si>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</si>
  <si>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</si>
  <si>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</si>
  <si>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</si>
  <si>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</si>
  <si>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</si>
  <si>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</si>
  <si>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</si>
  <si>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</si>
  <si>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</si>
  <si>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</si>
  <si>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</si>
  <si>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</si>
  <si>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</si>
  <si>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</si>
  <si>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</si>
  <si>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</si>
  <si>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</si>
  <si>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</si>
  <si>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</si>
  <si>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</si>
  <si>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</si>
  <si>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</si>
  <si>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</si>
  <si>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</si>
  <si>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</si>
  <si>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</si>
  <si>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</si>
  <si>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</si>
  <si>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</si>
  <si>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</si>
  <si>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</si>
  <si>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</si>
  <si>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</si>
  <si>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</si>
  <si>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</si>
  <si>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</si>
  <si>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</si>
  <si>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</si>
  <si>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</si>
  <si>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</si>
  <si>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</si>
  <si>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</si>
  <si>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</si>
  <si>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</si>
  <si>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</si>
  <si>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</si>
  <si>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</si>
  <si>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</si>
  <si>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</si>
  <si>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</si>
  <si>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</si>
  <si>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</si>
  <si>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</si>
  <si>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</si>
  <si>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</si>
  <si>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</si>
  <si>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</si>
  <si>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</si>
  <si>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</si>
  <si>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</si>
  <si>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</si>
  <si>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</si>
  <si>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</si>
  <si>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</si>
  <si>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</si>
  <si>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</si>
  <si>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</si>
  <si>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</si>
  <si>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</si>
  <si>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</si>
  <si>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</si>
  <si>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</si>
  <si>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</si>
  <si>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</si>
  <si>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</si>
  <si>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</si>
  <si>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</si>
  <si>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</si>
  <si>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</si>
  <si>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</si>
  <si>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</si>
  <si>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</si>
  <si>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</si>
  <si>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</si>
  <si>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</si>
  <si>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</si>
  <si>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</si>
  <si>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</si>
  <si>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</si>
  <si>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</si>
  <si>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</si>
  <si>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</si>
  <si>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</si>
  <si>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</si>
  <si>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</si>
  <si>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</si>
  <si>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</si>
  <si>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</si>
  <si>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</si>
  <si>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</si>
  <si>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</si>
  <si>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</si>
  <si>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</si>
  <si>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</si>
  <si>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</si>
  <si>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</si>
  <si>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</si>
  <si>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</si>
  <si>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</si>
  <si>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</si>
  <si>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</si>
  <si>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</si>
  <si>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</si>
  <si>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</si>
  <si>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</si>
  <si>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</si>
  <si>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</si>
  <si>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</si>
  <si>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</si>
  <si>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</si>
  <si>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</si>
  <si>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</si>
  <si>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</si>
  <si>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</si>
  <si>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</si>
  <si>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</si>
  <si>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</si>
  <si>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</si>
  <si>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</si>
  <si>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</si>
  <si>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</si>
  <si>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</si>
  <si>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</si>
  <si>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</si>
  <si>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</si>
  <si>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</si>
  <si>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</si>
  <si>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</si>
  <si>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</si>
  <si>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</si>
  <si>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</si>
  <si>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</si>
  <si>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</si>
  <si>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</si>
  <si>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</si>
  <si>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</si>
  <si>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</si>
  <si>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</si>
  <si>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</si>
  <si>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</si>
  <si>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</si>
  <si>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</si>
  <si>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</si>
  <si>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</si>
  <si>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</si>
  <si>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</si>
  <si>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</si>
  <si>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</si>
  <si>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</si>
  <si>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</si>
  <si>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</si>
  <si>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</si>
  <si>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</si>
  <si>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</si>
  <si>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</si>
  <si>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</si>
  <si>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</si>
  <si>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</si>
  <si>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</si>
  <si>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</si>
  <si>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</si>
  <si>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</si>
  <si>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</si>
  <si>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</si>
  <si>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</si>
  <si>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</si>
  <si>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</si>
  <si>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</si>
  <si>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</si>
  <si>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</si>
  <si>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</si>
  <si>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</si>
  <si>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</si>
  <si>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</si>
  <si>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</si>
  <si>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</si>
  <si>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</si>
  <si>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</si>
  <si>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</si>
  <si>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</si>
  <si>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</si>
  <si>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</si>
  <si>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</si>
  <si>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</si>
  <si>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</si>
  <si>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</si>
  <si>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</si>
  <si>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</si>
  <si>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</si>
  <si>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</si>
  <si>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</si>
  <si>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</si>
  <si>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</si>
  <si>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</si>
  <si>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</si>
  <si>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</si>
  <si>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</si>
  <si>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</si>
  <si>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</si>
  <si>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</si>
  <si>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</si>
  <si>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</si>
  <si>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</si>
  <si>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</si>
  <si>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</si>
  <si>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</si>
  <si>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</si>
  <si>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</si>
  <si>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</si>
  <si>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</si>
  <si>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</si>
  <si>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</si>
  <si>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</si>
  <si>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</si>
  <si>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</si>
  <si>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</si>
  <si>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</si>
  <si>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</si>
  <si>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</si>
  <si>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</si>
  <si>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</si>
  <si>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</si>
  <si>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</si>
  <si>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</si>
  <si>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</si>
  <si>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</si>
  <si>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</si>
  <si>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</si>
  <si>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</si>
  <si>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</si>
  <si>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</si>
  <si>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</si>
  <si>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</si>
  <si>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</si>
  <si>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</si>
  <si>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</si>
  <si>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</si>
  <si>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</si>
  <si>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</si>
  <si>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</si>
  <si>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</si>
  <si>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</si>
  <si>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</si>
  <si>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</si>
  <si>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</si>
  <si>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</si>
  <si>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</si>
  <si>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</si>
  <si>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</si>
  <si>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</si>
  <si>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</si>
  <si>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</si>
  <si>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</si>
  <si>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</si>
  <si>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</si>
  <si>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</si>
  <si>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</si>
  <si>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</si>
  <si>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</si>
  <si>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</si>
  <si>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</si>
  <si>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</si>
  <si>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</si>
  <si>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</si>
  <si>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</si>
  <si>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</si>
  <si>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</si>
  <si>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</si>
  <si>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</si>
  <si>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</si>
  <si>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</si>
  <si>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</si>
  <si>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</si>
  <si>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</si>
  <si>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</si>
  <si>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</si>
  <si>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</si>
  <si>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</si>
  <si>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</si>
  <si>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</si>
  <si>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</si>
  <si>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</si>
  <si>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</si>
  <si>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</si>
  <si>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</si>
  <si>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</si>
  <si>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</si>
  <si>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</si>
  <si>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</si>
  <si>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</si>
  <si>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</si>
  <si>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</si>
  <si>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</si>
  <si>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</si>
  <si>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</si>
  <si>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</si>
  <si>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</si>
  <si>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</si>
  <si>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</si>
  <si>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</si>
  <si>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</si>
  <si>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</si>
  <si>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</si>
  <si>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</si>
  <si>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</si>
  <si>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</si>
  <si>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</si>
  <si>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</si>
  <si>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</si>
  <si>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</si>
  <si>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</si>
  <si>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</si>
  <si>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</si>
  <si>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</si>
  <si>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</si>
  <si>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</si>
  <si>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</si>
  <si>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</si>
  <si>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</si>
  <si>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</si>
  <si>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</si>
  <si>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</si>
  <si>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</si>
  <si>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</si>
  <si>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</si>
  <si>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</si>
  <si>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</si>
  <si>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</si>
  <si>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</si>
  <si>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</si>
  <si>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</si>
  <si>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</si>
  <si>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</si>
  <si>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</si>
  <si>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医療法人社団華光会山野病院</t>
    <phoneticPr fontId="3"/>
  </si>
  <si>
    <t>〒287-0003 香取市佐原イ３４１６</t>
    <phoneticPr fontId="3"/>
  </si>
  <si>
    <t>〇</t>
  </si>
  <si>
    <t>医療法人</t>
  </si>
  <si>
    <t>内科</t>
  </si>
  <si>
    <t>ＤＰＣ病院ではない</t>
  </si>
  <si>
    <t>-</t>
    <phoneticPr fontId="3"/>
  </si>
  <si>
    <t>慢性期機能</t>
  </si>
  <si>
    <t>看護師の不足のため</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</si>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</sst>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180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525</v>
      </c>
      <c r="M9" s="282" t="s">
        <v>527</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1036</v>
      </c>
      <c r="M13" s="28"/>
    </row>
    <row r="14" spans="1:22" s="21" customFormat="1" ht="34.5" customHeight="1">
      <c r="A14" s="244" t="s">
        <v>606</v>
      </c>
      <c r="B14" s="17"/>
      <c r="C14" s="19"/>
      <c r="D14" s="19"/>
      <c r="E14" s="19"/>
      <c r="F14" s="19"/>
      <c r="G14" s="19"/>
      <c r="H14" s="20"/>
      <c r="I14" s="421" t="s">
        <v>550</v>
      </c>
      <c r="J14" s="421"/>
      <c r="K14" s="421"/>
      <c r="L14" s="29"/>
      <c r="M14" s="29" t="s">
        <v>1036</v>
      </c>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525</v>
      </c>
      <c r="M22" s="282" t="s">
        <v>527</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1036</v>
      </c>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525</v>
      </c>
      <c r="M35" s="282" t="s">
        <v>527</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525</v>
      </c>
      <c r="M44" s="282" t="s">
        <v>527</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525</v>
      </c>
      <c r="M89" s="262" t="s">
        <v>527</v>
      </c>
    </row>
    <row r="90" spans="1:23" s="21" customFormat="1">
      <c r="A90" s="243"/>
      <c r="B90" s="1"/>
      <c r="C90" s="3"/>
      <c r="D90" s="3"/>
      <c r="E90" s="3"/>
      <c r="F90" s="3"/>
      <c r="G90" s="3"/>
      <c r="H90" s="287"/>
      <c r="I90" s="67" t="s">
        <v>36</v>
      </c>
      <c r="J90" s="68"/>
      <c r="K90" s="69"/>
      <c r="L90" s="262" t="s">
        <v>1041</v>
      </c>
      <c r="M90" s="262" t="s">
        <v>1043</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525</v>
      </c>
      <c r="M97" s="66" t="s">
        <v>527</v>
      </c>
      <c r="N97" s="8"/>
      <c r="O97" s="8"/>
      <c r="P97" s="8"/>
      <c r="Q97" s="8"/>
      <c r="R97" s="8"/>
      <c r="S97" s="8"/>
      <c r="T97" s="8"/>
      <c r="U97" s="8"/>
      <c r="V97" s="8"/>
    </row>
    <row r="98" spans="1:22" ht="20.25" customHeight="1">
      <c r="A98" s="243"/>
      <c r="B98" s="1"/>
      <c r="C98" s="62"/>
      <c r="D98" s="3"/>
      <c r="F98" s="3"/>
      <c r="G98" s="3"/>
      <c r="H98" s="287"/>
      <c r="I98" s="67" t="s">
        <v>40</v>
      </c>
      <c r="J98" s="68"/>
      <c r="K98" s="79"/>
      <c r="L98" s="70" t="s">
        <v>1041</v>
      </c>
      <c r="M98" s="70" t="s">
        <v>1043</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0</v>
      </c>
      <c r="K101" s="237" t="str">
        <f>IF(OR(COUNTIF(L101:M101,"未確認")&gt;0,COUNTIF(L101:M101,"~*")&gt;0),"※","")</f>
        <v/>
      </c>
      <c r="L101" s="258">
        <v>0</v>
      </c>
      <c r="M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IF(OR(COUNTIF(L101:M101,"未確認")&gt;0,COUNTIF(L101:M101,"~*")&gt;0),"※","")</f>
        <v/>
      </c>
      <c r="L102" s="258">
        <v>0</v>
      </c>
      <c r="M102" s="258">
        <v>0</v>
      </c>
    </row>
    <row r="103" spans="1:22" s="83" customFormat="1" ht="34.5" customHeight="1">
      <c r="A103" s="244" t="s">
        <v>613</v>
      </c>
      <c r="B103" s="84"/>
      <c r="C103" s="333" t="s">
        <v>46</v>
      </c>
      <c r="D103" s="335"/>
      <c r="E103" s="333" t="s">
        <v>42</v>
      </c>
      <c r="F103" s="334"/>
      <c r="G103" s="334"/>
      <c r="H103" s="335"/>
      <c r="I103" s="419"/>
      <c r="J103" s="256">
        <f t="shared" si="0"/>
        <v>75</v>
      </c>
      <c r="K103" s="237" t="str">
        <f t="shared" si="1"/>
        <v/>
      </c>
      <c r="L103" s="258">
        <v>60</v>
      </c>
      <c r="M103" s="258">
        <v>15</v>
      </c>
    </row>
    <row r="104" spans="1:22" s="83" customFormat="1" ht="34.5" customHeight="1">
      <c r="A104" s="244" t="s">
        <v>614</v>
      </c>
      <c r="B104" s="84"/>
      <c r="C104" s="395"/>
      <c r="D104" s="396"/>
      <c r="E104" s="427"/>
      <c r="F104" s="428"/>
      <c r="G104" s="319" t="s">
        <v>47</v>
      </c>
      <c r="H104" s="321"/>
      <c r="I104" s="419"/>
      <c r="J104" s="256">
        <f t="shared" si="0"/>
        <v>75</v>
      </c>
      <c r="K104" s="237" t="str">
        <f t="shared" si="1"/>
        <v/>
      </c>
      <c r="L104" s="258">
        <v>60</v>
      </c>
      <c r="M104" s="258">
        <v>15</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55</v>
      </c>
      <c r="K106" s="237" t="str">
        <f t="shared" si="1"/>
        <v/>
      </c>
      <c r="L106" s="258">
        <v>55</v>
      </c>
      <c r="M106" s="258">
        <v>0</v>
      </c>
    </row>
    <row r="107" spans="1:22" s="83" customFormat="1" ht="34.5" customHeight="1">
      <c r="A107" s="244" t="s">
        <v>614</v>
      </c>
      <c r="B107" s="84"/>
      <c r="C107" s="395"/>
      <c r="D107" s="396"/>
      <c r="E107" s="427"/>
      <c r="F107" s="428"/>
      <c r="G107" s="319" t="s">
        <v>47</v>
      </c>
      <c r="H107" s="321"/>
      <c r="I107" s="419"/>
      <c r="J107" s="256">
        <f t="shared" si="0"/>
        <v>55</v>
      </c>
      <c r="K107" s="237" t="str">
        <f t="shared" si="1"/>
        <v/>
      </c>
      <c r="L107" s="258">
        <v>55</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70</v>
      </c>
      <c r="K109" s="237" t="str">
        <f t="shared" si="1"/>
        <v/>
      </c>
      <c r="L109" s="258">
        <v>55</v>
      </c>
      <c r="M109" s="258">
        <v>15</v>
      </c>
    </row>
    <row r="110" spans="1:22" s="83" customFormat="1" ht="34.5" customHeight="1">
      <c r="A110" s="244" t="s">
        <v>614</v>
      </c>
      <c r="B110" s="84"/>
      <c r="C110" s="395"/>
      <c r="D110" s="396"/>
      <c r="E110" s="431"/>
      <c r="F110" s="432"/>
      <c r="G110" s="316" t="s">
        <v>47</v>
      </c>
      <c r="H110" s="318"/>
      <c r="I110" s="419"/>
      <c r="J110" s="256">
        <f t="shared" si="0"/>
        <v>70</v>
      </c>
      <c r="K110" s="237" t="str">
        <f t="shared" si="1"/>
        <v/>
      </c>
      <c r="L110" s="258">
        <v>55</v>
      </c>
      <c r="M110" s="258">
        <v>15</v>
      </c>
    </row>
    <row r="111" spans="1:22" s="83" customFormat="1" ht="34.5" customHeight="1">
      <c r="A111" s="244" t="s">
        <v>615</v>
      </c>
      <c r="B111" s="84"/>
      <c r="C111" s="376"/>
      <c r="D111" s="378"/>
      <c r="E111" s="410"/>
      <c r="F111" s="411"/>
      <c r="G111" s="316" t="s">
        <v>48</v>
      </c>
      <c r="H111" s="318"/>
      <c r="I111" s="419"/>
      <c r="J111" s="256">
        <f t="shared" si="0"/>
        <v>15</v>
      </c>
      <c r="K111" s="237" t="str">
        <f t="shared" si="1"/>
        <v/>
      </c>
      <c r="L111" s="258">
        <v>0</v>
      </c>
      <c r="M111" s="258">
        <v>15</v>
      </c>
    </row>
    <row r="112" spans="1:22" s="83" customFormat="1" ht="315" customHeight="1">
      <c r="A112" s="244" t="s">
        <v>616</v>
      </c>
      <c r="B112" s="84"/>
      <c r="C112" s="414" t="s">
        <v>49</v>
      </c>
      <c r="D112" s="415"/>
      <c r="E112" s="415"/>
      <c r="F112" s="415"/>
      <c r="G112" s="415"/>
      <c r="H112" s="416"/>
      <c r="I112" s="420"/>
      <c r="J112" s="85"/>
      <c r="K112" s="86" t="s">
        <v>542</v>
      </c>
      <c r="L112" s="257" t="s">
        <v>533</v>
      </c>
      <c r="M112" s="257" t="s">
        <v>1042</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525</v>
      </c>
      <c r="M118" s="66" t="s">
        <v>527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1041</v>
      </c>
      <c r="M119" s="70" t="s">
        <v>1043</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525</v>
      </c>
      <c r="M129" s="66" t="s">
        <v>527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1041</v>
      </c>
      <c r="M130" s="70" t="s">
        <v>1043</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c r="M131" s="98" t="s">
        <v>567</v>
      </c>
    </row>
    <row r="132" spans="1:22" s="83" customFormat="1" ht="34.5" customHeight="1">
      <c r="A132" s="244" t="s">
        <v>621</v>
      </c>
      <c r="B132" s="84"/>
      <c r="C132" s="295"/>
      <c r="D132" s="297"/>
      <c r="E132" s="319" t="s">
        <v>58</v>
      </c>
      <c r="F132" s="320"/>
      <c r="G132" s="320"/>
      <c r="H132" s="321"/>
      <c r="I132" s="388"/>
      <c r="J132" s="101"/>
      <c r="K132" s="102"/>
      <c r="L132" s="82">
        <v>55</v>
      </c>
      <c r="M132" s="82">
        <v>15</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525</v>
      </c>
      <c r="M143" s="66" t="s">
        <v>527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1041</v>
      </c>
      <c r="M144" s="70" t="s">
        <v>1043</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40</v>
      </c>
      <c r="K158" s="264" t="str">
        <f t="shared" si="3"/>
        <v/>
      </c>
      <c r="L158" s="117">
        <v>40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525</v>
      </c>
      <c r="M226" s="66" t="s">
        <v>527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1041</v>
      </c>
      <c r="M227" s="70" t="s">
        <v>1043</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525</v>
      </c>
      <c r="M234" s="66" t="s">
        <v>527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1041</v>
      </c>
      <c r="M235" s="70" t="s">
        <v>1043</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525</v>
      </c>
      <c r="M244" s="66" t="s">
        <v>527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1041</v>
      </c>
      <c r="M245" s="70" t="s">
        <v>1043</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525</v>
      </c>
      <c r="M253" s="66" t="s">
        <v>527</v>
      </c>
      <c r="N253" s="8"/>
      <c r="O253" s="8"/>
      <c r="P253" s="8"/>
      <c r="Q253" s="8"/>
      <c r="R253" s="8"/>
      <c r="S253" s="8"/>
      <c r="T253" s="8"/>
      <c r="U253" s="8"/>
      <c r="V253" s="8"/>
    </row>
    <row r="254" spans="1:22">
      <c r="A254" s="243"/>
      <c r="B254" s="1"/>
      <c r="C254" s="62"/>
      <c r="D254" s="3"/>
      <c r="F254" s="3"/>
      <c r="G254" s="3"/>
      <c r="H254" s="287"/>
      <c r="I254" s="67" t="s">
        <v>36</v>
      </c>
      <c r="J254" s="68"/>
      <c r="K254" s="79"/>
      <c r="L254" s="70" t="s">
        <v>1041</v>
      </c>
      <c r="M254" s="137" t="s">
        <v>1043</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525</v>
      </c>
      <c r="M263" s="66" t="s">
        <v>527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1041</v>
      </c>
      <c r="M264" s="70" t="s">
        <v>1043</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1.6</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v>
      </c>
      <c r="K269" s="81" t="str">
        <f t="shared" si="8"/>
        <v/>
      </c>
      <c r="L269" s="147">
        <v>1</v>
      </c>
      <c r="M269" s="147">
        <v>0</v>
      </c>
    </row>
    <row r="270" spans="1:22" s="83" customFormat="1" ht="34.5" customHeight="1">
      <c r="A270" s="249" t="s">
        <v>725</v>
      </c>
      <c r="B270" s="120"/>
      <c r="C270" s="370"/>
      <c r="D270" s="370"/>
      <c r="E270" s="370"/>
      <c r="F270" s="370"/>
      <c r="G270" s="370" t="s">
        <v>148</v>
      </c>
      <c r="H270" s="370"/>
      <c r="I270" s="403"/>
      <c r="J270" s="266">
        <f t="shared" si="9"/>
        <v>2.5</v>
      </c>
      <c r="K270" s="81" t="str">
        <f t="shared" si="8"/>
        <v/>
      </c>
      <c r="L270" s="148">
        <v>2.5</v>
      </c>
      <c r="M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c r="M271" s="147">
        <v>0</v>
      </c>
    </row>
    <row r="272" spans="1:22" s="83" customFormat="1" ht="34.5" customHeight="1">
      <c r="A272" s="249" t="s">
        <v>726</v>
      </c>
      <c r="B272" s="120"/>
      <c r="C272" s="371"/>
      <c r="D272" s="371"/>
      <c r="E272" s="371"/>
      <c r="F272" s="371"/>
      <c r="G272" s="370" t="s">
        <v>148</v>
      </c>
      <c r="H272" s="370"/>
      <c r="I272" s="403"/>
      <c r="J272" s="266">
        <f t="shared" si="9"/>
        <v>1.2</v>
      </c>
      <c r="K272" s="81" t="str">
        <f t="shared" si="8"/>
        <v/>
      </c>
      <c r="L272" s="148">
        <v>1.2</v>
      </c>
      <c r="M272" s="148">
        <v>0</v>
      </c>
    </row>
    <row r="273" spans="1:13" s="83" customFormat="1" ht="34.5" customHeight="1">
      <c r="A273" s="249" t="s">
        <v>727</v>
      </c>
      <c r="B273" s="120"/>
      <c r="C273" s="370" t="s">
        <v>152</v>
      </c>
      <c r="D273" s="371"/>
      <c r="E273" s="371"/>
      <c r="F273" s="371"/>
      <c r="G273" s="370" t="s">
        <v>146</v>
      </c>
      <c r="H273" s="370"/>
      <c r="I273" s="403"/>
      <c r="J273" s="266">
        <f t="shared" si="9"/>
        <v>1</v>
      </c>
      <c r="K273" s="81" t="str">
        <f t="shared" si="8"/>
        <v/>
      </c>
      <c r="L273" s="147">
        <v>1</v>
      </c>
      <c r="M273" s="147">
        <v>0</v>
      </c>
    </row>
    <row r="274" spans="1:13" s="83" customFormat="1" ht="34.5" customHeight="1">
      <c r="A274" s="249" t="s">
        <v>727</v>
      </c>
      <c r="B274" s="120"/>
      <c r="C274" s="371"/>
      <c r="D274" s="371"/>
      <c r="E274" s="371"/>
      <c r="F274" s="371"/>
      <c r="G274" s="370" t="s">
        <v>148</v>
      </c>
      <c r="H274" s="370"/>
      <c r="I274" s="403"/>
      <c r="J274" s="266">
        <f t="shared" si="9"/>
        <v>7.9</v>
      </c>
      <c r="K274" s="81" t="str">
        <f t="shared" si="8"/>
        <v/>
      </c>
      <c r="L274" s="148">
        <v>7.9</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1</v>
      </c>
      <c r="K277" s="81" t="str">
        <f t="shared" si="8"/>
        <v/>
      </c>
      <c r="L277" s="147">
        <v>1</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1</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0</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1.1000000000000001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525</v>
      </c>
      <c r="M322" s="66" t="s">
        <v>527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1041</v>
      </c>
      <c r="M323" s="137" t="s">
        <v>1043</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525</v>
      </c>
      <c r="M342" s="66" t="s">
        <v>527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1041</v>
      </c>
      <c r="M343" s="137" t="s">
        <v>1043</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1</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525</v>
      </c>
      <c r="M367" s="66" t="s">
        <v>527</v>
      </c>
    </row>
    <row r="368" spans="1:22" s="118" customFormat="1" ht="20.25" customHeight="1">
      <c r="A368" s="243"/>
      <c r="B368" s="1"/>
      <c r="C368" s="3"/>
      <c r="D368" s="3"/>
      <c r="E368" s="3"/>
      <c r="F368" s="3"/>
      <c r="G368" s="3"/>
      <c r="H368" s="287"/>
      <c r="I368" s="67" t="s">
        <v>36</v>
      </c>
      <c r="J368" s="170"/>
      <c r="K368" s="79"/>
      <c r="L368" s="137" t="s">
        <v>1041</v>
      </c>
      <c r="M368" s="137" t="s">
        <v>1043</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525</v>
      </c>
      <c r="M390" s="66" t="s">
        <v>527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1041</v>
      </c>
      <c r="M391" s="70" t="s">
        <v>1043</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50</v>
      </c>
      <c r="K392" s="81" t="str">
        <f t="shared" ref="K392:K397" si="12">IF(OR(COUNTIF(L392:M392,"未確認")&gt;0,COUNTIF(L392:M392,"~*")&gt;0),"※","")</f>
        <v/>
      </c>
      <c r="L392" s="147">
        <v>50</v>
      </c>
      <c r="M392" s="147">
        <v>0</v>
      </c>
    </row>
    <row r="393" spans="1:22" s="83" customFormat="1" ht="34.5" customHeight="1">
      <c r="A393" s="249" t="s">
        <v>773</v>
      </c>
      <c r="B393" s="84"/>
      <c r="C393" s="369"/>
      <c r="D393" s="379"/>
      <c r="E393" s="319" t="s">
        <v>224</v>
      </c>
      <c r="F393" s="320"/>
      <c r="G393" s="320"/>
      <c r="H393" s="321"/>
      <c r="I393" s="342"/>
      <c r="J393" s="140">
        <f t="shared" si="11"/>
        <v>0</v>
      </c>
      <c r="K393" s="81" t="str">
        <f t="shared" si="12"/>
        <v/>
      </c>
      <c r="L393" s="147">
        <v>0</v>
      </c>
      <c r="M393" s="147">
        <v>0</v>
      </c>
    </row>
    <row r="394" spans="1:22" s="83" customFormat="1" ht="34.5" customHeight="1">
      <c r="A394" s="250" t="s">
        <v>774</v>
      </c>
      <c r="B394" s="84"/>
      <c r="C394" s="369"/>
      <c r="D394" s="380"/>
      <c r="E394" s="319" t="s">
        <v>225</v>
      </c>
      <c r="F394" s="320"/>
      <c r="G394" s="320"/>
      <c r="H394" s="321"/>
      <c r="I394" s="342"/>
      <c r="J394" s="140">
        <f t="shared" si="11"/>
        <v>23</v>
      </c>
      <c r="K394" s="81" t="str">
        <f t="shared" si="12"/>
        <v/>
      </c>
      <c r="L394" s="147">
        <v>23</v>
      </c>
      <c r="M394" s="147">
        <v>0</v>
      </c>
    </row>
    <row r="395" spans="1:22" s="83" customFormat="1" ht="34.5" customHeight="1">
      <c r="A395" s="250" t="s">
        <v>775</v>
      </c>
      <c r="B395" s="84"/>
      <c r="C395" s="369"/>
      <c r="D395" s="381"/>
      <c r="E395" s="319" t="s">
        <v>226</v>
      </c>
      <c r="F395" s="320"/>
      <c r="G395" s="320"/>
      <c r="H395" s="321"/>
      <c r="I395" s="342"/>
      <c r="J395" s="140">
        <f t="shared" si="11"/>
        <v>27</v>
      </c>
      <c r="K395" s="81" t="str">
        <f t="shared" si="12"/>
        <v/>
      </c>
      <c r="L395" s="147">
        <v>27</v>
      </c>
      <c r="M395" s="147">
        <v>0</v>
      </c>
    </row>
    <row r="396" spans="1:22" s="83" customFormat="1" ht="34.5" customHeight="1">
      <c r="A396" s="250" t="s">
        <v>776</v>
      </c>
      <c r="B396" s="1"/>
      <c r="C396" s="369"/>
      <c r="D396" s="319" t="s">
        <v>227</v>
      </c>
      <c r="E396" s="320"/>
      <c r="F396" s="320"/>
      <c r="G396" s="320"/>
      <c r="H396" s="321"/>
      <c r="I396" s="342"/>
      <c r="J396" s="140">
        <f t="shared" si="11"/>
        <v>14256</v>
      </c>
      <c r="K396" s="81" t="str">
        <f t="shared" si="12"/>
        <v/>
      </c>
      <c r="L396" s="147">
        <v>14256</v>
      </c>
      <c r="M396" s="147">
        <v>0</v>
      </c>
    </row>
    <row r="397" spans="1:22" s="83" customFormat="1" ht="34.5" customHeight="1">
      <c r="A397" s="250" t="s">
        <v>777</v>
      </c>
      <c r="B397" s="119"/>
      <c r="C397" s="369"/>
      <c r="D397" s="319" t="s">
        <v>228</v>
      </c>
      <c r="E397" s="320"/>
      <c r="F397" s="320"/>
      <c r="G397" s="320"/>
      <c r="H397" s="321"/>
      <c r="I397" s="343"/>
      <c r="J397" s="140">
        <f t="shared" si="11"/>
        <v>60</v>
      </c>
      <c r="K397" s="81" t="str">
        <f t="shared" si="12"/>
        <v/>
      </c>
      <c r="L397" s="147">
        <v>60</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525</v>
      </c>
      <c r="M403" s="66" t="s">
        <v>527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1041</v>
      </c>
      <c r="M404" s="70" t="s">
        <v>1043</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50</v>
      </c>
      <c r="K405" s="81" t="str">
        <f t="shared" ref="K405:K422" si="14">IF(OR(COUNTIF(L405:M405,"未確認")&gt;0,COUNTIF(L405:M405,"~*")&gt;0),"※","")</f>
        <v/>
      </c>
      <c r="L405" s="147">
        <v>50</v>
      </c>
      <c r="M405" s="147">
        <v>0</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36</v>
      </c>
      <c r="K407" s="81" t="str">
        <f t="shared" si="14"/>
        <v/>
      </c>
      <c r="L407" s="147">
        <v>36</v>
      </c>
      <c r="M407" s="147">
        <v>0</v>
      </c>
    </row>
    <row r="408" spans="1:22" s="83" customFormat="1" ht="34.5" customHeight="1">
      <c r="A408" s="251" t="s">
        <v>781</v>
      </c>
      <c r="B408" s="119"/>
      <c r="C408" s="368"/>
      <c r="D408" s="368"/>
      <c r="E408" s="319" t="s">
        <v>236</v>
      </c>
      <c r="F408" s="320"/>
      <c r="G408" s="320"/>
      <c r="H408" s="321"/>
      <c r="I408" s="360"/>
      <c r="J408" s="140">
        <f t="shared" si="13"/>
        <v>11</v>
      </c>
      <c r="K408" s="81" t="str">
        <f t="shared" si="14"/>
        <v/>
      </c>
      <c r="L408" s="147">
        <v>11</v>
      </c>
      <c r="M408" s="147">
        <v>0</v>
      </c>
    </row>
    <row r="409" spans="1:22" s="83" customFormat="1" ht="34.5" customHeight="1">
      <c r="A409" s="251" t="s">
        <v>782</v>
      </c>
      <c r="B409" s="119"/>
      <c r="C409" s="368"/>
      <c r="D409" s="368"/>
      <c r="E409" s="316" t="s">
        <v>986</v>
      </c>
      <c r="F409" s="317"/>
      <c r="G409" s="317"/>
      <c r="H409" s="318"/>
      <c r="I409" s="360"/>
      <c r="J409" s="140">
        <f t="shared" si="13"/>
        <v>3</v>
      </c>
      <c r="K409" s="81" t="str">
        <f t="shared" si="14"/>
        <v/>
      </c>
      <c r="L409" s="147">
        <v>3</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60</v>
      </c>
      <c r="K413" s="81" t="str">
        <f t="shared" si="14"/>
        <v/>
      </c>
      <c r="L413" s="147">
        <v>60</v>
      </c>
      <c r="M413" s="147">
        <v>0</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26</v>
      </c>
      <c r="K415" s="81" t="str">
        <f t="shared" si="14"/>
        <v/>
      </c>
      <c r="L415" s="147">
        <v>26</v>
      </c>
      <c r="M415" s="147">
        <v>0</v>
      </c>
    </row>
    <row r="416" spans="1:22" s="83" customFormat="1" ht="34.5" customHeight="1">
      <c r="A416" s="251" t="s">
        <v>789</v>
      </c>
      <c r="B416" s="119"/>
      <c r="C416" s="368"/>
      <c r="D416" s="368"/>
      <c r="E416" s="319" t="s">
        <v>243</v>
      </c>
      <c r="F416" s="320"/>
      <c r="G416" s="320"/>
      <c r="H416" s="321"/>
      <c r="I416" s="360"/>
      <c r="J416" s="140">
        <f t="shared" si="13"/>
        <v>5</v>
      </c>
      <c r="K416" s="81" t="str">
        <f t="shared" si="14"/>
        <v/>
      </c>
      <c r="L416" s="147">
        <v>5</v>
      </c>
      <c r="M416" s="147">
        <v>0</v>
      </c>
    </row>
    <row r="417" spans="1:22" s="83" customFormat="1" ht="34.5" customHeight="1">
      <c r="A417" s="251" t="s">
        <v>790</v>
      </c>
      <c r="B417" s="119"/>
      <c r="C417" s="368"/>
      <c r="D417" s="368"/>
      <c r="E417" s="319" t="s">
        <v>244</v>
      </c>
      <c r="F417" s="320"/>
      <c r="G417" s="320"/>
      <c r="H417" s="321"/>
      <c r="I417" s="360"/>
      <c r="J417" s="140">
        <f t="shared" si="13"/>
        <v>1</v>
      </c>
      <c r="K417" s="81" t="str">
        <f t="shared" si="14"/>
        <v/>
      </c>
      <c r="L417" s="147">
        <v>1</v>
      </c>
      <c r="M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row>
    <row r="421" spans="1:22" s="83" customFormat="1" ht="34.5" customHeight="1">
      <c r="A421" s="251" t="s">
        <v>794</v>
      </c>
      <c r="B421" s="119"/>
      <c r="C421" s="368"/>
      <c r="D421" s="368"/>
      <c r="E421" s="319" t="s">
        <v>247</v>
      </c>
      <c r="F421" s="320"/>
      <c r="G421" s="320"/>
      <c r="H421" s="321"/>
      <c r="I421" s="360"/>
      <c r="J421" s="140">
        <f t="shared" si="13"/>
        <v>28</v>
      </c>
      <c r="K421" s="81" t="str">
        <f t="shared" si="14"/>
        <v/>
      </c>
      <c r="L421" s="147">
        <v>28</v>
      </c>
      <c r="M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525</v>
      </c>
      <c r="M428" s="66" t="s">
        <v>527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1041</v>
      </c>
      <c r="M429" s="70" t="s">
        <v>1043</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60</v>
      </c>
      <c r="K430" s="193" t="str">
        <f>IF(OR(COUNTIF(L430:M430,"未確認")&gt;0,COUNTIF(L430:M430,"~*")&gt;0),"※","")</f>
        <v/>
      </c>
      <c r="L430" s="147">
        <v>60</v>
      </c>
      <c r="M430" s="147">
        <v>0</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1</v>
      </c>
      <c r="K431" s="193" t="str">
        <f>IF(OR(COUNTIF(L431:M431,"未確認")&gt;0,COUNTIF(L431:M431,"~*")&gt;0),"※","")</f>
        <v/>
      </c>
      <c r="L431" s="147">
        <v>1</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1</v>
      </c>
      <c r="K432" s="193" t="str">
        <f>IF(OR(COUNTIF(L432:M432,"未確認")&gt;0,COUNTIF(L432:M432,"~*")&gt;0),"※","")</f>
        <v/>
      </c>
      <c r="L432" s="147">
        <v>1</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58</v>
      </c>
      <c r="K433" s="193" t="str">
        <f>IF(OR(COUNTIF(L433:M433,"未確認")&gt;0,COUNTIF(L433:M433,"~*")&gt;0),"※","")</f>
        <v/>
      </c>
      <c r="L433" s="147">
        <v>58</v>
      </c>
      <c r="M433" s="147">
        <v>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525</v>
      </c>
      <c r="M441" s="66" t="s">
        <v>527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1041</v>
      </c>
      <c r="M442" s="70" t="s">
        <v>1043</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525</v>
      </c>
      <c r="M466" s="66" t="s">
        <v>527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1041</v>
      </c>
      <c r="M467" s="70" t="s">
        <v>1043</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525</v>
      </c>
      <c r="M502" s="66" t="s">
        <v>527</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1041</v>
      </c>
      <c r="M503" s="70" t="s">
        <v>1043</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525</v>
      </c>
      <c r="M514" s="66" t="s">
        <v>527</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1041</v>
      </c>
      <c r="M515" s="70" t="s">
        <v>1043</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525</v>
      </c>
      <c r="M520" s="66" t="s">
        <v>527</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1041</v>
      </c>
      <c r="M521" s="70" t="s">
        <v>1043</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525</v>
      </c>
      <c r="M525" s="66" t="s">
        <v>527</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1041</v>
      </c>
      <c r="M526" s="70" t="s">
        <v>1043</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525</v>
      </c>
      <c r="M530" s="66" t="s">
        <v>527</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1041</v>
      </c>
      <c r="M531" s="70" t="s">
        <v>1043</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525</v>
      </c>
      <c r="M543" s="66" t="s">
        <v>527</v>
      </c>
    </row>
    <row r="544" spans="1:22" s="1" customFormat="1" ht="20.25" customHeight="1">
      <c r="A544" s="243"/>
      <c r="C544" s="62"/>
      <c r="D544" s="3"/>
      <c r="E544" s="3"/>
      <c r="F544" s="3"/>
      <c r="G544" s="3"/>
      <c r="H544" s="287"/>
      <c r="I544" s="67" t="s">
        <v>36</v>
      </c>
      <c r="J544" s="68"/>
      <c r="K544" s="186"/>
      <c r="L544" s="70" t="s">
        <v>1041</v>
      </c>
      <c r="M544" s="70" t="s">
        <v>1043</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1040</v>
      </c>
      <c r="M558" s="211" t="s">
        <v>1040</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525</v>
      </c>
      <c r="M588" s="66" t="s">
        <v>527</v>
      </c>
    </row>
    <row r="589" spans="1:22" s="1" customFormat="1" ht="20.25" customHeight="1">
      <c r="A589" s="243"/>
      <c r="C589" s="62"/>
      <c r="D589" s="3"/>
      <c r="E589" s="3"/>
      <c r="F589" s="3"/>
      <c r="G589" s="3"/>
      <c r="H589" s="287"/>
      <c r="I589" s="67" t="s">
        <v>36</v>
      </c>
      <c r="J589" s="68"/>
      <c r="K589" s="186"/>
      <c r="L589" s="70" t="s">
        <v>1041</v>
      </c>
      <c r="M589" s="70" t="s">
        <v>1043</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21</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t="s">
        <v>540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t="s">
        <v>540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525</v>
      </c>
      <c r="M611" s="66" t="s">
        <v>527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1041</v>
      </c>
      <c r="M612" s="70" t="s">
        <v>1043</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t="s">
        <v>541</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525</v>
      </c>
      <c r="M629" s="66" t="s">
        <v>527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1041</v>
      </c>
      <c r="M630" s="70" t="s">
        <v>1043</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525</v>
      </c>
      <c r="M644" s="66" t="s">
        <v>527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1041</v>
      </c>
      <c r="M645" s="70" t="s">
        <v>1043</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16</v>
      </c>
      <c r="K646" s="201" t="str">
        <f t="shared" ref="K646:K660" si="33">IF(OR(COUNTIF(L646:M646,"未確認")&gt;0,COUNTIF(L646:M646,"*")&gt;0),"※","")</f>
        <v/>
      </c>
      <c r="L646" s="117">
        <v>16</v>
      </c>
      <c r="M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525</v>
      </c>
      <c r="M665" s="66" t="s">
        <v>527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1041</v>
      </c>
      <c r="M666" s="70" t="s">
        <v>1043</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525</v>
      </c>
      <c r="M681" s="66" t="s">
        <v>527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1041</v>
      </c>
      <c r="M682" s="70" t="s">
        <v>1043</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525</v>
      </c>
      <c r="M691" s="66" t="s">
        <v>527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1041</v>
      </c>
      <c r="M692" s="70" t="s">
        <v>1043</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525</v>
      </c>
      <c r="M704" s="66" t="s">
        <v>527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1041</v>
      </c>
      <c r="M705" s="70" t="s">
        <v>1043</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4E58D65-B88C-4DC1-BC44-C01ED77870E1}"/>
    <hyperlink ref="J71:L71" location="病院!B464" display="・手術の状況" xr:uid="{66EEE96D-3279-47DD-A634-FDD9ADADF9BA}"/>
    <hyperlink ref="J72:L72" location="病院!B500" display="・がん、脳卒中、心筋梗塞、分娩、精神医療への対応状況" xr:uid="{5F4BC9FB-D1EB-4E90-A802-A78A2D30BCEA}"/>
    <hyperlink ref="J73:L73" location="病院!B541" display="・重症患者への対応状況" xr:uid="{2E4B9D00-43C9-47E3-A43A-1EF0C056E390}"/>
    <hyperlink ref="J74:L74" location="病院!B586" display="・救急医療の実施状況" xr:uid="{12A81376-3C4F-459C-83B8-D8C8CE1F1E21}"/>
    <hyperlink ref="J75:L75" location="病院!B609" display="・急性期後の支援、在宅復帰の支援の状況" xr:uid="{AB703444-604C-41C1-8D6D-E8FB6E5EA20F}"/>
    <hyperlink ref="J76:L76" location="病院!B627" display="・全身管理の状況" xr:uid="{F5377340-E168-4672-9712-728E02F39AED}"/>
    <hyperlink ref="J78:L78" location="病院!B679" display="・長期療養患者の受入状況" xr:uid="{AB82AD6D-9784-447B-80A9-EC0456A42457}"/>
    <hyperlink ref="J77:L77" location="病院!B642" display="・リハビリテーションの実施状況" xr:uid="{66237B46-5974-43A2-B250-A70D91E86A28}"/>
    <hyperlink ref="J79:L79" location="病院!B689" display="・重度の障害児等の受入状況" xr:uid="{29476783-063C-41D5-8107-4C6C27EB6D1B}"/>
    <hyperlink ref="J80:L80" location="病院!B702" display="・医科歯科の連携状況" xr:uid="{BB52E10B-285A-4A06-A2AB-4A4B95423081}"/>
    <hyperlink ref="M71:N71" location="'病院(H30案)'!B448" display="・手術の状況" xr:uid="{D357AC1D-DFF9-473D-85C3-E942EE1168E2}"/>
    <hyperlink ref="M72:N72" location="'病院(H30案)'!B484" display="・がん、脳卒中、心筋梗塞、分娩、精神医療への対応状況" xr:uid="{D5D257C0-3F58-43D5-B108-0EF248EE679B}"/>
    <hyperlink ref="M73:N73" location="'病院(H30案)'!B525" display="・重症患者への対応状況" xr:uid="{07134562-FB68-4E25-8F53-E54647FC557D}"/>
    <hyperlink ref="M74:N74" location="'病院(H30案)'!B570" display="・救急医療の実施状況" xr:uid="{BA68D81A-3683-408D-A273-5B4A6A97D590}"/>
    <hyperlink ref="M75:N75" location="'病院(H30案)'!B593" display="・急性期後の支援、在宅復帰の支援の状況" xr:uid="{3A3E6E72-B4B0-4521-9A87-6F772A712DC4}"/>
    <hyperlink ref="C71:G71" location="病院!B87" display="・設置主体" xr:uid="{C5D40824-C4DE-46B0-A926-4BF2D9428895}"/>
    <hyperlink ref="C72:G72" location="病院!B95" display="・病床の状況" xr:uid="{44276648-1FB2-485C-AD3D-40A8309BFEFA}"/>
    <hyperlink ref="C73:G73" location="病院!B116" display="・診療科" xr:uid="{A12B82C7-1459-42DE-98F7-04EB4412D997}"/>
    <hyperlink ref="C74:G74" location="病院!B127" display="・入院基本料・特定入院料及び届出病床数" xr:uid="{C36AC3CF-F1BF-4C8F-829F-D13C396B9EBE}"/>
    <hyperlink ref="C75:G75" location="病院!B141" display="・算定する入院基本用・特定入院料等の状況" xr:uid="{E8EAD753-A305-46D9-96BA-D1D3B60B598F}"/>
    <hyperlink ref="C76:G76" location="病院!B224" display="・DPC医療機関群の種類" xr:uid="{E2491610-7F87-4CC8-A989-EC9E2F3C4EBB}"/>
    <hyperlink ref="C77:G77" location="病院!B232" display="・救急告示病院、二次救急医療施設、三次救急医療施設の告示・認定の有無" xr:uid="{EEF98753-BE31-4FBD-93C4-D33264662433}"/>
    <hyperlink ref="C78:F78" location="病院!B242" display="・承認の有無" xr:uid="{C639C715-EF93-4FD9-AA4F-4C3D54C37ABE}"/>
    <hyperlink ref="C79:F79" location="病院!B251" display="・診療報酬の届出の有無" xr:uid="{2F25CADF-D66C-47B2-A875-48F6D944BC36}"/>
    <hyperlink ref="C80:F80" location="病院!B261" display="・職員数の状況" xr:uid="{438BBBCE-A6FF-415E-A6C0-9282E747DE82}"/>
    <hyperlink ref="C81:F81" location="病院!B320" display="・退院調整部門の設置状況" xr:uid="{0669CEF4-A7F2-4608-8D81-E7F96CB5DF3A}"/>
    <hyperlink ref="C82:F82" location="病院!B340" display="・医療機器の台数" xr:uid="{C3135A88-A60C-460F-A339-3AC216F77291}"/>
    <hyperlink ref="C83:G83" location="病院!B365" display="・過去1年間の間に病棟の再編・見直しがあった場合の報告対象期間" xr:uid="{14969AB2-6216-4350-A949-CC3128E2578E}"/>
    <hyperlink ref="H71:I71" location="病院!B388" display="・入院患者の状況（年間）" xr:uid="{0A996E22-F879-4B0A-8378-6731C9742C3A}"/>
    <hyperlink ref="H72:I72" location="病院!B401" display="・入院患者の状況（年間／入棟前の場所・退棟先の場所の状況）" xr:uid="{08BA1844-37D5-4523-9E67-88E4F80B4C3B}"/>
    <hyperlink ref="H73:I73" location="病院!B426" display="・退院後に在宅医療を必要とする患者の状況" xr:uid="{054F481F-0771-41C5-9A25-345C200137E7}"/>
    <hyperlink ref="H74:I74" location="病院!B438" display="・看取りを行った患者数" xr:uid="{E65579AD-F665-46A0-90E3-97FCCA4FAB1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2019-11-15T06:42:45Z</dcterms:modified>
</cp:coreProperties>
</file>