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04F7E96-D988-466C-9DEC-C693D1AFA84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<sst xmlns="http://schemas.openxmlformats.org/spreadsheetml/2006/main" count="2982" uniqueCount="1047">
  <si>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</si>
  <si>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</si>
  <si>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</si>
  <si>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</si>
  <si>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</si>
  <si>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</si>
  <si>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</si>
  <si>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</si>
  <si>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</si>
  <si>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</si>
  <si>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</si>
  <si>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</si>
  <si>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</si>
  <si>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</si>
  <si>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</si>
  <si>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</si>
  <si>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</si>
  <si>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</si>
  <si>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</si>
  <si>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</si>
  <si>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</si>
  <si>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</si>
  <si>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</si>
  <si>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</si>
  <si>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</si>
  <si>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</si>
  <si>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</si>
  <si>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</si>
  <si>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</si>
  <si>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</si>
  <si>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</si>
  <si>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</si>
  <si>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</si>
  <si>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</si>
  <si>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</si>
  <si>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</si>
  <si>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</si>
  <si>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</si>
  <si>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</si>
  <si>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</si>
  <si>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</si>
  <si>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</si>
  <si>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</si>
  <si>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</si>
  <si>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</si>
  <si>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</si>
  <si>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</si>
  <si>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</si>
  <si>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</si>
  <si>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</si>
  <si>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</si>
  <si>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</si>
  <si>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</si>
  <si>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</si>
  <si>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</si>
  <si>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</si>
  <si>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</si>
  <si>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</si>
  <si>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</si>
  <si>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</si>
  <si>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</si>
  <si>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</si>
  <si>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</si>
  <si>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</si>
  <si>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</si>
  <si>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</si>
  <si>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</si>
  <si>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</si>
  <si>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</si>
  <si>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</si>
  <si>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</si>
  <si>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</si>
  <si>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</si>
  <si>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</si>
  <si>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</si>
  <si>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</si>
  <si>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</si>
  <si>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</si>
  <si>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</si>
  <si>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</si>
  <si>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</si>
  <si>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</si>
  <si>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</si>
  <si>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</si>
  <si>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</si>
  <si>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</si>
  <si>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</si>
  <si>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</si>
  <si>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</si>
  <si>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</si>
  <si>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</si>
  <si>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</si>
  <si>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</si>
  <si>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</si>
  <si>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</si>
  <si>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</si>
  <si>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</si>
  <si>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</si>
  <si>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</si>
  <si>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</si>
  <si>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</si>
  <si>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</si>
  <si>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</si>
  <si>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</si>
  <si>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</si>
  <si>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</si>
  <si>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</si>
  <si>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</si>
  <si>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</si>
  <si>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</si>
  <si>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</si>
  <si>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</si>
  <si>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</si>
  <si>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</si>
  <si>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</si>
  <si>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</si>
  <si>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</si>
  <si>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</si>
  <si>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</si>
  <si>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</si>
  <si>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</si>
  <si>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</si>
  <si>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</si>
  <si>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</si>
  <si>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</si>
  <si>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</si>
  <si>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</si>
  <si>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</si>
  <si>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</si>
  <si>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</si>
  <si>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</si>
  <si>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</si>
  <si>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</si>
  <si>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</si>
  <si>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</si>
  <si>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</si>
  <si>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</si>
  <si>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</si>
  <si>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</si>
  <si>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</si>
  <si>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</si>
  <si>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</si>
  <si>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</si>
  <si>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</si>
  <si>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</si>
  <si>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</si>
  <si>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</si>
  <si>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</si>
  <si>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</si>
  <si>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</si>
  <si>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</si>
  <si>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</si>
  <si>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</si>
  <si>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</si>
  <si>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</si>
  <si>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</si>
  <si>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</si>
  <si>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</si>
  <si>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</si>
  <si>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</si>
  <si>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</si>
  <si>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</si>
  <si>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</si>
  <si>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</si>
  <si>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</si>
  <si>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</si>
  <si>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</si>
  <si>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</si>
  <si>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</si>
  <si>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</si>
  <si>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</si>
  <si>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</si>
  <si>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</si>
  <si>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</si>
  <si>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</si>
  <si>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</si>
  <si>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</si>
  <si>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</si>
  <si>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</si>
  <si>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</si>
  <si>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</si>
  <si>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</si>
  <si>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</si>
  <si>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</si>
  <si>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</si>
  <si>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</si>
  <si>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</si>
  <si>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</si>
  <si>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</si>
  <si>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</si>
  <si>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</si>
  <si>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</si>
  <si>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</si>
  <si>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</si>
  <si>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</si>
  <si>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</si>
  <si>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</si>
  <si>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</si>
  <si>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</si>
  <si>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</si>
  <si>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</si>
  <si>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</si>
  <si>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</si>
  <si>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</si>
  <si>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</si>
  <si>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</si>
  <si>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</si>
  <si>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</si>
  <si>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</si>
  <si>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</si>
  <si>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</si>
  <si>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</si>
  <si>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</si>
  <si>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</si>
  <si>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</si>
  <si>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</si>
  <si>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</si>
  <si>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</si>
  <si>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</si>
  <si>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</si>
  <si>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</si>
  <si>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</si>
  <si>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</si>
  <si>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</si>
  <si>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</si>
  <si>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</si>
  <si>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</si>
  <si>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</si>
  <si>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</si>
  <si>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</si>
  <si>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</si>
  <si>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</si>
  <si>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</si>
  <si>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</si>
  <si>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</si>
  <si>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</si>
  <si>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</si>
  <si>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</si>
  <si>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</si>
  <si>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</si>
  <si>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</si>
  <si>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</si>
  <si>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</si>
  <si>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</si>
  <si>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</si>
  <si>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</si>
  <si>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</si>
  <si>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</si>
  <si>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</si>
  <si>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</si>
  <si>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</si>
  <si>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</si>
  <si>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</si>
  <si>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</si>
  <si>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</si>
  <si>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</si>
  <si>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</si>
  <si>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</si>
  <si>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</si>
  <si>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</si>
  <si>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</si>
  <si>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</si>
  <si>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</si>
  <si>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</si>
  <si>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</si>
  <si>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</si>
  <si>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</si>
  <si>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</si>
  <si>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</si>
  <si>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</si>
  <si>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</si>
  <si>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</si>
  <si>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</si>
  <si>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</si>
  <si>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</si>
  <si>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</si>
  <si>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</si>
  <si>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</si>
  <si>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</si>
  <si>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</si>
  <si>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</si>
  <si>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</si>
  <si>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</si>
  <si>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</si>
  <si>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</si>
  <si>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</si>
  <si>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</si>
  <si>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</si>
  <si>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</si>
  <si>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</si>
  <si>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</si>
  <si>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</si>
  <si>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</si>
  <si>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</si>
  <si>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</si>
  <si>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</si>
  <si>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</si>
  <si>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</si>
  <si>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</si>
  <si>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</si>
  <si>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</si>
  <si>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</si>
  <si>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</si>
  <si>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</si>
  <si>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</si>
  <si>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</si>
  <si>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</si>
  <si>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</si>
  <si>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</si>
  <si>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</si>
  <si>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</si>
  <si>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</si>
  <si>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</si>
  <si>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</si>
  <si>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</si>
  <si>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</si>
  <si>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</si>
  <si>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</si>
  <si>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</si>
  <si>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</si>
  <si>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</si>
  <si>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</si>
  <si>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</si>
  <si>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</si>
  <si>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</si>
  <si>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</si>
  <si>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</si>
  <si>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</si>
  <si>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</si>
  <si>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</si>
  <si>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</si>
  <si>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</si>
  <si>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</si>
  <si>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</si>
  <si>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</si>
  <si>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</si>
  <si>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</si>
  <si>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</si>
  <si>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</si>
  <si>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</si>
  <si>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</si>
  <si>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</si>
  <si>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</si>
  <si>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</si>
  <si>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</si>
  <si>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</si>
  <si>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</si>
  <si>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</si>
  <si>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</si>
  <si>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</si>
  <si>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</si>
  <si>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</si>
  <si>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</si>
  <si>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</si>
  <si>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</si>
  <si>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</si>
  <si>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</si>
  <si>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</si>
  <si>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</si>
  <si>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</si>
  <si>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</si>
  <si>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</si>
  <si>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</si>
  <si>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</si>
  <si>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</si>
  <si>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</si>
  <si>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</si>
  <si>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</si>
  <si>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</si>
  <si>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</si>
  <si>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</si>
  <si>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</si>
  <si>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</si>
  <si>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</si>
  <si>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</si>
  <si>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</si>
  <si>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</si>
  <si>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</si>
  <si>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</si>
  <si>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</si>
  <si>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</si>
  <si>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</si>
  <si>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</si>
  <si>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</si>
  <si>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</si>
  <si>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</si>
  <si>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</si>
  <si>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</si>
  <si>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</si>
  <si>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</si>
  <si>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</si>
  <si>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</si>
  <si>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</si>
  <si>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</si>
  <si>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</si>
  <si>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</si>
  <si>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</si>
  <si>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</si>
  <si>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</si>
  <si>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</si>
  <si>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</si>
  <si>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</si>
  <si>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</si>
  <si>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</si>
  <si>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</si>
  <si>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</si>
  <si>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</si>
  <si>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</si>
  <si>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</si>
  <si>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</si>
  <si>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</si>
  <si>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</si>
  <si>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</si>
  <si>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</si>
  <si>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</si>
  <si>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</si>
  <si>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</si>
  <si>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</si>
  <si>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</si>
  <si>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</si>
  <si>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</si>
  <si>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</si>
  <si>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</si>
  <si>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</si>
  <si>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</si>
  <si>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</si>
  <si>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</si>
  <si>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</si>
  <si>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</si>
  <si>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</si>
  <si>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</si>
  <si>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</si>
  <si>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</si>
  <si>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</si>
  <si>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</si>
  <si>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</si>
  <si>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</si>
  <si>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</si>
  <si>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</si>
  <si>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</si>
  <si>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</si>
  <si>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</si>
  <si>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</si>
  <si>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</si>
  <si>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</si>
  <si>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</si>
  <si>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</si>
  <si>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</si>
  <si>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</si>
  <si>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</si>
  <si>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</si>
  <si>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</si>
  <si>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</si>
  <si>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</si>
  <si>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</si>
  <si>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</si>
  <si>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</si>
  <si>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</si>
  <si>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</si>
  <si>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</si>
  <si>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</si>
  <si>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</si>
  <si>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</si>
  <si>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</si>
  <si>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</si>
  <si>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</si>
  <si>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</si>
  <si>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</si>
  <si>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</si>
  <si>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</si>
  <si>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</si>
  <si>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</si>
  <si>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</si>
  <si>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</si>
  <si>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</si>
  <si>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</si>
  <si>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</si>
  <si>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</si>
  <si>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</si>
  <si>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</si>
  <si>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</si>
  <si>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</si>
  <si>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</si>
  <si>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</si>
  <si>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</si>
  <si>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</si>
  <si>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</si>
  <si>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</si>
  <si>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</si>
  <si>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</si>
  <si>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</si>
  <si>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</si>
  <si>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</si>
  <si>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</si>
  <si>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</si>
  <si>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</si>
  <si>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</si>
  <si>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</si>
  <si>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</si>
  <si>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</si>
  <si>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</si>
  <si>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</si>
  <si>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</si>
  <si>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</si>
  <si>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</si>
  <si>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</si>
  <si>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</si>
  <si>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</si>
  <si>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</si>
  <si>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</si>
  <si>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</si>
  <si>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</si>
  <si>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</si>
  <si>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</si>
  <si>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</si>
  <si>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</si>
  <si>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</si>
  <si>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</si>
  <si>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</si>
  <si>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</si>
  <si>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</si>
  <si>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</si>
  <si>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</si>
  <si>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</si>
  <si>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</si>
  <si>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</si>
  <si>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</si>
  <si>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</si>
  <si>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</si>
  <si>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</si>
  <si>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</si>
  <si>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</si>
  <si>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</si>
  <si>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</si>
  <si>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</si>
  <si>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</si>
  <si>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</si>
  <si>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</si>
  <si>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</si>
  <si>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</si>
  <si>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</si>
  <si>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</si>
  <si>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</si>
  <si>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</si>
  <si>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</si>
  <si>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</si>
  <si>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</si>
  <si>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</si>
  <si>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</si>
  <si>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</si>
  <si>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</si>
  <si>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</si>
  <si>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</si>
  <si>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</si>
  <si>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</si>
  <si>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</si>
  <si>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</si>
  <si>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</si>
  <si>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</si>
  <si>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</si>
  <si>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</si>
  <si>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</si>
  <si>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</si>
  <si>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</si>
  <si>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</si>
  <si>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</si>
  <si>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</si>
  <si>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</si>
  <si>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</si>
  <si>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</si>
  <si>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</si>
  <si>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</si>
  <si>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</si>
  <si>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</si>
  <si>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</si>
  <si>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</si>
  <si>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</si>
  <si>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</si>
  <si>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</si>
  <si>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</si>
  <si>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</si>
  <si>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</si>
  <si>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</si>
  <si>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</si>
  <si>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</si>
  <si>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</si>
  <si>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</si>
  <si>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</si>
  <si>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</si>
  <si>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</si>
  <si>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</si>
  <si>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</si>
  <si>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</si>
  <si>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</si>
  <si>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</si>
  <si>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</si>
  <si>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</si>
  <si>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</si>
  <si>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</si>
  <si>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</si>
  <si>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</si>
  <si>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</si>
  <si>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</si>
  <si>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</si>
  <si>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</si>
  <si>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</si>
  <si>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</si>
  <si>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</si>
  <si>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</si>
  <si>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</si>
  <si>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</si>
  <si>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</si>
  <si>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</si>
  <si>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</si>
  <si>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</si>
  <si>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</si>
  <si>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</si>
  <si>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</si>
  <si>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</si>
  <si>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</si>
  <si>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</si>
  <si>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</si>
  <si>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</si>
  <si>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</si>
  <si>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</si>
  <si>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</si>
  <si>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</si>
  <si>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</si>
  <si>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</si>
  <si>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</si>
  <si>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</si>
  <si>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</si>
  <si>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</si>
  <si>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</si>
  <si>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</si>
  <si>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</si>
  <si>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</si>
  <si>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</si>
  <si>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</si>
  <si>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</si>
  <si>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</si>
  <si>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</si>
  <si>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</si>
  <si>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</si>
  <si>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</si>
  <si>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</si>
  <si>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</si>
  <si>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</si>
  <si>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</si>
  <si>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</si>
  <si>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</si>
  <si>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</si>
  <si>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</si>
  <si>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</si>
  <si>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</si>
  <si>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</si>
  <si>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</si>
  <si>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</si>
  <si>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</si>
  <si>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</si>
  <si>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</si>
  <si>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</si>
  <si>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</si>
  <si>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</si>
  <si>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</si>
  <si>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</si>
  <si>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</si>
  <si>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</si>
  <si>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</si>
  <si>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</si>
  <si>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</si>
  <si>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</si>
  <si>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</si>
  <si>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</si>
  <si>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</si>
  <si>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</si>
  <si>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</si>
  <si>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</si>
  <si>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</si>
  <si>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</si>
  <si>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</si>
  <si>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</si>
  <si>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</si>
  <si>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</si>
  <si>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</si>
  <si>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</si>
  <si>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</si>
  <si>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</si>
  <si>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</si>
  <si>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</si>
  <si>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</si>
  <si>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</si>
  <si>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</si>
  <si>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</si>
  <si>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</si>
  <si>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</si>
  <si>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</si>
  <si>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</si>
  <si>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</si>
  <si>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</si>
  <si>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</si>
  <si>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</si>
  <si>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</si>
  <si>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</si>
  <si>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</si>
  <si>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</si>
  <si>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</si>
  <si>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</si>
  <si>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</si>
  <si>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</si>
  <si>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</si>
  <si>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</si>
  <si>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</si>
  <si>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</si>
  <si>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</si>
  <si>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</si>
  <si>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</si>
  <si>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</si>
  <si>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</si>
  <si>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</si>
  <si>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</si>
  <si>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</si>
  <si>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</si>
  <si>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</si>
  <si>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</si>
  <si>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</si>
  <si>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</si>
  <si>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</si>
  <si>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</si>
  <si>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</si>
  <si>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</si>
  <si>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</si>
  <si>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</si>
  <si>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</si>
  <si>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</si>
  <si>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</si>
  <si>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</si>
  <si>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</si>
  <si>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</si>
  <si>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</si>
  <si>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</si>
  <si>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</si>
  <si>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</si>
  <si>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</si>
  <si>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</si>
  <si>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</si>
  <si>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</si>
  <si>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</si>
  <si>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</si>
  <si>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</si>
  <si>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</si>
  <si>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</si>
  <si>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</si>
  <si>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</si>
  <si>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</si>
  <si>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</si>
  <si>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</si>
  <si>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</si>
  <si>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</si>
  <si>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</si>
  <si>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</si>
  <si>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</si>
  <si>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</si>
  <si>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</si>
  <si>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</si>
  <si>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</si>
  <si>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</si>
  <si>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</si>
  <si>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</si>
  <si>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</si>
  <si>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</si>
  <si>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</si>
  <si>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</si>
  <si>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</si>
  <si>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</si>
  <si>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</si>
  <si>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</si>
  <si>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</si>
  <si>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</si>
  <si>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</si>
  <si>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</si>
  <si>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</si>
  <si>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</si>
  <si>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</si>
  <si>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</si>
  <si>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</si>
  <si>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</si>
  <si>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</si>
  <si>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</si>
  <si>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</si>
  <si>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</si>
  <si>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</si>
  <si>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</si>
  <si>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</si>
  <si>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</si>
  <si>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</si>
  <si>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</si>
  <si>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</si>
  <si>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</si>
  <si>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</si>
  <si>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</si>
  <si>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</si>
  <si>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</si>
  <si>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</si>
  <si>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</si>
  <si>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</si>
  <si>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</si>
  <si>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</si>
  <si>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</si>
  <si>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</si>
  <si>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</si>
  <si>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</si>
  <si>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</si>
  <si>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</si>
  <si>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</si>
  <si>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</si>
  <si>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</si>
  <si>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</si>
  <si>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</si>
  <si>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</si>
  <si>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</si>
  <si>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</si>
  <si>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</si>
  <si>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</si>
  <si>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</si>
  <si>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</si>
  <si>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</si>
  <si>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</si>
  <si>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</si>
  <si>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</si>
  <si>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</si>
  <si>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</si>
  <si>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</si>
  <si>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</si>
  <si>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</si>
  <si>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</si>
  <si>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</si>
  <si>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</si>
  <si>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</si>
  <si>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</si>
  <si>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</si>
  <si>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</si>
  <si>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</si>
  <si>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</si>
  <si>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</si>
  <si>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</si>
  <si>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</si>
  <si>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</si>
  <si>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</si>
  <si>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</si>
  <si>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</si>
  <si>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</si>
  <si>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</si>
  <si>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</si>
  <si>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</si>
  <si>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</si>
  <si>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</si>
  <si>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</si>
  <si>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</si>
  <si>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</si>
  <si>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</si>
  <si>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</si>
  <si>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</si>
  <si>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</si>
  <si>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</si>
  <si>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</si>
  <si>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</si>
  <si>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</si>
  <si>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</si>
  <si>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</si>
  <si>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</si>
  <si>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</si>
  <si>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</si>
  <si>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</si>
  <si>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</si>
  <si>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</si>
  <si>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</si>
  <si>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</si>
  <si>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</si>
  <si>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</si>
  <si>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</si>
  <si>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</si>
  <si>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</si>
  <si>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</si>
  <si>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</si>
  <si>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</si>
  <si>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</si>
  <si>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</si>
  <si>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</si>
  <si>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</si>
  <si>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</si>
  <si>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</si>
  <si>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</si>
  <si>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</si>
  <si>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</si>
  <si>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</si>
  <si>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</si>
  <si>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</si>
  <si>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</si>
  <si>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</si>
  <si>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</si>
  <si>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</si>
  <si>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</si>
  <si>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</si>
  <si>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</si>
  <si>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</si>
  <si>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</si>
  <si>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</si>
  <si>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</si>
  <si>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</si>
  <si>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</si>
  <si>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</si>
  <si>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</si>
  <si>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</si>
  <si>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</si>
  <si>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</si>
  <si>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</si>
  <si>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</si>
  <si>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</si>
  <si>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</si>
  <si>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</si>
  <si>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</si>
  <si>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</si>
  <si>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</si>
  <si>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</si>
  <si>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</si>
  <si>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</si>
  <si>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</si>
  <si>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</si>
  <si>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</si>
  <si>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</si>
  <si>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</si>
  <si>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</si>
  <si>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</si>
  <si>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</si>
  <si>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</si>
  <si>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</si>
  <si>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</si>
  <si>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</si>
  <si>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</si>
  <si>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</si>
  <si>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</si>
  <si>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</si>
  <si>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</si>
  <si>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</si>
  <si>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</si>
  <si>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</si>
  <si>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</si>
  <si>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</si>
  <si>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</si>
  <si>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</si>
  <si>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</si>
  <si>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</si>
  <si>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</si>
  <si>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</si>
  <si>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</si>
  <si>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</si>
  <si>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</si>
  <si>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</si>
  <si>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</si>
  <si>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</si>
  <si>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</si>
  <si>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</si>
  <si>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</si>
  <si>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</si>
  <si>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</si>
  <si>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</si>
  <si>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</si>
  <si>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</si>
  <si>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</si>
  <si>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</si>
  <si>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</si>
  <si>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</si>
  <si>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</si>
  <si>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</si>
  <si>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</si>
  <si>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</si>
  <si>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</si>
  <si>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</si>
  <si>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</si>
  <si>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</si>
  <si>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</si>
  <si>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</si>
  <si>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</si>
  <si>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</si>
  <si>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</si>
  <si>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</si>
  <si>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</si>
  <si>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</si>
  <si>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</si>
  <si>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</si>
  <si>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</si>
  <si>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</si>
  <si>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</si>
  <si>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</si>
  <si>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</si>
  <si>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</si>
  <si>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</si>
  <si>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</si>
  <si>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</si>
  <si>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</si>
  <si>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</si>
  <si>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</si>
  <si>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</si>
  <si>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</si>
  <si>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</si>
  <si>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</si>
  <si>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</si>
  <si>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</si>
  <si>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</si>
  <si>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</si>
  <si>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</si>
  <si>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</si>
  <si>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</si>
  <si>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</si>
  <si>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</si>
  <si>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</si>
  <si>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</si>
  <si>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</si>
  <si>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</si>
  <si>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</si>
  <si>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</si>
  <si>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</si>
  <si>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</si>
  <si>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</si>
  <si>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</si>
  <si>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</si>
  <si>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</si>
  <si>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</si>
  <si>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</si>
  <si>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</si>
  <si>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</si>
  <si>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</si>
  <si>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</si>
  <si>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医療法人甲辰会海保病院</t>
    <phoneticPr fontId="3"/>
  </si>
  <si>
    <t>〒289-1115 八街市八街ほ３８６</t>
    <phoneticPr fontId="3"/>
  </si>
  <si>
    <t>〇</t>
  </si>
  <si>
    <t>医療法人</t>
  </si>
  <si>
    <t>複数の診療科で活用</t>
  </si>
  <si>
    <t>整形外科</t>
  </si>
  <si>
    <t>外科</t>
  </si>
  <si>
    <t>消化器内科（胃腸内科）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</si>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</sst>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28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1045</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37</v>
      </c>
      <c r="K99" s="237" t="str">
        <f>IF(OR(COUNTIF(L99:L99,"未確認")&gt;0,COUNTIF(L99:L99,"~*")&gt;0),"※","")</f>
        <v/>
      </c>
      <c r="L99" s="258">
        <v>37</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37</v>
      </c>
      <c r="K101" s="237" t="str">
        <f>IF(OR(COUNTIF(L101:L101,"未確認")&gt;0,COUNTIF(L101:L101,"~*")&gt;0),"※","")</f>
        <v/>
      </c>
      <c r="L101" s="258">
        <v>37</v>
      </c>
    </row>
    <row r="102" spans="1:22" s="83" customFormat="1" ht="34.5" customHeight="1">
      <c r="A102" s="244" t="s">
        <v>610</v>
      </c>
      <c r="B102" s="84"/>
      <c r="C102" s="375"/>
      <c r="D102" s="377"/>
      <c r="E102" s="315" t="s">
        <v>612</v>
      </c>
      <c r="F102" s="316"/>
      <c r="G102" s="316"/>
      <c r="H102" s="317"/>
      <c r="I102" s="418"/>
      <c r="J102" s="256">
        <f t="shared" si="0"/>
        <v>37</v>
      </c>
      <c r="K102" s="237" t="str">
        <f t="shared" ref="K102:K111" si="1">IF(OR(COUNTIF(L101:L101,"未確認")&gt;0,COUNTIF(L101:L101,"~*")&gt;0),"※","")</f>
        <v/>
      </c>
      <c r="L102" s="258">
        <v>37</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564</v>
      </c>
    </row>
    <row r="132" spans="1:22" s="83" customFormat="1" ht="34.5" customHeight="1">
      <c r="A132" s="244" t="s">
        <v>621</v>
      </c>
      <c r="B132" s="84"/>
      <c r="C132" s="294"/>
      <c r="D132" s="296"/>
      <c r="E132" s="318" t="s">
        <v>58</v>
      </c>
      <c r="F132" s="319"/>
      <c r="G132" s="319"/>
      <c r="H132" s="320"/>
      <c r="I132" s="387"/>
      <c r="J132" s="101"/>
      <c r="K132" s="102"/>
      <c r="L132" s="82">
        <v>37</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52</v>
      </c>
      <c r="K154" s="264" t="str">
        <f t="shared" si="3"/>
        <v/>
      </c>
      <c r="L154" s="117">
        <v>52</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1043</v>
      </c>
      <c r="K236" s="81"/>
      <c r="L236" s="110"/>
    </row>
    <row r="237" spans="1:22" s="83" customFormat="1" ht="34.5" customHeight="1">
      <c r="A237" s="248" t="s">
        <v>627</v>
      </c>
      <c r="B237" s="119"/>
      <c r="C237" s="318" t="s">
        <v>130</v>
      </c>
      <c r="D237" s="319"/>
      <c r="E237" s="319"/>
      <c r="F237" s="319"/>
      <c r="G237" s="319"/>
      <c r="H237" s="320"/>
      <c r="I237" s="405"/>
      <c r="J237" s="260" t="s">
        <v>1043</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3</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3.6</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11</v>
      </c>
      <c r="K269" s="81" t="str">
        <f t="shared" si="8"/>
        <v/>
      </c>
      <c r="L269" s="147">
        <v>11</v>
      </c>
    </row>
    <row r="270" spans="1:22" s="83" customFormat="1" ht="34.5" customHeight="1">
      <c r="A270" s="249" t="s">
        <v>725</v>
      </c>
      <c r="B270" s="120"/>
      <c r="C270" s="369"/>
      <c r="D270" s="369"/>
      <c r="E270" s="369"/>
      <c r="F270" s="369"/>
      <c r="G270" s="369" t="s">
        <v>148</v>
      </c>
      <c r="H270" s="369"/>
      <c r="I270" s="402"/>
      <c r="J270" s="266">
        <f t="shared" si="9"/>
        <v>0.4</v>
      </c>
      <c r="K270" s="81" t="str">
        <f t="shared" si="8"/>
        <v/>
      </c>
      <c r="L270" s="148">
        <v>0.4</v>
      </c>
    </row>
    <row r="271" spans="1:22" s="83" customFormat="1" ht="34.5" customHeight="1">
      <c r="A271" s="249" t="s">
        <v>726</v>
      </c>
      <c r="B271" s="120"/>
      <c r="C271" s="369" t="s">
        <v>151</v>
      </c>
      <c r="D271" s="370"/>
      <c r="E271" s="370"/>
      <c r="F271" s="370"/>
      <c r="G271" s="369" t="s">
        <v>146</v>
      </c>
      <c r="H271" s="369"/>
      <c r="I271" s="402"/>
      <c r="J271" s="266">
        <f t="shared" si="9"/>
        <v>4</v>
      </c>
      <c r="K271" s="81" t="str">
        <f t="shared" si="8"/>
        <v/>
      </c>
      <c r="L271" s="147">
        <v>4</v>
      </c>
    </row>
    <row r="272" spans="1:22" s="83" customFormat="1" ht="34.5" customHeight="1">
      <c r="A272" s="249" t="s">
        <v>726</v>
      </c>
      <c r="B272" s="120"/>
      <c r="C272" s="370"/>
      <c r="D272" s="370"/>
      <c r="E272" s="370"/>
      <c r="F272" s="370"/>
      <c r="G272" s="369" t="s">
        <v>148</v>
      </c>
      <c r="H272" s="369"/>
      <c r="I272" s="402"/>
      <c r="J272" s="266">
        <f t="shared" si="9"/>
        <v>0.8</v>
      </c>
      <c r="K272" s="81" t="str">
        <f t="shared" si="8"/>
        <v/>
      </c>
      <c r="L272" s="148">
        <v>0.8</v>
      </c>
    </row>
    <row r="273" spans="1:12" s="83" customFormat="1" ht="34.5" customHeight="1">
      <c r="A273" s="249" t="s">
        <v>727</v>
      </c>
      <c r="B273" s="120"/>
      <c r="C273" s="369" t="s">
        <v>152</v>
      </c>
      <c r="D273" s="370"/>
      <c r="E273" s="370"/>
      <c r="F273" s="370"/>
      <c r="G273" s="369" t="s">
        <v>146</v>
      </c>
      <c r="H273" s="369"/>
      <c r="I273" s="402"/>
      <c r="J273" s="266">
        <f t="shared" si="9"/>
        <v>7</v>
      </c>
      <c r="K273" s="81" t="str">
        <f t="shared" si="8"/>
        <v/>
      </c>
      <c r="L273" s="147">
        <v>7</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2</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0.3</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1</v>
      </c>
      <c r="M301" s="147">
        <v>2</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1043</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0.1</v>
      </c>
      <c r="K328" s="81"/>
      <c r="L328" s="269"/>
    </row>
    <row r="329" spans="1:22" s="83" customFormat="1" ht="34.5" customHeight="1">
      <c r="A329" s="249" t="s">
        <v>750</v>
      </c>
      <c r="B329" s="159"/>
      <c r="C329" s="369"/>
      <c r="D329" s="369"/>
      <c r="E329" s="369"/>
      <c r="F329" s="370"/>
      <c r="G329" s="369" t="s">
        <v>176</v>
      </c>
      <c r="H329" s="287" t="s">
        <v>173</v>
      </c>
      <c r="I329" s="352"/>
      <c r="J329" s="266">
        <v>1</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1</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471</v>
      </c>
      <c r="K392" s="81" t="str">
        <f t="shared" ref="K392:K397" si="11">IF(OR(COUNTIF(L392:L392,"未確認")&gt;0,COUNTIF(L392:L392,"~*")&gt;0),"※","")</f>
        <v/>
      </c>
      <c r="L392" s="147">
        <v>471</v>
      </c>
    </row>
    <row r="393" spans="1:22" s="83" customFormat="1" ht="34.5" customHeight="1">
      <c r="A393" s="249" t="s">
        <v>773</v>
      </c>
      <c r="B393" s="84"/>
      <c r="C393" s="368"/>
      <c r="D393" s="378"/>
      <c r="E393" s="318" t="s">
        <v>224</v>
      </c>
      <c r="F393" s="319"/>
      <c r="G393" s="319"/>
      <c r="H393" s="320"/>
      <c r="I393" s="341"/>
      <c r="J393" s="140">
        <f t="shared" si="10"/>
        <v>67</v>
      </c>
      <c r="K393" s="81" t="str">
        <f t="shared" si="11"/>
        <v/>
      </c>
      <c r="L393" s="147">
        <v>67</v>
      </c>
    </row>
    <row r="394" spans="1:22" s="83" customFormat="1" ht="34.5" customHeight="1">
      <c r="A394" s="250" t="s">
        <v>774</v>
      </c>
      <c r="B394" s="84"/>
      <c r="C394" s="368"/>
      <c r="D394" s="379"/>
      <c r="E394" s="318" t="s">
        <v>225</v>
      </c>
      <c r="F394" s="319"/>
      <c r="G394" s="319"/>
      <c r="H394" s="320"/>
      <c r="I394" s="341"/>
      <c r="J394" s="140">
        <f t="shared" si="10"/>
        <v>58</v>
      </c>
      <c r="K394" s="81" t="str">
        <f t="shared" si="11"/>
        <v/>
      </c>
      <c r="L394" s="147">
        <v>58</v>
      </c>
    </row>
    <row r="395" spans="1:22" s="83" customFormat="1" ht="34.5" customHeight="1">
      <c r="A395" s="250" t="s">
        <v>775</v>
      </c>
      <c r="B395" s="84"/>
      <c r="C395" s="368"/>
      <c r="D395" s="380"/>
      <c r="E395" s="318" t="s">
        <v>226</v>
      </c>
      <c r="F395" s="319"/>
      <c r="G395" s="319"/>
      <c r="H395" s="320"/>
      <c r="I395" s="341"/>
      <c r="J395" s="140">
        <f t="shared" si="10"/>
        <v>346</v>
      </c>
      <c r="K395" s="81" t="str">
        <f t="shared" si="11"/>
        <v/>
      </c>
      <c r="L395" s="147">
        <v>346</v>
      </c>
    </row>
    <row r="396" spans="1:22" s="83" customFormat="1" ht="34.5" customHeight="1">
      <c r="A396" s="250" t="s">
        <v>776</v>
      </c>
      <c r="B396" s="1"/>
      <c r="C396" s="368"/>
      <c r="D396" s="318" t="s">
        <v>227</v>
      </c>
      <c r="E396" s="319"/>
      <c r="F396" s="319"/>
      <c r="G396" s="319"/>
      <c r="H396" s="320"/>
      <c r="I396" s="341"/>
      <c r="J396" s="140">
        <f t="shared" si="10"/>
        <v>11315</v>
      </c>
      <c r="K396" s="81" t="str">
        <f t="shared" si="11"/>
        <v/>
      </c>
      <c r="L396" s="147">
        <v>11315</v>
      </c>
    </row>
    <row r="397" spans="1:22" s="83" customFormat="1" ht="34.5" customHeight="1">
      <c r="A397" s="250" t="s">
        <v>777</v>
      </c>
      <c r="B397" s="119"/>
      <c r="C397" s="368"/>
      <c r="D397" s="318" t="s">
        <v>228</v>
      </c>
      <c r="E397" s="319"/>
      <c r="F397" s="319"/>
      <c r="G397" s="319"/>
      <c r="H397" s="320"/>
      <c r="I397" s="342"/>
      <c r="J397" s="140">
        <f t="shared" si="10"/>
        <v>468</v>
      </c>
      <c r="K397" s="81" t="str">
        <f t="shared" si="11"/>
        <v/>
      </c>
      <c r="L397" s="147">
        <v>468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471</v>
      </c>
      <c r="K405" s="81" t="str">
        <f t="shared" ref="K405:K422" si="13">IF(OR(COUNTIF(L405:L405,"未確認")&gt;0,COUNTIF(L405:L405,"~*")&gt;0),"※","")</f>
        <v/>
      </c>
      <c r="L405" s="147">
        <v>471</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394</v>
      </c>
      <c r="K407" s="81" t="str">
        <f t="shared" si="13"/>
        <v/>
      </c>
      <c r="L407" s="147">
        <v>394</v>
      </c>
    </row>
    <row r="408" spans="1:22" s="83" customFormat="1" ht="34.5" customHeight="1">
      <c r="A408" s="251" t="s">
        <v>781</v>
      </c>
      <c r="B408" s="119"/>
      <c r="C408" s="367"/>
      <c r="D408" s="367"/>
      <c r="E408" s="318" t="s">
        <v>236</v>
      </c>
      <c r="F408" s="319"/>
      <c r="G408" s="319"/>
      <c r="H408" s="320"/>
      <c r="I408" s="359"/>
      <c r="J408" s="140">
        <f t="shared" si="12"/>
        <v>12</v>
      </c>
      <c r="K408" s="81" t="str">
        <f t="shared" si="13"/>
        <v/>
      </c>
      <c r="L408" s="147">
        <v>12</v>
      </c>
    </row>
    <row r="409" spans="1:22" s="83" customFormat="1" ht="34.5" customHeight="1">
      <c r="A409" s="251" t="s">
        <v>782</v>
      </c>
      <c r="B409" s="119"/>
      <c r="C409" s="367"/>
      <c r="D409" s="367"/>
      <c r="E409" s="315" t="s">
        <v>986</v>
      </c>
      <c r="F409" s="316"/>
      <c r="G409" s="316"/>
      <c r="H409" s="317"/>
      <c r="I409" s="359"/>
      <c r="J409" s="140">
        <f t="shared" si="12"/>
        <v>65</v>
      </c>
      <c r="K409" s="81" t="str">
        <f t="shared" si="13"/>
        <v/>
      </c>
      <c r="L409" s="147">
        <v>65</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468</v>
      </c>
      <c r="K413" s="81" t="str">
        <f t="shared" si="13"/>
        <v/>
      </c>
      <c r="L413" s="147">
        <v>468</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343</v>
      </c>
      <c r="K415" s="81" t="str">
        <f t="shared" si="13"/>
        <v/>
      </c>
      <c r="L415" s="147">
        <v>343</v>
      </c>
    </row>
    <row r="416" spans="1:22" s="83" customFormat="1" ht="34.5" customHeight="1">
      <c r="A416" s="251" t="s">
        <v>789</v>
      </c>
      <c r="B416" s="119"/>
      <c r="C416" s="367"/>
      <c r="D416" s="367"/>
      <c r="E416" s="318" t="s">
        <v>243</v>
      </c>
      <c r="F416" s="319"/>
      <c r="G416" s="319"/>
      <c r="H416" s="320"/>
      <c r="I416" s="359"/>
      <c r="J416" s="140">
        <f t="shared" si="12"/>
        <v>27</v>
      </c>
      <c r="K416" s="81" t="str">
        <f t="shared" si="13"/>
        <v/>
      </c>
      <c r="L416" s="147">
        <v>27</v>
      </c>
    </row>
    <row r="417" spans="1:22" s="83" customFormat="1" ht="34.5" customHeight="1">
      <c r="A417" s="251" t="s">
        <v>790</v>
      </c>
      <c r="B417" s="119"/>
      <c r="C417" s="367"/>
      <c r="D417" s="367"/>
      <c r="E417" s="318" t="s">
        <v>244</v>
      </c>
      <c r="F417" s="319"/>
      <c r="G417" s="319"/>
      <c r="H417" s="320"/>
      <c r="I417" s="359"/>
      <c r="J417" s="140">
        <f t="shared" si="12"/>
        <v>18</v>
      </c>
      <c r="K417" s="81" t="str">
        <f t="shared" si="13"/>
        <v/>
      </c>
      <c r="L417" s="147">
        <v>18</v>
      </c>
    </row>
    <row r="418" spans="1:22" s="83" customFormat="1" ht="34.5" customHeight="1">
      <c r="A418" s="251" t="s">
        <v>791</v>
      </c>
      <c r="B418" s="119"/>
      <c r="C418" s="367"/>
      <c r="D418" s="367"/>
      <c r="E418" s="318" t="s">
        <v>245</v>
      </c>
      <c r="F418" s="319"/>
      <c r="G418" s="319"/>
      <c r="H418" s="320"/>
      <c r="I418" s="359"/>
      <c r="J418" s="140">
        <f t="shared" si="12"/>
        <v>29</v>
      </c>
      <c r="K418" s="81" t="str">
        <f t="shared" si="13"/>
        <v/>
      </c>
      <c r="L418" s="147">
        <v>29</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12</v>
      </c>
      <c r="K420" s="81" t="str">
        <f t="shared" si="13"/>
        <v/>
      </c>
      <c r="L420" s="147">
        <v>12</v>
      </c>
    </row>
    <row r="421" spans="1:22" s="83" customFormat="1" ht="34.5" customHeight="1">
      <c r="A421" s="251" t="s">
        <v>794</v>
      </c>
      <c r="B421" s="119"/>
      <c r="C421" s="367"/>
      <c r="D421" s="367"/>
      <c r="E421" s="318" t="s">
        <v>247</v>
      </c>
      <c r="F421" s="319"/>
      <c r="G421" s="319"/>
      <c r="H421" s="320"/>
      <c r="I421" s="359"/>
      <c r="J421" s="140">
        <f t="shared" si="12"/>
        <v>39</v>
      </c>
      <c r="K421" s="81" t="str">
        <f t="shared" si="13"/>
        <v/>
      </c>
      <c r="L421" s="147">
        <v>39</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468</v>
      </c>
      <c r="K430" s="193" t="str">
        <f>IF(OR(COUNTIF(L430:L430,"未確認")&gt;0,COUNTIF(L430:L430,"~*")&gt;0),"※","")</f>
        <v/>
      </c>
      <c r="L430" s="147">
        <v>468</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12</v>
      </c>
      <c r="K431" s="193" t="str">
        <f>IF(OR(COUNTIF(L431:L431,"未確認")&gt;0,COUNTIF(L431:L431,"~*")&gt;0),"※","")</f>
        <v/>
      </c>
      <c r="L431" s="147">
        <v>12</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49</v>
      </c>
      <c r="K432" s="193" t="str">
        <f>IF(OR(COUNTIF(L432:L432,"未確認")&gt;0,COUNTIF(L432:L432,"~*")&gt;0),"※","")</f>
        <v/>
      </c>
      <c r="L432" s="147">
        <v>49</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407</v>
      </c>
      <c r="K433" s="193" t="str">
        <f>IF(OR(COUNTIF(L433:L433,"未確認")&gt;0,COUNTIF(L433:L433,"~*")&gt;0),"※","")</f>
        <v/>
      </c>
      <c r="L433" s="147">
        <v>407</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11</v>
      </c>
      <c r="K468" s="201" t="str">
        <f t="shared" ref="K468:K475" si="15">IF(OR(COUNTIF(L468:L468,"未確認")&gt;0,COUNTIF(L468:L468,"*")&gt;0),"※","")</f>
        <v/>
      </c>
      <c r="L468" s="117">
        <v>11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271</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15</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515</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59</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593</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27</v>
      </c>
      <c r="K617" s="201" t="str">
        <f t="shared" si="28"/>
        <v/>
      </c>
      <c r="L617" s="117">
        <v>27</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14</v>
      </c>
      <c r="K622" s="201" t="str">
        <f t="shared" si="28"/>
        <v/>
      </c>
      <c r="L622" s="117">
        <v>14</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15</v>
      </c>
      <c r="K632" s="201" t="str">
        <f t="shared" si="30"/>
        <v/>
      </c>
      <c r="L632" s="117">
        <v>15</v>
      </c>
    </row>
    <row r="633" spans="1:22" s="118" customFormat="1" ht="57">
      <c r="A633" s="252" t="s">
        <v>919</v>
      </c>
      <c r="B633" s="119"/>
      <c r="C633" s="318" t="s">
        <v>436</v>
      </c>
      <c r="D633" s="319"/>
      <c r="E633" s="319"/>
      <c r="F633" s="319"/>
      <c r="G633" s="319"/>
      <c r="H633" s="320"/>
      <c r="I633" s="122" t="s">
        <v>437</v>
      </c>
      <c r="J633" s="116" t="str">
        <f t="shared" si="29"/>
        <v>*</v>
      </c>
      <c r="K633" s="201" t="str">
        <f t="shared" si="30"/>
        <v>※</v>
      </c>
      <c r="L633" s="117" t="s">
        <v>541</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t="str">
        <f t="shared" si="29"/>
        <v>*</v>
      </c>
      <c r="K635" s="201" t="str">
        <f t="shared" si="30"/>
        <v>※</v>
      </c>
      <c r="L635" s="117" t="s">
        <v>541</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41</v>
      </c>
      <c r="K646" s="201" t="str">
        <f t="shared" ref="K646:K660" si="32">IF(OR(COUNTIF(L646:L646,"未確認")&gt;0,COUNTIF(L646:L646,"*")&gt;0),"※","")</f>
        <v/>
      </c>
      <c r="L646" s="117">
        <v>41</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t="str">
        <f t="shared" si="31"/>
        <v>*</v>
      </c>
      <c r="K649" s="201" t="str">
        <f t="shared" si="32"/>
        <v>※</v>
      </c>
      <c r="L649" s="117" t="s">
        <v>541</v>
      </c>
    </row>
    <row r="650" spans="1:22" s="118" customFormat="1" ht="84" customHeight="1">
      <c r="A650" s="252" t="s">
        <v>929</v>
      </c>
      <c r="B650" s="84"/>
      <c r="C650" s="294"/>
      <c r="D650" s="296"/>
      <c r="E650" s="318" t="s">
        <v>941</v>
      </c>
      <c r="F650" s="319"/>
      <c r="G650" s="319"/>
      <c r="H650" s="320"/>
      <c r="I650" s="122" t="s">
        <v>458</v>
      </c>
      <c r="J650" s="116">
        <f t="shared" si="31"/>
        <v>37</v>
      </c>
      <c r="K650" s="201" t="str">
        <f t="shared" si="32"/>
        <v/>
      </c>
      <c r="L650" s="117">
        <v>37</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34</v>
      </c>
      <c r="K655" s="201" t="str">
        <f t="shared" si="32"/>
        <v/>
      </c>
      <c r="L655" s="117">
        <v>34</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24</v>
      </c>
      <c r="K657" s="201" t="str">
        <f t="shared" si="32"/>
        <v/>
      </c>
      <c r="L657" s="117">
        <v>24</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BE43F54-8475-4245-9D70-D254D596B70C}"/>
    <hyperlink ref="J71:L71" location="病院!B464" display="・手術の状況" xr:uid="{2288288C-518F-4542-9A92-3E6EAA399E51}"/>
    <hyperlink ref="J72:L72" location="病院!B500" display="・がん、脳卒中、心筋梗塞、分娩、精神医療への対応状況" xr:uid="{4CCA253C-2409-407A-A6DA-DB88F99E4D2C}"/>
    <hyperlink ref="J73:L73" location="病院!B541" display="・重症患者への対応状況" xr:uid="{74845C03-A1AE-4127-BF30-1685882FAC35}"/>
    <hyperlink ref="J74:L74" location="病院!B586" display="・救急医療の実施状況" xr:uid="{66DC3AF4-3FEE-4CEA-BDA3-1297E253DDC5}"/>
    <hyperlink ref="J75:L75" location="病院!B609" display="・急性期後の支援、在宅復帰の支援の状況" xr:uid="{8625048D-5009-4285-829F-D22B436F6158}"/>
    <hyperlink ref="J76:L76" location="病院!B627" display="・全身管理の状況" xr:uid="{9FEFABE9-90E2-4948-9051-1236377340CD}"/>
    <hyperlink ref="J78:L78" location="病院!B679" display="・長期療養患者の受入状況" xr:uid="{4CCD106E-FC2B-4E71-A8C0-16A845389FFC}"/>
    <hyperlink ref="J77:L77" location="病院!B642" display="・リハビリテーションの実施状況" xr:uid="{98553CB6-6DE2-4E7A-A65B-875A3A6DB29D}"/>
    <hyperlink ref="J79:L79" location="病院!B689" display="・重度の障害児等の受入状況" xr:uid="{23FBC95E-9C9A-4CD9-A3F2-C60A65E97762}"/>
    <hyperlink ref="J80:L80" location="病院!B702" display="・医科歯科の連携状況" xr:uid="{60ED2EC6-9839-4893-9324-C1E0B0AAAC79}"/>
    <hyperlink ref="M71:N71" location="'病院(H30案)'!B448" display="・手術の状況" xr:uid="{36FD13DB-C216-4F1C-8A52-03D8D698C702}"/>
    <hyperlink ref="M72:N72" location="'病院(H30案)'!B484" display="・がん、脳卒中、心筋梗塞、分娩、精神医療への対応状況" xr:uid="{CB289EE6-6EB5-43CB-ABA2-026739CA36DF}"/>
    <hyperlink ref="M73:N73" location="'病院(H30案)'!B525" display="・重症患者への対応状況" xr:uid="{86A1BCE6-84D7-4CEA-AA74-9BA54F7D2580}"/>
    <hyperlink ref="M74:N74" location="'病院(H30案)'!B570" display="・救急医療の実施状況" xr:uid="{6E0A0CE8-1943-423F-8E32-5479EFFBCE90}"/>
    <hyperlink ref="M75:N75" location="'病院(H30案)'!B593" display="・急性期後の支援、在宅復帰の支援の状況" xr:uid="{8CD3D1A3-9410-41C2-ABF0-ECA3B8EA111B}"/>
    <hyperlink ref="C71:G71" location="病院!B87" display="・設置主体" xr:uid="{65624757-0AAE-4D8E-8864-C1EDF758554A}"/>
    <hyperlink ref="C72:G72" location="病院!B95" display="・病床の状況" xr:uid="{B1D9978C-F536-4D0F-AA06-9ACBCB5C6B43}"/>
    <hyperlink ref="C73:G73" location="病院!B116" display="・診療科" xr:uid="{F8E73EB3-D3F2-44EF-BE42-AB8ABB57130A}"/>
    <hyperlink ref="C74:G74" location="病院!B127" display="・入院基本料・特定入院料及び届出病床数" xr:uid="{6A418255-FF24-40EA-830B-1E750BA1643C}"/>
    <hyperlink ref="C75:G75" location="病院!B141" display="・算定する入院基本用・特定入院料等の状況" xr:uid="{FE0C3100-788A-4FEA-98E8-63D14209B545}"/>
    <hyperlink ref="C76:G76" location="病院!B224" display="・DPC医療機関群の種類" xr:uid="{3E27D6D5-6D0E-4F0B-A5E7-3BB8E446725D}"/>
    <hyperlink ref="C77:G77" location="病院!B232" display="・救急告示病院、二次救急医療施設、三次救急医療施設の告示・認定の有無" xr:uid="{D7FA2F13-0463-4CE3-B0E1-6B989744BB7E}"/>
    <hyperlink ref="C78:F78" location="病院!B242" display="・承認の有無" xr:uid="{B975F079-E285-4824-85E4-71492F827FD4}"/>
    <hyperlink ref="C79:F79" location="病院!B251" display="・診療報酬の届出の有無" xr:uid="{CAFF634C-ABBD-4195-AF02-418D4823B27E}"/>
    <hyperlink ref="C80:F80" location="病院!B261" display="・職員数の状況" xr:uid="{50C485A2-3445-4CB6-AE1A-F5CD71423214}"/>
    <hyperlink ref="C81:F81" location="病院!B320" display="・退院調整部門の設置状況" xr:uid="{0DD03644-B07E-4B3C-9A78-170C0F6C2F7E}"/>
    <hyperlink ref="C82:F82" location="病院!B340" display="・医療機器の台数" xr:uid="{FA7E5FAC-17CE-4481-8676-A28B03B59BD8}"/>
    <hyperlink ref="C83:G83" location="病院!B365" display="・過去1年間の間に病棟の再編・見直しがあった場合の報告対象期間" xr:uid="{4070ACF7-52F3-4E6B-AD9A-18BF8B2910D4}"/>
    <hyperlink ref="H71:I71" location="病院!B388" display="・入院患者の状況（年間）" xr:uid="{ACA087CE-E1A3-484A-82B8-69C700909E60}"/>
    <hyperlink ref="H72:I72" location="病院!B401" display="・入院患者の状況（年間／入棟前の場所・退棟先の場所の状況）" xr:uid="{2A5F9A4D-E8F2-4E39-9F72-E9ADFF0855ED}"/>
    <hyperlink ref="H73:I73" location="病院!B426" display="・退院後に在宅医療を必要とする患者の状況" xr:uid="{6AEC90CF-31F7-416C-B009-B5C77F675C34}"/>
    <hyperlink ref="H74:I74" location="病院!B438" display="・看取りを行った患者数" xr:uid="{686C6935-1A8A-4709-B68B-B85319F5D9A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2019-11-15T06:41:57Z</dcterms:modified>
</cp:coreProperties>
</file>