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9BF3214-64C3-4D99-B12B-3193A8FA0411}"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<sst xmlns="http://schemas.openxmlformats.org/spreadsheetml/2006/main" count="3212" uniqueCount="1047">
  <si>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</si>
  <si>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</si>
  <si>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</si>
  <si>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</si>
  <si>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</si>
  <si>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</si>
  <si>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</si>
  <si>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</si>
  <si>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</si>
  <si>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</si>
  <si>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</si>
  <si>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</si>
  <si>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</si>
  <si>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</si>
  <si>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</si>
  <si>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</si>
  <si>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</si>
  <si>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</si>
  <si>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</si>
  <si>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</si>
  <si>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</si>
  <si>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</si>
  <si>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</si>
  <si>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</si>
  <si>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</si>
  <si>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</si>
  <si>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</si>
  <si>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</si>
  <si>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</si>
  <si>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</si>
  <si>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</si>
  <si>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</si>
  <si>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</si>
  <si>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</si>
  <si>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</si>
  <si>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</si>
  <si>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</si>
  <si>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</si>
  <si>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</si>
  <si>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</si>
  <si>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</si>
  <si>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</si>
  <si>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</si>
  <si>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</si>
  <si>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</si>
  <si>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</si>
  <si>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</si>
  <si>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</si>
  <si>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</si>
  <si>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</si>
  <si>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</si>
  <si>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</si>
  <si>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</si>
  <si>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</si>
  <si>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</si>
  <si>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</si>
  <si>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</si>
  <si>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</si>
  <si>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</si>
  <si>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</si>
  <si>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</si>
  <si>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</si>
  <si>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</si>
  <si>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</si>
  <si>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</si>
  <si>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</si>
  <si>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</si>
  <si>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</si>
  <si>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</si>
  <si>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</si>
  <si>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</si>
  <si>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</si>
  <si>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</si>
  <si>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</si>
  <si>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</si>
  <si>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</si>
  <si>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</si>
  <si>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</si>
  <si>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</si>
  <si>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</si>
  <si>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</si>
  <si>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</si>
  <si>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</si>
  <si>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</si>
  <si>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</si>
  <si>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</si>
  <si>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</si>
  <si>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</si>
  <si>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</si>
  <si>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</si>
  <si>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</si>
  <si>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</si>
  <si>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</si>
  <si>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</si>
  <si>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</si>
  <si>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</si>
  <si>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</si>
  <si>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</si>
  <si>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</si>
  <si>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</si>
  <si>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</si>
  <si>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</si>
  <si>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</si>
  <si>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</si>
  <si>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</si>
  <si>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</si>
  <si>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</si>
  <si>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</si>
  <si>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</si>
  <si>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</si>
  <si>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</si>
  <si>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</si>
  <si>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</si>
  <si>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</si>
  <si>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</si>
  <si>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</si>
  <si>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</si>
  <si>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</si>
  <si>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</si>
  <si>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</si>
  <si>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</si>
  <si>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</si>
  <si>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</si>
  <si>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</si>
  <si>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</si>
  <si>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</si>
  <si>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</si>
  <si>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</si>
  <si>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</si>
  <si>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</si>
  <si>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</si>
  <si>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</si>
  <si>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</si>
  <si>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</si>
  <si>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</si>
  <si>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</si>
  <si>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</si>
  <si>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</si>
  <si>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</si>
  <si>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</si>
  <si>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</si>
  <si>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</si>
  <si>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</si>
  <si>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</si>
  <si>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</si>
  <si>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</si>
  <si>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</si>
  <si>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</si>
  <si>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</si>
  <si>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</si>
  <si>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</si>
  <si>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</si>
  <si>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</si>
  <si>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</si>
  <si>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</si>
  <si>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</si>
  <si>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</si>
  <si>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</si>
  <si>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</si>
  <si>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</si>
  <si>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</si>
  <si>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</si>
  <si>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</si>
  <si>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</si>
  <si>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</si>
  <si>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</si>
  <si>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</si>
  <si>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</si>
  <si>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</si>
  <si>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</si>
  <si>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</si>
  <si>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</si>
  <si>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</si>
  <si>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</si>
  <si>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</si>
  <si>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</si>
  <si>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</si>
  <si>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</si>
  <si>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</si>
  <si>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</si>
  <si>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</si>
  <si>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</si>
  <si>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</si>
  <si>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</si>
  <si>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</si>
  <si>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</si>
  <si>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</si>
  <si>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</si>
  <si>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</si>
  <si>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</si>
  <si>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</si>
  <si>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</si>
  <si>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</si>
  <si>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</si>
  <si>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</si>
  <si>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</si>
  <si>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</si>
  <si>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</si>
  <si>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</si>
  <si>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</si>
  <si>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</si>
  <si>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</si>
  <si>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</si>
  <si>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</si>
  <si>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</si>
  <si>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</si>
  <si>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</si>
  <si>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</si>
  <si>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</si>
  <si>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</si>
  <si>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</si>
  <si>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</si>
  <si>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</si>
  <si>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</si>
  <si>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</si>
  <si>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</si>
  <si>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</si>
  <si>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</si>
  <si>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</si>
  <si>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</si>
  <si>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</si>
  <si>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</si>
  <si>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</si>
  <si>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</si>
  <si>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</si>
  <si>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</si>
  <si>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</si>
  <si>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</si>
  <si>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</si>
  <si>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</si>
  <si>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</si>
  <si>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</si>
  <si>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</si>
  <si>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</si>
  <si>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</si>
  <si>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</si>
  <si>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</si>
  <si>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</si>
  <si>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</si>
  <si>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</si>
  <si>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</si>
  <si>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</si>
  <si>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</si>
  <si>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</si>
  <si>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</si>
  <si>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</si>
  <si>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</si>
  <si>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</si>
  <si>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</si>
  <si>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</si>
  <si>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</si>
  <si>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</si>
  <si>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</si>
  <si>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</si>
  <si>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</si>
  <si>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</si>
  <si>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</si>
  <si>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</si>
  <si>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</si>
  <si>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</si>
  <si>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</si>
  <si>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</si>
  <si>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</si>
  <si>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</si>
  <si>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</si>
  <si>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</si>
  <si>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</si>
  <si>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</si>
  <si>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</si>
  <si>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</si>
  <si>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</si>
  <si>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</si>
  <si>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</si>
  <si>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</si>
  <si>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</si>
  <si>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</si>
  <si>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</si>
  <si>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</si>
  <si>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</si>
  <si>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</si>
  <si>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</si>
  <si>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</si>
  <si>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</si>
  <si>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</si>
  <si>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</si>
  <si>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</si>
  <si>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</si>
  <si>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</si>
  <si>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</si>
  <si>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</si>
  <si>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</si>
  <si>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</si>
  <si>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</si>
  <si>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</si>
  <si>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</si>
  <si>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</si>
  <si>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</si>
  <si>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</si>
  <si>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</si>
  <si>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</si>
  <si>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</si>
  <si>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</si>
  <si>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</si>
  <si>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</si>
  <si>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</si>
  <si>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</si>
  <si>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</si>
  <si>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</si>
  <si>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</si>
  <si>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</si>
  <si>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</si>
  <si>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</si>
  <si>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</si>
  <si>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</si>
  <si>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</si>
  <si>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</si>
  <si>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</si>
  <si>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</si>
  <si>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</si>
  <si>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</si>
  <si>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</si>
  <si>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</si>
  <si>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</si>
  <si>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</si>
  <si>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</si>
  <si>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</si>
  <si>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</si>
  <si>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</si>
  <si>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</si>
  <si>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</si>
  <si>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</si>
  <si>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</si>
  <si>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</si>
  <si>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</si>
  <si>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</si>
  <si>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</si>
  <si>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</si>
  <si>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</si>
  <si>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</si>
  <si>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</si>
  <si>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</si>
  <si>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</si>
  <si>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</si>
  <si>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</si>
  <si>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</si>
  <si>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</si>
  <si>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</si>
  <si>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</si>
  <si>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</si>
  <si>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</si>
  <si>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</si>
  <si>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</si>
  <si>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</si>
  <si>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</si>
  <si>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</si>
  <si>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</si>
  <si>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</si>
  <si>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</si>
  <si>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</si>
  <si>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</si>
  <si>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</si>
  <si>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</si>
  <si>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</si>
  <si>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</si>
  <si>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</si>
  <si>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</si>
  <si>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</si>
  <si>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</si>
  <si>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</si>
  <si>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</si>
  <si>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</si>
  <si>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</si>
  <si>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</si>
  <si>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</si>
  <si>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</si>
  <si>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</si>
  <si>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</si>
  <si>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</si>
  <si>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</si>
  <si>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</si>
  <si>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</si>
  <si>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</si>
  <si>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</si>
  <si>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</si>
  <si>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</si>
  <si>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</si>
  <si>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</si>
  <si>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</si>
  <si>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</si>
  <si>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</si>
  <si>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</si>
  <si>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</si>
  <si>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</si>
  <si>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</si>
  <si>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</si>
  <si>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</si>
  <si>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</si>
  <si>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</si>
  <si>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</si>
  <si>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</si>
  <si>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</si>
  <si>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</si>
  <si>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</si>
  <si>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</si>
  <si>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</si>
  <si>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</si>
  <si>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</si>
  <si>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</si>
  <si>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</si>
  <si>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</si>
  <si>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</si>
  <si>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</si>
  <si>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</si>
  <si>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</si>
  <si>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</si>
  <si>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</si>
  <si>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</si>
  <si>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</si>
  <si>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</si>
  <si>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</si>
  <si>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</si>
  <si>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</si>
  <si>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</si>
  <si>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</si>
  <si>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</si>
  <si>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</si>
  <si>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</si>
  <si>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</si>
  <si>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</si>
  <si>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</si>
  <si>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</si>
  <si>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</si>
  <si>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</si>
  <si>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</si>
  <si>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</si>
  <si>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</si>
  <si>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</si>
  <si>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</si>
  <si>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</si>
  <si>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</si>
  <si>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</si>
  <si>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</si>
  <si>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</si>
  <si>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</si>
  <si>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</si>
  <si>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</si>
  <si>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</si>
  <si>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</si>
  <si>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</si>
  <si>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</si>
  <si>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</si>
  <si>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</si>
  <si>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</si>
  <si>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</si>
  <si>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</si>
  <si>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</si>
  <si>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</si>
  <si>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</si>
  <si>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</si>
  <si>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</si>
  <si>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</si>
  <si>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</si>
  <si>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</si>
  <si>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</si>
  <si>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</si>
  <si>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</si>
  <si>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</si>
  <si>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</si>
  <si>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</si>
  <si>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</si>
  <si>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</si>
  <si>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</si>
  <si>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</si>
  <si>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</si>
  <si>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</si>
  <si>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</si>
  <si>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</si>
  <si>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</si>
  <si>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</si>
  <si>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</si>
  <si>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</si>
  <si>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</si>
  <si>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</si>
  <si>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</si>
  <si>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</si>
  <si>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</si>
  <si>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</si>
  <si>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</si>
  <si>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</si>
  <si>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</si>
  <si>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</si>
  <si>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</si>
  <si>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</si>
  <si>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</si>
  <si>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</si>
  <si>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</si>
  <si>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</si>
  <si>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</si>
  <si>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</si>
  <si>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</si>
  <si>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</si>
  <si>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</si>
  <si>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</si>
  <si>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</si>
  <si>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</si>
  <si>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</si>
  <si>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</si>
  <si>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</si>
  <si>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</si>
  <si>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</si>
  <si>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</si>
  <si>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</si>
  <si>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</si>
  <si>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</si>
  <si>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</si>
  <si>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</si>
  <si>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</si>
  <si>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</si>
  <si>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</si>
  <si>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</si>
  <si>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</si>
  <si>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</si>
  <si>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</si>
  <si>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</si>
  <si>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</si>
  <si>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</si>
  <si>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</si>
  <si>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</si>
  <si>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</si>
  <si>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</si>
  <si>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</si>
  <si>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</si>
  <si>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</si>
  <si>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</si>
  <si>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</si>
  <si>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</si>
  <si>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</si>
  <si>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</si>
  <si>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</si>
  <si>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</si>
  <si>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</si>
  <si>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</si>
  <si>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</si>
  <si>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</si>
  <si>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</si>
  <si>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</si>
  <si>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</si>
  <si>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</si>
  <si>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</si>
  <si>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</si>
  <si>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</si>
  <si>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</si>
  <si>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</si>
  <si>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</si>
  <si>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</si>
  <si>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</si>
  <si>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</si>
  <si>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</si>
  <si>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</si>
  <si>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</si>
  <si>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</si>
  <si>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</si>
  <si>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</si>
  <si>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</si>
  <si>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</si>
  <si>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</si>
  <si>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</si>
  <si>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</si>
  <si>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</si>
  <si>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</si>
  <si>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</si>
  <si>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</si>
  <si>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</si>
  <si>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</si>
  <si>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</si>
  <si>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</si>
  <si>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</si>
  <si>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</si>
  <si>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</si>
  <si>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</si>
  <si>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</si>
  <si>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</si>
  <si>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</si>
  <si>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</si>
  <si>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</si>
  <si>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</si>
  <si>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</si>
  <si>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</si>
  <si>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</si>
  <si>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</si>
  <si>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</si>
  <si>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</si>
  <si>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</si>
  <si>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</si>
  <si>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</si>
  <si>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</si>
  <si>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</si>
  <si>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</si>
  <si>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</si>
  <si>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</si>
  <si>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</si>
  <si>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</si>
  <si>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</si>
  <si>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</si>
  <si>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</si>
  <si>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</si>
  <si>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</si>
  <si>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</si>
  <si>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</si>
  <si>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</si>
  <si>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</si>
  <si>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</si>
  <si>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</si>
  <si>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</si>
  <si>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</si>
  <si>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</si>
  <si>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</si>
  <si>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</si>
  <si>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</si>
  <si>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</si>
  <si>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</si>
  <si>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</si>
  <si>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</si>
  <si>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</si>
  <si>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</si>
  <si>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</si>
  <si>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</si>
  <si>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</si>
  <si>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</si>
  <si>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</si>
  <si>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</si>
  <si>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</si>
  <si>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</si>
  <si>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</si>
  <si>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</si>
  <si>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</si>
  <si>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</si>
  <si>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</si>
  <si>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</si>
  <si>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</si>
  <si>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</si>
  <si>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</si>
  <si>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</si>
  <si>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</si>
  <si>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</si>
  <si>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</si>
  <si>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</si>
  <si>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</si>
  <si>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</si>
  <si>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</si>
  <si>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</si>
  <si>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</si>
  <si>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</si>
  <si>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</si>
  <si>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</si>
  <si>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</si>
  <si>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</si>
  <si>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</si>
  <si>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</si>
  <si>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</si>
  <si>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</si>
  <si>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</si>
  <si>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</si>
  <si>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</si>
  <si>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</si>
  <si>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</si>
  <si>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</si>
  <si>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</si>
  <si>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</si>
  <si>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</si>
  <si>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</si>
  <si>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</si>
  <si>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</si>
  <si>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</si>
  <si>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</si>
  <si>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</si>
  <si>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</si>
  <si>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</si>
  <si>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</si>
  <si>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</si>
  <si>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</si>
  <si>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</si>
  <si>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</si>
  <si>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</si>
  <si>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</si>
  <si>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</si>
  <si>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</si>
  <si>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</si>
  <si>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</si>
  <si>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</si>
  <si>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</si>
  <si>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</si>
  <si>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</si>
  <si>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</si>
  <si>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</si>
  <si>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</si>
  <si>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</si>
  <si>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</si>
  <si>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</si>
  <si>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</si>
  <si>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</si>
  <si>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</si>
  <si>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</si>
  <si>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</si>
  <si>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</si>
  <si>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</si>
  <si>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</si>
  <si>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</si>
  <si>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</si>
  <si>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</si>
  <si>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</si>
  <si>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</si>
  <si>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</si>
  <si>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</si>
  <si>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</si>
  <si>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</si>
  <si>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</si>
  <si>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</si>
  <si>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</si>
  <si>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</si>
  <si>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</si>
  <si>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</si>
  <si>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</si>
  <si>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</si>
  <si>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</si>
  <si>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</si>
  <si>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</si>
  <si>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</si>
  <si>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</si>
  <si>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</si>
  <si>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</si>
  <si>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</si>
  <si>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</si>
  <si>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</si>
  <si>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</si>
  <si>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</si>
  <si>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</si>
  <si>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</si>
  <si>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</si>
  <si>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</si>
  <si>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</si>
  <si>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</si>
  <si>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</si>
  <si>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</si>
  <si>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</si>
  <si>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</si>
  <si>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</si>
  <si>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</si>
  <si>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</si>
  <si>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</si>
  <si>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</si>
  <si>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</si>
  <si>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</si>
  <si>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</si>
  <si>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</si>
  <si>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</si>
  <si>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</si>
  <si>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</si>
  <si>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</si>
  <si>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</si>
  <si>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</si>
  <si>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</si>
  <si>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</si>
  <si>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</si>
  <si>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</si>
  <si>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</si>
  <si>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</si>
  <si>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</si>
  <si>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</si>
  <si>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</si>
  <si>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</si>
  <si>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</si>
  <si>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</si>
  <si>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</si>
  <si>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</si>
  <si>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</si>
  <si>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</si>
  <si>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</si>
  <si>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</si>
  <si>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</si>
  <si>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</si>
  <si>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</si>
  <si>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</si>
  <si>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</si>
  <si>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</si>
  <si>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</si>
  <si>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</si>
  <si>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</si>
  <si>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</si>
  <si>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</si>
  <si>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</si>
  <si>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</si>
  <si>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</si>
  <si>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</si>
  <si>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</si>
  <si>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</si>
  <si>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</si>
  <si>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</si>
  <si>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</si>
  <si>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</si>
  <si>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</si>
  <si>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</si>
  <si>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</si>
  <si>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</si>
  <si>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</si>
  <si>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</si>
  <si>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</si>
  <si>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</si>
  <si>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</si>
  <si>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</si>
  <si>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</si>
  <si>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</si>
  <si>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</si>
  <si>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</si>
  <si>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</si>
  <si>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</si>
  <si>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</si>
  <si>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</si>
  <si>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</si>
  <si>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</si>
  <si>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</si>
  <si>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</si>
  <si>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</si>
  <si>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</si>
  <si>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</si>
  <si>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</si>
  <si>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</si>
  <si>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</si>
  <si>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</si>
  <si>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</si>
  <si>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</si>
  <si>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</si>
  <si>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</si>
  <si>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</si>
  <si>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</si>
  <si>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</si>
  <si>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</si>
  <si>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</si>
  <si>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</si>
  <si>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</si>
  <si>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</si>
  <si>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</si>
  <si>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</si>
  <si>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</si>
  <si>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</si>
  <si>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</si>
  <si>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</si>
  <si>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</si>
  <si>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</si>
  <si>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</si>
  <si>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</si>
  <si>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</si>
  <si>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</si>
  <si>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</si>
  <si>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</si>
  <si>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</si>
  <si>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</si>
  <si>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</si>
  <si>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</si>
  <si>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</si>
  <si>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</si>
  <si>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</si>
  <si>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</si>
  <si>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</si>
  <si>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</si>
  <si>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</si>
  <si>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</si>
  <si>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</si>
  <si>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</si>
  <si>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</si>
  <si>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</si>
  <si>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</si>
  <si>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</si>
  <si>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</si>
  <si>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</si>
  <si>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</si>
  <si>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</si>
  <si>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</si>
  <si>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</si>
  <si>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</si>
  <si>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</si>
  <si>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</si>
  <si>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</si>
  <si>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</si>
  <si>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</si>
  <si>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</si>
  <si>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</si>
  <si>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</si>
  <si>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</si>
  <si>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</si>
  <si>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</si>
  <si>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</si>
  <si>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</si>
  <si>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</si>
  <si>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</si>
  <si>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</si>
  <si>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</si>
  <si>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</si>
  <si>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</si>
  <si>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</si>
  <si>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</si>
  <si>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</si>
  <si>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</si>
  <si>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</si>
  <si>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</si>
  <si>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</si>
  <si>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</si>
  <si>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</si>
  <si>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</si>
  <si>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</si>
  <si>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</si>
  <si>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</si>
  <si>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</si>
  <si>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</si>
  <si>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</si>
  <si>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</si>
  <si>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</si>
  <si>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</si>
  <si>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</si>
  <si>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</si>
  <si>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</si>
  <si>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</si>
  <si>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</si>
  <si>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</si>
  <si>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</si>
  <si>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</si>
  <si>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</si>
  <si>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</si>
  <si>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</si>
  <si>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</si>
  <si>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</si>
  <si>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</si>
  <si>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</si>
  <si>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</si>
  <si>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</si>
  <si>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</si>
  <si>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</si>
  <si>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</si>
  <si>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</si>
  <si>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</si>
  <si>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</si>
  <si>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</si>
  <si>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</si>
  <si>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</si>
  <si>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</si>
  <si>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</si>
  <si>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</si>
  <si>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</si>
  <si>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</si>
  <si>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</si>
  <si>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</si>
  <si>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</si>
  <si>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</si>
  <si>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</si>
  <si>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</si>
  <si>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</si>
  <si>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</si>
  <si>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</si>
  <si>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</si>
  <si>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</si>
  <si>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</si>
  <si>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</si>
  <si>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</si>
  <si>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</si>
  <si>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</si>
  <si>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</si>
  <si>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</si>
  <si>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</si>
  <si>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</si>
  <si>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</si>
  <si>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</si>
  <si>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</si>
  <si>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</si>
  <si>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</si>
  <si>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</si>
  <si>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</si>
  <si>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</si>
  <si>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</si>
  <si>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</si>
  <si>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</si>
  <si>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</si>
  <si>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</si>
  <si>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</si>
  <si>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</si>
  <si>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</si>
  <si>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</si>
  <si>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</si>
  <si>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</si>
  <si>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</si>
  <si>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</si>
  <si>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</si>
  <si>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</si>
  <si>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</si>
  <si>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</si>
  <si>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</si>
  <si>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</si>
  <si>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</si>
  <si>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</si>
  <si>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</si>
  <si>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</si>
  <si>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</si>
  <si>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</si>
  <si>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</si>
  <si>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</si>
  <si>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</si>
  <si>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</si>
  <si>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</si>
  <si>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</si>
  <si>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</si>
  <si>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</si>
  <si>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</si>
  <si>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</si>
  <si>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</si>
  <si>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</si>
  <si>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</si>
  <si>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</si>
  <si>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</si>
  <si>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</si>
  <si>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</si>
  <si>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</si>
  <si>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</si>
  <si>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</si>
  <si>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</si>
  <si>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</si>
  <si>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</si>
  <si>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</si>
  <si>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</si>
  <si>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</si>
  <si>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</si>
  <si>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</si>
  <si>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</si>
  <si>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</si>
  <si>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</si>
  <si>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</si>
  <si>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医療法人社団江陽会江陽台病院</t>
    <phoneticPr fontId="3"/>
  </si>
  <si>
    <t>〒270-0107 流山市西深井３９３</t>
    <phoneticPr fontId="3"/>
  </si>
  <si>
    <t>〇</t>
  </si>
  <si>
    <t>医療法人</t>
  </si>
  <si>
    <t>内科</t>
  </si>
  <si>
    <t>療養病棟入院料１</t>
  </si>
  <si>
    <t>ＤＰＣ病院ではない</t>
  </si>
  <si>
    <t>-</t>
    <phoneticPr fontId="3"/>
  </si>
  <si>
    <t>1階病棟</t>
  </si>
  <si>
    <t>慢性期機能</t>
  </si>
  <si>
    <t>2階病棟</t>
  </si>
  <si>
    <t>障害者施設等７対１入院基本料</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</si>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</sst>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78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1042</v>
      </c>
      <c r="M9" s="282" t="s">
        <v>1044</v>
      </c>
      <c r="N9" s="282" t="s">
        <v>1046</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1042</v>
      </c>
      <c r="M22" s="282" t="s">
        <v>1044</v>
      </c>
      <c r="N22" s="282" t="s">
        <v>1046</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t="s">
        <v>1036</v>
      </c>
      <c r="M26" s="28" t="s">
        <v>1036</v>
      </c>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1042</v>
      </c>
      <c r="M35" s="282" t="s">
        <v>1044</v>
      </c>
      <c r="N35" s="282" t="s">
        <v>1046</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1042</v>
      </c>
      <c r="M44" s="282" t="s">
        <v>1044</v>
      </c>
      <c r="N44" s="282" t="s">
        <v>1046</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1042</v>
      </c>
      <c r="M89" s="262" t="s">
        <v>1044</v>
      </c>
      <c r="N89" s="262" t="s">
        <v>1046</v>
      </c>
    </row>
    <row r="90" spans="1:23" s="21" customFormat="1">
      <c r="A90" s="243"/>
      <c r="B90" s="1"/>
      <c r="C90" s="3"/>
      <c r="D90" s="3"/>
      <c r="E90" s="3"/>
      <c r="F90" s="3"/>
      <c r="G90" s="3"/>
      <c r="H90" s="287"/>
      <c r="I90" s="67" t="s">
        <v>36</v>
      </c>
      <c r="J90" s="68"/>
      <c r="K90" s="69"/>
      <c r="L90" s="262" t="s">
        <v>1043</v>
      </c>
      <c r="M90" s="262" t="s">
        <v>1043</v>
      </c>
      <c r="N90" s="262" t="s">
        <v>1043</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1042</v>
      </c>
      <c r="M97" s="66" t="s">
        <v>1044</v>
      </c>
      <c r="N97" s="66" t="s">
        <v>1046</v>
      </c>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70" t="s">
        <v>1043</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53</v>
      </c>
      <c r="K99" s="237" t="str">
        <f>IF(OR(COUNTIF(L99:N99,"未確認")&gt;0,COUNTIF(L99:N99,"~*")&gt;0),"※","")</f>
        <v/>
      </c>
      <c r="L99" s="258">
        <v>0</v>
      </c>
      <c r="M99" s="258">
        <v>0</v>
      </c>
      <c r="N99" s="258">
        <v>53</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53</v>
      </c>
      <c r="K101" s="237" t="str">
        <f>IF(OR(COUNTIF(L101:N101,"未確認")&gt;0,COUNTIF(L101:N101,"~*")&gt;0),"※","")</f>
        <v/>
      </c>
      <c r="L101" s="258">
        <v>0</v>
      </c>
      <c r="M101" s="258">
        <v>0</v>
      </c>
      <c r="N101" s="258">
        <v>53</v>
      </c>
    </row>
    <row r="102" spans="1:22" s="83" customFormat="1" ht="34.5" customHeight="1">
      <c r="A102" s="244" t="s">
        <v>610</v>
      </c>
      <c r="B102" s="84"/>
      <c r="C102" s="376"/>
      <c r="D102" s="378"/>
      <c r="E102" s="316" t="s">
        <v>612</v>
      </c>
      <c r="F102" s="317"/>
      <c r="G102" s="317"/>
      <c r="H102" s="318"/>
      <c r="I102" s="419"/>
      <c r="J102" s="256">
        <f t="shared" si="0"/>
        <v>53</v>
      </c>
      <c r="K102" s="237" t="str">
        <f t="shared" ref="K102:K111" si="1">IF(OR(COUNTIF(L101:N101,"未確認")&gt;0,COUNTIF(L101:N101,"~*")&gt;0),"※","")</f>
        <v/>
      </c>
      <c r="L102" s="258">
        <v>0</v>
      </c>
      <c r="M102" s="258">
        <v>0</v>
      </c>
      <c r="N102" s="258">
        <v>53</v>
      </c>
    </row>
    <row r="103" spans="1:22" s="83" customFormat="1" ht="34.5" customHeight="1">
      <c r="A103" s="244" t="s">
        <v>613</v>
      </c>
      <c r="B103" s="84"/>
      <c r="C103" s="333" t="s">
        <v>46</v>
      </c>
      <c r="D103" s="335"/>
      <c r="E103" s="333" t="s">
        <v>42</v>
      </c>
      <c r="F103" s="334"/>
      <c r="G103" s="334"/>
      <c r="H103" s="335"/>
      <c r="I103" s="419"/>
      <c r="J103" s="256">
        <f t="shared" si="0"/>
        <v>96</v>
      </c>
      <c r="K103" s="237" t="str">
        <f t="shared" si="1"/>
        <v/>
      </c>
      <c r="L103" s="258">
        <v>42</v>
      </c>
      <c r="M103" s="258">
        <v>54</v>
      </c>
      <c r="N103" s="258">
        <v>0</v>
      </c>
    </row>
    <row r="104" spans="1:22" s="83" customFormat="1" ht="34.5" customHeight="1">
      <c r="A104" s="244" t="s">
        <v>614</v>
      </c>
      <c r="B104" s="84"/>
      <c r="C104" s="395"/>
      <c r="D104" s="396"/>
      <c r="E104" s="427"/>
      <c r="F104" s="428"/>
      <c r="G104" s="319" t="s">
        <v>47</v>
      </c>
      <c r="H104" s="321"/>
      <c r="I104" s="419"/>
      <c r="J104" s="256">
        <f t="shared" si="0"/>
        <v>96</v>
      </c>
      <c r="K104" s="237" t="str">
        <f t="shared" si="1"/>
        <v/>
      </c>
      <c r="L104" s="258">
        <v>42</v>
      </c>
      <c r="M104" s="258">
        <v>54</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96</v>
      </c>
      <c r="K106" s="237" t="str">
        <f t="shared" si="1"/>
        <v/>
      </c>
      <c r="L106" s="258">
        <v>42</v>
      </c>
      <c r="M106" s="258">
        <v>54</v>
      </c>
      <c r="N106" s="258">
        <v>0</v>
      </c>
    </row>
    <row r="107" spans="1:22" s="83" customFormat="1" ht="34.5" customHeight="1">
      <c r="A107" s="244" t="s">
        <v>614</v>
      </c>
      <c r="B107" s="84"/>
      <c r="C107" s="395"/>
      <c r="D107" s="396"/>
      <c r="E107" s="427"/>
      <c r="F107" s="428"/>
      <c r="G107" s="319" t="s">
        <v>47</v>
      </c>
      <c r="H107" s="321"/>
      <c r="I107" s="419"/>
      <c r="J107" s="256">
        <f t="shared" si="0"/>
        <v>96</v>
      </c>
      <c r="K107" s="237" t="str">
        <f t="shared" si="1"/>
        <v/>
      </c>
      <c r="L107" s="258">
        <v>42</v>
      </c>
      <c r="M107" s="258">
        <v>54</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96</v>
      </c>
      <c r="K109" s="237" t="str">
        <f t="shared" si="1"/>
        <v/>
      </c>
      <c r="L109" s="258">
        <v>42</v>
      </c>
      <c r="M109" s="258">
        <v>54</v>
      </c>
      <c r="N109" s="258">
        <v>0</v>
      </c>
    </row>
    <row r="110" spans="1:22" s="83" customFormat="1" ht="34.5" customHeight="1">
      <c r="A110" s="244" t="s">
        <v>614</v>
      </c>
      <c r="B110" s="84"/>
      <c r="C110" s="395"/>
      <c r="D110" s="396"/>
      <c r="E110" s="431"/>
      <c r="F110" s="432"/>
      <c r="G110" s="316" t="s">
        <v>47</v>
      </c>
      <c r="H110" s="318"/>
      <c r="I110" s="419"/>
      <c r="J110" s="256">
        <f t="shared" si="0"/>
        <v>42</v>
      </c>
      <c r="K110" s="237" t="str">
        <f t="shared" si="1"/>
        <v/>
      </c>
      <c r="L110" s="258">
        <v>42</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66" t="s">
        <v>1046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1043</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66" t="s">
        <v>1046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1043</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c r="N131" s="98" t="s">
        <v>1045</v>
      </c>
    </row>
    <row r="132" spans="1:22" s="83" customFormat="1" ht="34.5" customHeight="1">
      <c r="A132" s="244" t="s">
        <v>621</v>
      </c>
      <c r="B132" s="84"/>
      <c r="C132" s="295"/>
      <c r="D132" s="297"/>
      <c r="E132" s="319" t="s">
        <v>58</v>
      </c>
      <c r="F132" s="320"/>
      <c r="G132" s="320"/>
      <c r="H132" s="321"/>
      <c r="I132" s="388"/>
      <c r="J132" s="101"/>
      <c r="K132" s="102"/>
      <c r="L132" s="82">
        <v>42</v>
      </c>
      <c r="M132" s="82">
        <v>54</v>
      </c>
      <c r="N132" s="82">
        <v>53</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66" t="s">
        <v>1046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1043</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48</v>
      </c>
      <c r="K157" s="264" t="str">
        <f t="shared" si="3"/>
        <v/>
      </c>
      <c r="L157" s="117">
        <v>23</v>
      </c>
      <c r="M157" s="117">
        <v>25</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35</v>
      </c>
      <c r="K166" s="264" t="str">
        <f t="shared" si="3"/>
        <v/>
      </c>
      <c r="L166" s="117">
        <v>0</v>
      </c>
      <c r="M166" s="117">
        <v>0</v>
      </c>
      <c r="N166" s="117">
        <v>35</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t="str">
        <f t="shared" si="2"/>
        <v>*</v>
      </c>
      <c r="K170" s="264" t="str">
        <f t="shared" si="3"/>
        <v>※</v>
      </c>
      <c r="L170" s="117">
        <v>0</v>
      </c>
      <c r="M170" s="117">
        <v>0</v>
      </c>
      <c r="N170" s="117" t="s">
        <v>541</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66" t="s">
        <v>1046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1043</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66" t="s">
        <v>1046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1043</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66" t="s">
        <v>1046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1043</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66" t="s">
        <v>1046</v>
      </c>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137" t="s">
        <v>1043</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66" t="s">
        <v>1046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1043</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19</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30</v>
      </c>
      <c r="K269" s="81" t="str">
        <f t="shared" si="8"/>
        <v/>
      </c>
      <c r="L269" s="147">
        <v>4</v>
      </c>
      <c r="M269" s="147">
        <v>4</v>
      </c>
      <c r="N269" s="147">
        <v>22</v>
      </c>
    </row>
    <row r="270" spans="1:22" s="83" customFormat="1" ht="34.5" customHeight="1">
      <c r="A270" s="249" t="s">
        <v>725</v>
      </c>
      <c r="B270" s="120"/>
      <c r="C270" s="370"/>
      <c r="D270" s="370"/>
      <c r="E270" s="370"/>
      <c r="F270" s="370"/>
      <c r="G270" s="370" t="s">
        <v>148</v>
      </c>
      <c r="H270" s="370"/>
      <c r="I270" s="403"/>
      <c r="J270" s="266">
        <f t="shared" si="9"/>
        <v>12.1</v>
      </c>
      <c r="K270" s="81" t="str">
        <f t="shared" si="8"/>
        <v/>
      </c>
      <c r="L270" s="148">
        <v>0.8</v>
      </c>
      <c r="M270" s="148">
        <v>0.8</v>
      </c>
      <c r="N270" s="148">
        <v>10.5</v>
      </c>
    </row>
    <row r="271" spans="1:22" s="83" customFormat="1" ht="34.5" customHeight="1">
      <c r="A271" s="249" t="s">
        <v>726</v>
      </c>
      <c r="B271" s="120"/>
      <c r="C271" s="370" t="s">
        <v>151</v>
      </c>
      <c r="D271" s="371"/>
      <c r="E271" s="371"/>
      <c r="F271" s="371"/>
      <c r="G271" s="370" t="s">
        <v>146</v>
      </c>
      <c r="H271" s="370"/>
      <c r="I271" s="403"/>
      <c r="J271" s="266">
        <f t="shared" si="9"/>
        <v>20</v>
      </c>
      <c r="K271" s="81" t="str">
        <f t="shared" si="8"/>
        <v/>
      </c>
      <c r="L271" s="147">
        <v>7</v>
      </c>
      <c r="M271" s="147">
        <v>8</v>
      </c>
      <c r="N271" s="147">
        <v>5</v>
      </c>
    </row>
    <row r="272" spans="1:22" s="83" customFormat="1" ht="34.5" customHeight="1">
      <c r="A272" s="249" t="s">
        <v>726</v>
      </c>
      <c r="B272" s="120"/>
      <c r="C272" s="371"/>
      <c r="D272" s="371"/>
      <c r="E272" s="371"/>
      <c r="F272" s="371"/>
      <c r="G272" s="370" t="s">
        <v>148</v>
      </c>
      <c r="H272" s="370"/>
      <c r="I272" s="403"/>
      <c r="J272" s="266">
        <f t="shared" si="9"/>
        <v>4.3999999999999995</v>
      </c>
      <c r="K272" s="81" t="str">
        <f t="shared" si="8"/>
        <v/>
      </c>
      <c r="L272" s="148">
        <v>1.2</v>
      </c>
      <c r="M272" s="148">
        <v>2.4</v>
      </c>
      <c r="N272" s="148">
        <v>0.8</v>
      </c>
    </row>
    <row r="273" spans="1:14" s="83" customFormat="1" ht="34.5" customHeight="1">
      <c r="A273" s="249" t="s">
        <v>727</v>
      </c>
      <c r="B273" s="120"/>
      <c r="C273" s="370" t="s">
        <v>152</v>
      </c>
      <c r="D273" s="371"/>
      <c r="E273" s="371"/>
      <c r="F273" s="371"/>
      <c r="G273" s="370" t="s">
        <v>146</v>
      </c>
      <c r="H273" s="370"/>
      <c r="I273" s="403"/>
      <c r="J273" s="266">
        <f t="shared" si="9"/>
        <v>22</v>
      </c>
      <c r="K273" s="81" t="str">
        <f t="shared" si="8"/>
        <v/>
      </c>
      <c r="L273" s="147">
        <v>10</v>
      </c>
      <c r="M273" s="147">
        <v>11</v>
      </c>
      <c r="N273" s="147">
        <v>1</v>
      </c>
    </row>
    <row r="274" spans="1:14" s="83" customFormat="1" ht="34.5" customHeight="1">
      <c r="A274" s="249" t="s">
        <v>727</v>
      </c>
      <c r="B274" s="120"/>
      <c r="C274" s="371"/>
      <c r="D274" s="371"/>
      <c r="E274" s="371"/>
      <c r="F274" s="371"/>
      <c r="G274" s="370" t="s">
        <v>148</v>
      </c>
      <c r="H274" s="370"/>
      <c r="I274" s="403"/>
      <c r="J274" s="266">
        <f t="shared" si="9"/>
        <v>2</v>
      </c>
      <c r="K274" s="81" t="str">
        <f t="shared" si="8"/>
        <v/>
      </c>
      <c r="L274" s="148">
        <v>0</v>
      </c>
      <c r="M274" s="148">
        <v>0.6</v>
      </c>
      <c r="N274" s="148">
        <v>1.4</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66" t="s">
        <v>1046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1043</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66" t="s">
        <v>1046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1043</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c r="N367" s="66" t="s">
        <v>1046</v>
      </c>
    </row>
    <row r="368" spans="1:22" s="118" customFormat="1" ht="20.25" customHeight="1">
      <c r="A368" s="243"/>
      <c r="B368" s="1"/>
      <c r="C368" s="3"/>
      <c r="D368" s="3"/>
      <c r="E368" s="3"/>
      <c r="F368" s="3"/>
      <c r="G368" s="3"/>
      <c r="H368" s="287"/>
      <c r="I368" s="67" t="s">
        <v>36</v>
      </c>
      <c r="J368" s="170"/>
      <c r="K368" s="79"/>
      <c r="L368" s="137" t="s">
        <v>1043</v>
      </c>
      <c r="M368" s="137" t="s">
        <v>1043</v>
      </c>
      <c r="N368" s="137" t="s">
        <v>1043</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66" t="s">
        <v>1046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1043</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172</v>
      </c>
      <c r="K392" s="81" t="str">
        <f t="shared" ref="K392:K397" si="12">IF(OR(COUNTIF(L392:N392,"未確認")&gt;0,COUNTIF(L392:N392,"~*")&gt;0),"※","")</f>
        <v/>
      </c>
      <c r="L392" s="147">
        <v>42</v>
      </c>
      <c r="M392" s="147">
        <v>47</v>
      </c>
      <c r="N392" s="147">
        <v>83</v>
      </c>
    </row>
    <row r="393" spans="1:22" s="83" customFormat="1" ht="34.5" customHeight="1">
      <c r="A393" s="249" t="s">
        <v>773</v>
      </c>
      <c r="B393" s="84"/>
      <c r="C393" s="369"/>
      <c r="D393" s="379"/>
      <c r="E393" s="319" t="s">
        <v>224</v>
      </c>
      <c r="F393" s="320"/>
      <c r="G393" s="320"/>
      <c r="H393" s="321"/>
      <c r="I393" s="342"/>
      <c r="J393" s="140">
        <f t="shared" si="11"/>
        <v>172</v>
      </c>
      <c r="K393" s="81" t="str">
        <f t="shared" si="12"/>
        <v/>
      </c>
      <c r="L393" s="147">
        <v>42</v>
      </c>
      <c r="M393" s="147">
        <v>47</v>
      </c>
      <c r="N393" s="147">
        <v>83</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row>
    <row r="396" spans="1:22" s="83" customFormat="1" ht="34.5" customHeight="1">
      <c r="A396" s="250" t="s">
        <v>776</v>
      </c>
      <c r="B396" s="1"/>
      <c r="C396" s="369"/>
      <c r="D396" s="319" t="s">
        <v>227</v>
      </c>
      <c r="E396" s="320"/>
      <c r="F396" s="320"/>
      <c r="G396" s="320"/>
      <c r="H396" s="321"/>
      <c r="I396" s="342"/>
      <c r="J396" s="140">
        <f t="shared" si="11"/>
        <v>51646</v>
      </c>
      <c r="K396" s="81" t="str">
        <f t="shared" si="12"/>
        <v/>
      </c>
      <c r="L396" s="147">
        <v>15111</v>
      </c>
      <c r="M396" s="147">
        <v>17664</v>
      </c>
      <c r="N396" s="147">
        <v>18871</v>
      </c>
    </row>
    <row r="397" spans="1:22" s="83" customFormat="1" ht="34.5" customHeight="1">
      <c r="A397" s="250" t="s">
        <v>777</v>
      </c>
      <c r="B397" s="119"/>
      <c r="C397" s="369"/>
      <c r="D397" s="319" t="s">
        <v>228</v>
      </c>
      <c r="E397" s="320"/>
      <c r="F397" s="320"/>
      <c r="G397" s="320"/>
      <c r="H397" s="321"/>
      <c r="I397" s="343"/>
      <c r="J397" s="140">
        <f t="shared" si="11"/>
        <v>170</v>
      </c>
      <c r="K397" s="81" t="str">
        <f t="shared" si="12"/>
        <v/>
      </c>
      <c r="L397" s="147">
        <v>41</v>
      </c>
      <c r="M397" s="147">
        <v>45</v>
      </c>
      <c r="N397" s="147">
        <v>84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66" t="s">
        <v>1046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1043</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172</v>
      </c>
      <c r="K405" s="81" t="str">
        <f t="shared" ref="K405:K422" si="14">IF(OR(COUNTIF(L405:N405,"未確認")&gt;0,COUNTIF(L405:N405,"~*")&gt;0),"※","")</f>
        <v/>
      </c>
      <c r="L405" s="147">
        <v>42</v>
      </c>
      <c r="M405" s="147">
        <v>47</v>
      </c>
      <c r="N405" s="147">
        <v>83</v>
      </c>
    </row>
    <row r="406" spans="1:22" s="83" customFormat="1" ht="34.5" customHeight="1">
      <c r="A406" s="251" t="s">
        <v>779</v>
      </c>
      <c r="B406" s="119"/>
      <c r="C406" s="368"/>
      <c r="D406" s="374" t="s">
        <v>233</v>
      </c>
      <c r="E406" s="376" t="s">
        <v>234</v>
      </c>
      <c r="F406" s="377"/>
      <c r="G406" s="377"/>
      <c r="H406" s="378"/>
      <c r="I406" s="360"/>
      <c r="J406" s="140">
        <f t="shared" si="13"/>
        <v>32</v>
      </c>
      <c r="K406" s="81" t="str">
        <f t="shared" si="14"/>
        <v/>
      </c>
      <c r="L406" s="147">
        <v>13</v>
      </c>
      <c r="M406" s="147">
        <v>11</v>
      </c>
      <c r="N406" s="147">
        <v>8</v>
      </c>
    </row>
    <row r="407" spans="1:22" s="83" customFormat="1" ht="34.5" customHeight="1">
      <c r="A407" s="251" t="s">
        <v>780</v>
      </c>
      <c r="B407" s="119"/>
      <c r="C407" s="368"/>
      <c r="D407" s="368"/>
      <c r="E407" s="319" t="s">
        <v>235</v>
      </c>
      <c r="F407" s="320"/>
      <c r="G407" s="320"/>
      <c r="H407" s="321"/>
      <c r="I407" s="360"/>
      <c r="J407" s="140">
        <f t="shared" si="13"/>
        <v>1</v>
      </c>
      <c r="K407" s="81" t="str">
        <f t="shared" si="14"/>
        <v/>
      </c>
      <c r="L407" s="147">
        <v>0</v>
      </c>
      <c r="M407" s="147">
        <v>1</v>
      </c>
      <c r="N407" s="147">
        <v>0</v>
      </c>
    </row>
    <row r="408" spans="1:22" s="83" customFormat="1" ht="34.5" customHeight="1">
      <c r="A408" s="251" t="s">
        <v>781</v>
      </c>
      <c r="B408" s="119"/>
      <c r="C408" s="368"/>
      <c r="D408" s="368"/>
      <c r="E408" s="319" t="s">
        <v>236</v>
      </c>
      <c r="F408" s="320"/>
      <c r="G408" s="320"/>
      <c r="H408" s="321"/>
      <c r="I408" s="360"/>
      <c r="J408" s="140">
        <f t="shared" si="13"/>
        <v>133</v>
      </c>
      <c r="K408" s="81" t="str">
        <f t="shared" si="14"/>
        <v/>
      </c>
      <c r="L408" s="147">
        <v>29</v>
      </c>
      <c r="M408" s="147">
        <v>34</v>
      </c>
      <c r="N408" s="147">
        <v>70</v>
      </c>
    </row>
    <row r="409" spans="1:22" s="83" customFormat="1" ht="34.5" customHeight="1">
      <c r="A409" s="251" t="s">
        <v>782</v>
      </c>
      <c r="B409" s="119"/>
      <c r="C409" s="368"/>
      <c r="D409" s="368"/>
      <c r="E409" s="316" t="s">
        <v>986</v>
      </c>
      <c r="F409" s="317"/>
      <c r="G409" s="317"/>
      <c r="H409" s="318"/>
      <c r="I409" s="360"/>
      <c r="J409" s="140">
        <f t="shared" si="13"/>
        <v>6</v>
      </c>
      <c r="K409" s="81" t="str">
        <f t="shared" si="14"/>
        <v/>
      </c>
      <c r="L409" s="147">
        <v>0</v>
      </c>
      <c r="M409" s="147">
        <v>1</v>
      </c>
      <c r="N409" s="147">
        <v>5</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170</v>
      </c>
      <c r="K413" s="81" t="str">
        <f t="shared" si="14"/>
        <v/>
      </c>
      <c r="L413" s="147">
        <v>41</v>
      </c>
      <c r="M413" s="147">
        <v>45</v>
      </c>
      <c r="N413" s="147">
        <v>84</v>
      </c>
    </row>
    <row r="414" spans="1:22" s="83" customFormat="1" ht="34.5" customHeight="1">
      <c r="A414" s="251" t="s">
        <v>787</v>
      </c>
      <c r="B414" s="119"/>
      <c r="C414" s="368"/>
      <c r="D414" s="374" t="s">
        <v>240</v>
      </c>
      <c r="E414" s="376" t="s">
        <v>241</v>
      </c>
      <c r="F414" s="377"/>
      <c r="G414" s="377"/>
      <c r="H414" s="378"/>
      <c r="I414" s="360"/>
      <c r="J414" s="140">
        <f t="shared" si="13"/>
        <v>32</v>
      </c>
      <c r="K414" s="81" t="str">
        <f t="shared" si="14"/>
        <v/>
      </c>
      <c r="L414" s="147">
        <v>5</v>
      </c>
      <c r="M414" s="147">
        <v>5</v>
      </c>
      <c r="N414" s="147">
        <v>22</v>
      </c>
    </row>
    <row r="415" spans="1:22" s="83" customFormat="1" ht="34.5" customHeight="1">
      <c r="A415" s="251" t="s">
        <v>788</v>
      </c>
      <c r="B415" s="119"/>
      <c r="C415" s="368"/>
      <c r="D415" s="368"/>
      <c r="E415" s="319" t="s">
        <v>242</v>
      </c>
      <c r="F415" s="320"/>
      <c r="G415" s="320"/>
      <c r="H415" s="321"/>
      <c r="I415" s="360"/>
      <c r="J415" s="140">
        <f t="shared" si="13"/>
        <v>6</v>
      </c>
      <c r="K415" s="81" t="str">
        <f t="shared" si="14"/>
        <v/>
      </c>
      <c r="L415" s="147">
        <v>2</v>
      </c>
      <c r="M415" s="147">
        <v>4</v>
      </c>
      <c r="N415" s="147">
        <v>0</v>
      </c>
    </row>
    <row r="416" spans="1:22" s="83" customFormat="1" ht="34.5" customHeight="1">
      <c r="A416" s="251" t="s">
        <v>789</v>
      </c>
      <c r="B416" s="119"/>
      <c r="C416" s="368"/>
      <c r="D416" s="368"/>
      <c r="E416" s="319" t="s">
        <v>243</v>
      </c>
      <c r="F416" s="320"/>
      <c r="G416" s="320"/>
      <c r="H416" s="321"/>
      <c r="I416" s="360"/>
      <c r="J416" s="140">
        <f t="shared" si="13"/>
        <v>19</v>
      </c>
      <c r="K416" s="81" t="str">
        <f t="shared" si="14"/>
        <v/>
      </c>
      <c r="L416" s="147">
        <v>3</v>
      </c>
      <c r="M416" s="147">
        <v>9</v>
      </c>
      <c r="N416" s="147">
        <v>7</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1</v>
      </c>
      <c r="M417" s="147">
        <v>0</v>
      </c>
      <c r="N417" s="147">
        <v>0</v>
      </c>
    </row>
    <row r="418" spans="1:22" s="83" customFormat="1" ht="34.5" customHeight="1">
      <c r="A418" s="251" t="s">
        <v>791</v>
      </c>
      <c r="B418" s="119"/>
      <c r="C418" s="368"/>
      <c r="D418" s="368"/>
      <c r="E418" s="319" t="s">
        <v>245</v>
      </c>
      <c r="F418" s="320"/>
      <c r="G418" s="320"/>
      <c r="H418" s="321"/>
      <c r="I418" s="360"/>
      <c r="J418" s="140">
        <f t="shared" si="13"/>
        <v>1</v>
      </c>
      <c r="K418" s="81" t="str">
        <f t="shared" si="14"/>
        <v/>
      </c>
      <c r="L418" s="147">
        <v>0</v>
      </c>
      <c r="M418" s="147">
        <v>1</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6</v>
      </c>
      <c r="K420" s="81" t="str">
        <f t="shared" si="14"/>
        <v/>
      </c>
      <c r="L420" s="147">
        <v>3</v>
      </c>
      <c r="M420" s="147">
        <v>1</v>
      </c>
      <c r="N420" s="147">
        <v>2</v>
      </c>
    </row>
    <row r="421" spans="1:22" s="83" customFormat="1" ht="34.5" customHeight="1">
      <c r="A421" s="251" t="s">
        <v>794</v>
      </c>
      <c r="B421" s="119"/>
      <c r="C421" s="368"/>
      <c r="D421" s="368"/>
      <c r="E421" s="319" t="s">
        <v>247</v>
      </c>
      <c r="F421" s="320"/>
      <c r="G421" s="320"/>
      <c r="H421" s="321"/>
      <c r="I421" s="360"/>
      <c r="J421" s="140">
        <f t="shared" si="13"/>
        <v>105</v>
      </c>
      <c r="K421" s="81" t="str">
        <f t="shared" si="14"/>
        <v/>
      </c>
      <c r="L421" s="147">
        <v>27</v>
      </c>
      <c r="M421" s="147">
        <v>25</v>
      </c>
      <c r="N421" s="147">
        <v>53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66" t="s">
        <v>1046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1043</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138</v>
      </c>
      <c r="K430" s="193" t="str">
        <f>IF(OR(COUNTIF(L430:N430,"未確認")&gt;0,COUNTIF(L430:N430,"~*")&gt;0),"※","")</f>
        <v/>
      </c>
      <c r="L430" s="147">
        <v>36</v>
      </c>
      <c r="M430" s="147">
        <v>40</v>
      </c>
      <c r="N430" s="147">
        <v>62</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2</v>
      </c>
      <c r="K431" s="193" t="str">
        <f>IF(OR(COUNTIF(L431:N431,"未確認")&gt;0,COUNTIF(L431:N431,"~*")&gt;0),"※","")</f>
        <v/>
      </c>
      <c r="L431" s="147">
        <v>0</v>
      </c>
      <c r="M431" s="147">
        <v>2</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12</v>
      </c>
      <c r="K432" s="193" t="str">
        <f>IF(OR(COUNTIF(L432:N432,"未確認")&gt;0,COUNTIF(L432:N432,"~*")&gt;0),"※","")</f>
        <v/>
      </c>
      <c r="L432" s="147">
        <v>6</v>
      </c>
      <c r="M432" s="147">
        <v>4</v>
      </c>
      <c r="N432" s="147">
        <v>2</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124</v>
      </c>
      <c r="K433" s="193" t="str">
        <f>IF(OR(COUNTIF(L433:N433,"未確認")&gt;0,COUNTIF(L433:N433,"~*")&gt;0),"※","")</f>
        <v/>
      </c>
      <c r="L433" s="147">
        <v>30</v>
      </c>
      <c r="M433" s="147">
        <v>34</v>
      </c>
      <c r="N433" s="147">
        <v>60</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66" t="s">
        <v>1046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1043</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66" t="s">
        <v>1046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1043</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66" t="s">
        <v>1046</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1043</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66" t="s">
        <v>1046</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1043</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66" t="s">
        <v>1046</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1043</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66" t="s">
        <v>1046</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1043</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66" t="s">
        <v>1046</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1043</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16</v>
      </c>
      <c r="K535" s="201" t="str">
        <f t="shared" si="23"/>
        <v>※</v>
      </c>
      <c r="L535" s="117" t="s">
        <v>541</v>
      </c>
      <c r="M535" s="117" t="s">
        <v>541</v>
      </c>
      <c r="N535" s="117">
        <v>16</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c r="N543" s="66" t="s">
        <v>1046</v>
      </c>
    </row>
    <row r="544" spans="1:22" s="1" customFormat="1" ht="20.25" customHeight="1">
      <c r="A544" s="243"/>
      <c r="C544" s="62"/>
      <c r="D544" s="3"/>
      <c r="E544" s="3"/>
      <c r="F544" s="3"/>
      <c r="G544" s="3"/>
      <c r="H544" s="287"/>
      <c r="I544" s="67" t="s">
        <v>36</v>
      </c>
      <c r="J544" s="68"/>
      <c r="K544" s="186"/>
      <c r="L544" s="70" t="s">
        <v>1043</v>
      </c>
      <c r="M544" s="70" t="s">
        <v>1043</v>
      </c>
      <c r="N544" s="70" t="s">
        <v>1043</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c r="N588" s="66" t="s">
        <v>1046</v>
      </c>
    </row>
    <row r="589" spans="1:22" s="1" customFormat="1" ht="20.25" customHeight="1">
      <c r="A589" s="243"/>
      <c r="C589" s="62"/>
      <c r="D589" s="3"/>
      <c r="E589" s="3"/>
      <c r="F589" s="3"/>
      <c r="G589" s="3"/>
      <c r="H589" s="287"/>
      <c r="I589" s="67" t="s">
        <v>36</v>
      </c>
      <c r="J589" s="68"/>
      <c r="K589" s="186"/>
      <c r="L589" s="70" t="s">
        <v>1043</v>
      </c>
      <c r="M589" s="70" t="s">
        <v>1043</v>
      </c>
      <c r="N589" s="70" t="s">
        <v>1043</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0</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0</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0</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66" t="s">
        <v>1046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1043</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66" t="s">
        <v>1046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1043</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11</v>
      </c>
      <c r="K631" s="201" t="str">
        <f t="shared" ref="K631:K638" si="31">IF(OR(COUNTIF(L631:N631,"未確認")&gt;0,COUNTIF(L631:N631,"*")&gt;0),"※","")</f>
        <v/>
      </c>
      <c r="L631" s="117">
        <v>0</v>
      </c>
      <c r="M631" s="117">
        <v>0</v>
      </c>
      <c r="N631" s="117">
        <v>11</v>
      </c>
    </row>
    <row r="632" spans="1:22" s="118" customFormat="1" ht="56.1" customHeight="1">
      <c r="A632" s="252" t="s">
        <v>918</v>
      </c>
      <c r="B632" s="119"/>
      <c r="C632" s="319" t="s">
        <v>434</v>
      </c>
      <c r="D632" s="320"/>
      <c r="E632" s="320"/>
      <c r="F632" s="320"/>
      <c r="G632" s="320"/>
      <c r="H632" s="321"/>
      <c r="I632" s="122" t="s">
        <v>435</v>
      </c>
      <c r="J632" s="116">
        <f t="shared" si="30"/>
        <v>10</v>
      </c>
      <c r="K632" s="201" t="str">
        <f t="shared" si="31"/>
        <v/>
      </c>
      <c r="L632" s="117">
        <v>0</v>
      </c>
      <c r="M632" s="117">
        <v>0</v>
      </c>
      <c r="N632" s="117">
        <v>10</v>
      </c>
    </row>
    <row r="633" spans="1:22" s="118" customFormat="1" ht="57">
      <c r="A633" s="252" t="s">
        <v>919</v>
      </c>
      <c r="B633" s="119"/>
      <c r="C633" s="319" t="s">
        <v>436</v>
      </c>
      <c r="D633" s="320"/>
      <c r="E633" s="320"/>
      <c r="F633" s="320"/>
      <c r="G633" s="320"/>
      <c r="H633" s="321"/>
      <c r="I633" s="122" t="s">
        <v>437</v>
      </c>
      <c r="J633" s="116">
        <f t="shared" si="30"/>
        <v>10</v>
      </c>
      <c r="K633" s="201" t="str">
        <f t="shared" si="31"/>
        <v/>
      </c>
      <c r="L633" s="117">
        <v>0</v>
      </c>
      <c r="M633" s="117">
        <v>0</v>
      </c>
      <c r="N633" s="117">
        <v>10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v>0</v>
      </c>
      <c r="N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66" t="s">
        <v>1046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1043</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52</v>
      </c>
      <c r="K646" s="201" t="str">
        <f t="shared" ref="K646:K660" si="33">IF(OR(COUNTIF(L646:N646,"未確認")&gt;0,COUNTIF(L646:N646,"*")&gt;0),"※","")</f>
        <v/>
      </c>
      <c r="L646" s="117">
        <v>17</v>
      </c>
      <c r="M646" s="117">
        <v>14</v>
      </c>
      <c r="N646" s="117">
        <v>21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32</v>
      </c>
      <c r="K648" s="201" t="str">
        <f t="shared" si="33"/>
        <v/>
      </c>
      <c r="L648" s="117">
        <v>10</v>
      </c>
      <c r="M648" s="117">
        <v>11</v>
      </c>
      <c r="N648" s="117">
        <v>11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v>0</v>
      </c>
      <c r="M650" s="117" t="s">
        <v>541</v>
      </c>
      <c r="N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66" t="s">
        <v>1046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1043</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66" t="s">
        <v>1046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1043</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41</v>
      </c>
      <c r="K683" s="201" t="str">
        <f>IF(OR(COUNTIF(L683:N683,"未確認")&gt;0,COUNTIF(L683:N683,"*")&gt;0),"※","")</f>
        <v/>
      </c>
      <c r="L683" s="117">
        <v>21</v>
      </c>
      <c r="M683" s="117">
        <v>20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66" t="s">
        <v>1046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1043</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38</v>
      </c>
      <c r="K694" s="201" t="str">
        <f>IF(OR(COUNTIF(L694:N694,"未確認")&gt;0,COUNTIF(L694:N694,"*")&gt;0),"※","")</f>
        <v/>
      </c>
      <c r="L694" s="117">
        <v>0</v>
      </c>
      <c r="M694" s="117">
        <v>0</v>
      </c>
      <c r="N694" s="117">
        <v>38</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17</v>
      </c>
      <c r="K695" s="201" t="str">
        <f>IF(OR(COUNTIF(L695:N695,"未確認")&gt;0,COUNTIF(L695:N695,"*")&gt;0),"※","")</f>
        <v>※</v>
      </c>
      <c r="L695" s="117" t="s">
        <v>541</v>
      </c>
      <c r="M695" s="117" t="s">
        <v>541</v>
      </c>
      <c r="N695" s="117">
        <v>17</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66" t="s">
        <v>1046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1043</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B535806-8672-4E21-B40B-DCAD28AA3142}"/>
    <hyperlink ref="J71:L71" location="病院!B464" display="・手術の状況" xr:uid="{31EFA998-9D97-46A2-906C-6BDC067CBAAD}"/>
    <hyperlink ref="J72:L72" location="病院!B500" display="・がん、脳卒中、心筋梗塞、分娩、精神医療への対応状況" xr:uid="{7F30442E-98E1-45FC-BA11-90350D4F36FA}"/>
    <hyperlink ref="J73:L73" location="病院!B541" display="・重症患者への対応状況" xr:uid="{3EC78D3B-A6C7-4453-B4A3-A47017A18E26}"/>
    <hyperlink ref="J74:L74" location="病院!B586" display="・救急医療の実施状況" xr:uid="{32A5FED1-DD6E-47D3-9674-417E0B6DDFAC}"/>
    <hyperlink ref="J75:L75" location="病院!B609" display="・急性期後の支援、在宅復帰の支援の状況" xr:uid="{E87D58B6-4390-4BA3-980F-44BCD5C05CB5}"/>
    <hyperlink ref="J76:L76" location="病院!B627" display="・全身管理の状況" xr:uid="{5E2ADED6-208B-444F-9A40-C5994DA2B9FB}"/>
    <hyperlink ref="J78:L78" location="病院!B679" display="・長期療養患者の受入状況" xr:uid="{6B4FC0CB-0CFF-4769-AB00-C9CC34A38168}"/>
    <hyperlink ref="J77:L77" location="病院!B642" display="・リハビリテーションの実施状況" xr:uid="{D6074925-2E2C-430E-96C9-067EEF53E5D1}"/>
    <hyperlink ref="J79:L79" location="病院!B689" display="・重度の障害児等の受入状況" xr:uid="{D43ECD6E-C7F4-46AC-8A47-BFEDE3CB162C}"/>
    <hyperlink ref="J80:L80" location="病院!B702" display="・医科歯科の連携状況" xr:uid="{BAE0EEFB-62A3-4B78-8DE5-A26A9FDE36D0}"/>
    <hyperlink ref="M71:N71" location="'病院(H30案)'!B448" display="・手術の状況" xr:uid="{73A518B9-60BB-479E-A101-B9D43FC97751}"/>
    <hyperlink ref="M72:N72" location="'病院(H30案)'!B484" display="・がん、脳卒中、心筋梗塞、分娩、精神医療への対応状況" xr:uid="{A23AB765-7863-47D2-83D2-80D15FE11531}"/>
    <hyperlink ref="M73:N73" location="'病院(H30案)'!B525" display="・重症患者への対応状況" xr:uid="{0A68F2CB-A8BE-4324-A810-E66C4FE34A56}"/>
    <hyperlink ref="M74:N74" location="'病院(H30案)'!B570" display="・救急医療の実施状況" xr:uid="{56E2242F-5B1E-4153-A384-2FEAD10865E1}"/>
    <hyperlink ref="M75:N75" location="'病院(H30案)'!B593" display="・急性期後の支援、在宅復帰の支援の状況" xr:uid="{36C3B6C4-7AE6-4D72-AECB-AE5AEE51DB91}"/>
    <hyperlink ref="C71:G71" location="病院!B87" display="・設置主体" xr:uid="{175638CA-AF09-4167-A0B5-19928D4CCEFA}"/>
    <hyperlink ref="C72:G72" location="病院!B95" display="・病床の状況" xr:uid="{391C64D2-0CC3-4C55-AA8F-ED20CFD584BB}"/>
    <hyperlink ref="C73:G73" location="病院!B116" display="・診療科" xr:uid="{9C504ED6-BDA0-4AB8-B550-82A33EC39BF7}"/>
    <hyperlink ref="C74:G74" location="病院!B127" display="・入院基本料・特定入院料及び届出病床数" xr:uid="{D0125056-715C-4B5D-A4A2-6E4C5CDF666F}"/>
    <hyperlink ref="C75:G75" location="病院!B141" display="・算定する入院基本用・特定入院料等の状況" xr:uid="{3419736A-9D0F-4282-AB8F-AE175BAB1A0F}"/>
    <hyperlink ref="C76:G76" location="病院!B224" display="・DPC医療機関群の種類" xr:uid="{A08F7E58-C63B-4083-AEC1-A0B299200652}"/>
    <hyperlink ref="C77:G77" location="病院!B232" display="・救急告示病院、二次救急医療施設、三次救急医療施設の告示・認定の有無" xr:uid="{807387AB-A208-479E-9F4F-044946B55160}"/>
    <hyperlink ref="C78:F78" location="病院!B242" display="・承認の有無" xr:uid="{5B20E643-C6FB-41EF-A4DA-49BD2799C9F0}"/>
    <hyperlink ref="C79:F79" location="病院!B251" display="・診療報酬の届出の有無" xr:uid="{574CDC48-C917-4FEB-8121-7B5416C1EDF2}"/>
    <hyperlink ref="C80:F80" location="病院!B261" display="・職員数の状況" xr:uid="{D606D8CB-4BA4-40AE-8D99-2BC1549E2815}"/>
    <hyperlink ref="C81:F81" location="病院!B320" display="・退院調整部門の設置状況" xr:uid="{11CCC96A-904C-4322-A0F5-42F5EE152401}"/>
    <hyperlink ref="C82:F82" location="病院!B340" display="・医療機器の台数" xr:uid="{1D22DD7B-9082-4482-B9D4-671DA83CB978}"/>
    <hyperlink ref="C83:G83" location="病院!B365" display="・過去1年間の間に病棟の再編・見直しがあった場合の報告対象期間" xr:uid="{B43807EE-A526-455B-9D5F-80DA265BCA42}"/>
    <hyperlink ref="H71:I71" location="病院!B388" display="・入院患者の状況（年間）" xr:uid="{3B7D53D9-FBCF-4C57-9546-B1A07C625FDB}"/>
    <hyperlink ref="H72:I72" location="病院!B401" display="・入院患者の状況（年間／入棟前の場所・退棟先の場所の状況）" xr:uid="{38A26078-4D0C-48A0-AD55-78CCD2EF5A1A}"/>
    <hyperlink ref="H73:I73" location="病院!B426" display="・退院後に在宅医療を必要とする患者の状況" xr:uid="{18A06D3B-E328-4930-A5AF-3CFCDD27957C}"/>
    <hyperlink ref="H74:I74" location="病院!B438" display="・看取りを行った患者数" xr:uid="{2D4F079C-0443-4390-A20D-BC88FD5A69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2019-11-15T06:36:55Z</dcterms:modified>
</cp:coreProperties>
</file>