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89D85D8-0644-402A-ADD1-5C9153B3974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<sst xmlns="http://schemas.openxmlformats.org/spreadsheetml/2006/main" count="3325" uniqueCount="1057">
  <si>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</si>
  <si>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</si>
  <si>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</si>
  <si>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</si>
  <si>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</si>
  <si>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</si>
  <si>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</si>
  <si>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</si>
  <si>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</si>
  <si>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</si>
  <si>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</si>
  <si>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</si>
  <si>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</si>
  <si>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</si>
  <si>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</si>
  <si>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</si>
  <si>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</si>
  <si>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</si>
  <si>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</si>
  <si>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</si>
  <si>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</si>
  <si>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</si>
  <si>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</si>
  <si>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</si>
  <si>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</si>
  <si>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</si>
  <si>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</si>
  <si>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</si>
  <si>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</si>
  <si>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</si>
  <si>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</si>
  <si>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</si>
  <si>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</si>
  <si>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</si>
  <si>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</si>
  <si>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</si>
  <si>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</si>
  <si>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</si>
  <si>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</si>
  <si>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</si>
  <si>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</si>
  <si>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</si>
  <si>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</si>
  <si>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</si>
  <si>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</si>
  <si>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</si>
  <si>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</si>
  <si>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</si>
  <si>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</si>
  <si>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</si>
  <si>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</si>
  <si>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</si>
  <si>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</si>
  <si>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</si>
  <si>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</si>
  <si>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</si>
  <si>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</si>
  <si>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</si>
  <si>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</si>
  <si>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</si>
  <si>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</si>
  <si>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</si>
  <si>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</si>
  <si>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</si>
  <si>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</si>
  <si>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</si>
  <si>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</si>
  <si>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</si>
  <si>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</si>
  <si>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</si>
  <si>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</si>
  <si>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</si>
  <si>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</si>
  <si>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</si>
  <si>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</si>
  <si>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</si>
  <si>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</si>
  <si>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</si>
  <si>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</si>
  <si>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</si>
  <si>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</si>
  <si>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</si>
  <si>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</si>
  <si>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</si>
  <si>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</si>
  <si>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</si>
  <si>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</si>
  <si>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</si>
  <si>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</si>
  <si>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</si>
  <si>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</si>
  <si>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</si>
  <si>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</si>
  <si>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</si>
  <si>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</si>
  <si>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</si>
  <si>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</si>
  <si>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</si>
  <si>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</si>
  <si>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</si>
  <si>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</si>
  <si>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</si>
  <si>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</si>
  <si>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</si>
  <si>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</si>
  <si>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</si>
  <si>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</si>
  <si>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</si>
  <si>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</si>
  <si>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</si>
  <si>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</si>
  <si>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</si>
  <si>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</si>
  <si>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</si>
  <si>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</si>
  <si>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</si>
  <si>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</si>
  <si>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</si>
  <si>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</si>
  <si>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</si>
  <si>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</si>
  <si>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</si>
  <si>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</si>
  <si>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</si>
  <si>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</si>
  <si>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</si>
  <si>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</si>
  <si>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</si>
  <si>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</si>
  <si>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</si>
  <si>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</si>
  <si>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</si>
  <si>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</si>
  <si>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</si>
  <si>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</si>
  <si>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</si>
  <si>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</si>
  <si>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</si>
  <si>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</si>
  <si>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</si>
  <si>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</si>
  <si>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</si>
  <si>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</si>
  <si>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</si>
  <si>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</si>
  <si>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</si>
  <si>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</si>
  <si>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</si>
  <si>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</si>
  <si>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</si>
  <si>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</si>
  <si>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</si>
  <si>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</si>
  <si>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</si>
  <si>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</si>
  <si>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</si>
  <si>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</si>
  <si>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</si>
  <si>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</si>
  <si>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</si>
  <si>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</si>
  <si>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</si>
  <si>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</si>
  <si>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</si>
  <si>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</si>
  <si>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</si>
  <si>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</si>
  <si>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</si>
  <si>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</si>
  <si>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</si>
  <si>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</si>
  <si>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</si>
  <si>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</si>
  <si>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</si>
  <si>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</si>
  <si>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</si>
  <si>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</si>
  <si>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</si>
  <si>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</si>
  <si>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</si>
  <si>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</si>
  <si>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</si>
  <si>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</si>
  <si>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</si>
  <si>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</si>
  <si>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</si>
  <si>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</si>
  <si>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</si>
  <si>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</si>
  <si>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</si>
  <si>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</si>
  <si>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</si>
  <si>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</si>
  <si>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</si>
  <si>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</si>
  <si>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</si>
  <si>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</si>
  <si>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</si>
  <si>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</si>
  <si>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</si>
  <si>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</si>
  <si>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</si>
  <si>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</si>
  <si>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</si>
  <si>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</si>
  <si>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</si>
  <si>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</si>
  <si>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</si>
  <si>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</si>
  <si>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</si>
  <si>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</si>
  <si>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</si>
  <si>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</si>
  <si>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</si>
  <si>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</si>
  <si>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</si>
  <si>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</si>
  <si>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</si>
  <si>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</si>
  <si>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</si>
  <si>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</si>
  <si>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</si>
  <si>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</si>
  <si>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</si>
  <si>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</si>
  <si>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</si>
  <si>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</si>
  <si>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</si>
  <si>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</si>
  <si>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</si>
  <si>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</si>
  <si>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</si>
  <si>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</si>
  <si>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</si>
  <si>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</si>
  <si>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</si>
  <si>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</si>
  <si>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</si>
  <si>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</si>
  <si>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</si>
  <si>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</si>
  <si>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</si>
  <si>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</si>
  <si>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</si>
  <si>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</si>
  <si>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</si>
  <si>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</si>
  <si>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</si>
  <si>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</si>
  <si>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</si>
  <si>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</si>
  <si>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</si>
  <si>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</si>
  <si>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</si>
  <si>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</si>
  <si>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</si>
  <si>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</si>
  <si>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</si>
  <si>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</si>
  <si>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</si>
  <si>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</si>
  <si>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</si>
  <si>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</si>
  <si>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</si>
  <si>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</si>
  <si>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</si>
  <si>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</si>
  <si>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</si>
  <si>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</si>
  <si>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</si>
  <si>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</si>
  <si>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</si>
  <si>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</si>
  <si>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</si>
  <si>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</si>
  <si>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</si>
  <si>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</si>
  <si>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</si>
  <si>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</si>
  <si>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</si>
  <si>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</si>
  <si>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</si>
  <si>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</si>
  <si>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</si>
  <si>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</si>
  <si>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</si>
  <si>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</si>
  <si>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</si>
  <si>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</si>
  <si>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</si>
  <si>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</si>
  <si>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</si>
  <si>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</si>
  <si>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</si>
  <si>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</si>
  <si>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</si>
  <si>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</si>
  <si>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</si>
  <si>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</si>
  <si>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</si>
  <si>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</si>
  <si>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</si>
  <si>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</si>
  <si>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</si>
  <si>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</si>
  <si>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</si>
  <si>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</si>
  <si>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</si>
  <si>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</si>
  <si>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</si>
  <si>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</si>
  <si>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</si>
  <si>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</si>
  <si>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</si>
  <si>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</si>
  <si>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</si>
  <si>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</si>
  <si>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</si>
  <si>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</si>
  <si>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</si>
  <si>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</si>
  <si>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</si>
  <si>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</si>
  <si>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</si>
  <si>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</si>
  <si>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</si>
  <si>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</si>
  <si>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</si>
  <si>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</si>
  <si>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</si>
  <si>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</si>
  <si>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</si>
  <si>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</si>
  <si>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</si>
  <si>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</si>
  <si>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</si>
  <si>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</si>
  <si>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</si>
  <si>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</si>
  <si>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</si>
  <si>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</si>
  <si>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</si>
  <si>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</si>
  <si>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</si>
  <si>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</si>
  <si>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</si>
  <si>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</si>
  <si>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</si>
  <si>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</si>
  <si>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</si>
  <si>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</si>
  <si>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</si>
  <si>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</si>
  <si>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</si>
  <si>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</si>
  <si>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</si>
  <si>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</si>
  <si>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</si>
  <si>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</si>
  <si>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</si>
  <si>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</si>
  <si>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</si>
  <si>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</si>
  <si>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</si>
  <si>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</si>
  <si>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</si>
  <si>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</si>
  <si>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</si>
  <si>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</si>
  <si>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</si>
  <si>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</si>
  <si>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</si>
  <si>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</si>
  <si>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</si>
  <si>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</si>
  <si>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</si>
  <si>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</si>
  <si>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</si>
  <si>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</si>
  <si>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</si>
  <si>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</si>
  <si>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</si>
  <si>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</si>
  <si>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</si>
  <si>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</si>
  <si>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</si>
  <si>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</si>
  <si>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</si>
  <si>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</si>
  <si>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</si>
  <si>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</si>
  <si>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</si>
  <si>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</si>
  <si>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</si>
  <si>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</si>
  <si>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</si>
  <si>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</si>
  <si>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</si>
  <si>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</si>
  <si>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</si>
  <si>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</si>
  <si>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</si>
  <si>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</si>
  <si>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</si>
  <si>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</si>
  <si>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</si>
  <si>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</si>
  <si>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</si>
  <si>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</si>
  <si>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</si>
  <si>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</si>
  <si>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</si>
  <si>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</si>
  <si>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</si>
  <si>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</si>
  <si>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</si>
  <si>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</si>
  <si>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</si>
  <si>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</si>
  <si>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</si>
  <si>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</si>
  <si>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</si>
  <si>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</si>
  <si>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</si>
  <si>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</si>
  <si>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</si>
  <si>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</si>
  <si>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</si>
  <si>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</si>
  <si>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</si>
  <si>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</si>
  <si>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</si>
  <si>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</si>
  <si>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</si>
  <si>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</si>
  <si>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</si>
  <si>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</si>
  <si>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</si>
  <si>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</si>
  <si>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</si>
  <si>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</si>
  <si>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</si>
  <si>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</si>
  <si>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</si>
  <si>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</si>
  <si>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</si>
  <si>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</si>
  <si>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</si>
  <si>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</si>
  <si>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</si>
  <si>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</si>
  <si>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</si>
  <si>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</si>
  <si>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</si>
  <si>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</si>
  <si>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</si>
  <si>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</si>
  <si>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</si>
  <si>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</si>
  <si>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</si>
  <si>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</si>
  <si>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</si>
  <si>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</si>
  <si>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</si>
  <si>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</si>
  <si>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</si>
  <si>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</si>
  <si>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</si>
  <si>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</si>
  <si>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</si>
  <si>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</si>
  <si>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</si>
  <si>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</si>
  <si>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</si>
  <si>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</si>
  <si>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</si>
  <si>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</si>
  <si>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</si>
  <si>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</si>
  <si>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</si>
  <si>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</si>
  <si>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</si>
  <si>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</si>
  <si>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</si>
  <si>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</si>
  <si>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</si>
  <si>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</si>
  <si>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</si>
  <si>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</si>
  <si>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</si>
  <si>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</si>
  <si>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</si>
  <si>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</si>
  <si>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</si>
  <si>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</si>
  <si>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</si>
  <si>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</si>
  <si>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</si>
  <si>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</si>
  <si>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</si>
  <si>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</si>
  <si>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</si>
  <si>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</si>
  <si>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</si>
  <si>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</si>
  <si>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</si>
  <si>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</si>
  <si>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</si>
  <si>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</si>
  <si>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</si>
  <si>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</si>
  <si>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</si>
  <si>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</si>
  <si>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</si>
  <si>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</si>
  <si>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</si>
  <si>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</si>
  <si>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</si>
  <si>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</si>
  <si>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</si>
  <si>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</si>
  <si>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</si>
  <si>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</si>
  <si>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</si>
  <si>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</si>
  <si>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</si>
  <si>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</si>
  <si>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</si>
  <si>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</si>
  <si>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</si>
  <si>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</si>
  <si>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</si>
  <si>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</si>
  <si>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</si>
  <si>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</si>
  <si>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</si>
  <si>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</si>
  <si>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</si>
  <si>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</si>
  <si>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</si>
  <si>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</si>
  <si>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</si>
  <si>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</si>
  <si>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</si>
  <si>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</si>
  <si>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</si>
  <si>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</si>
  <si>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</si>
  <si>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</si>
  <si>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</si>
  <si>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</si>
  <si>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</si>
  <si>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</si>
  <si>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</si>
  <si>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</si>
  <si>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</si>
  <si>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</si>
  <si>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</si>
  <si>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</si>
  <si>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</si>
  <si>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</si>
  <si>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</si>
  <si>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</si>
  <si>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</si>
  <si>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</si>
  <si>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</si>
  <si>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</si>
  <si>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</si>
  <si>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</si>
  <si>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</si>
  <si>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</si>
  <si>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</si>
  <si>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</si>
  <si>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</si>
  <si>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</si>
  <si>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</si>
  <si>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</si>
  <si>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</si>
  <si>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</si>
  <si>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</si>
  <si>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</si>
  <si>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</si>
  <si>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</si>
  <si>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</si>
  <si>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</si>
  <si>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</si>
  <si>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</si>
  <si>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</si>
  <si>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</si>
  <si>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</si>
  <si>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</si>
  <si>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</si>
  <si>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</si>
  <si>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</si>
  <si>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</si>
  <si>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</si>
  <si>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</si>
  <si>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</si>
  <si>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</si>
  <si>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</si>
  <si>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</si>
  <si>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</si>
  <si>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</si>
  <si>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</si>
  <si>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</si>
  <si>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</si>
  <si>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</si>
  <si>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</si>
  <si>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</si>
  <si>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</si>
  <si>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</si>
  <si>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</si>
  <si>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</si>
  <si>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</si>
  <si>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</si>
  <si>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</si>
  <si>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</si>
  <si>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</si>
  <si>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</si>
  <si>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</si>
  <si>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</si>
  <si>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</si>
  <si>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</si>
  <si>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</si>
  <si>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</si>
  <si>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</si>
  <si>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</si>
  <si>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</si>
  <si>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</si>
  <si>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</si>
  <si>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</si>
  <si>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</si>
  <si>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</si>
  <si>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</si>
  <si>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</si>
  <si>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</si>
  <si>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</si>
  <si>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</si>
  <si>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</si>
  <si>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</si>
  <si>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</si>
  <si>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</si>
  <si>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</si>
  <si>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</si>
  <si>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</si>
  <si>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</si>
  <si>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</si>
  <si>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</si>
  <si>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</si>
  <si>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</si>
  <si>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</si>
  <si>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</si>
  <si>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</si>
  <si>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</si>
  <si>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</si>
  <si>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</si>
  <si>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</si>
  <si>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</si>
  <si>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</si>
  <si>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</si>
  <si>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</si>
  <si>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</si>
  <si>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</si>
  <si>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</si>
  <si>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</si>
  <si>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</si>
  <si>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</si>
  <si>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</si>
  <si>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</si>
  <si>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</si>
  <si>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</si>
  <si>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</si>
  <si>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</si>
  <si>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</si>
  <si>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</si>
  <si>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</si>
  <si>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</si>
  <si>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</si>
  <si>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</si>
  <si>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</si>
  <si>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</si>
  <si>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</si>
  <si>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</si>
  <si>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</si>
  <si>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</si>
  <si>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</si>
  <si>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</si>
  <si>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</si>
  <si>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</si>
  <si>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</si>
  <si>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</si>
  <si>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</si>
  <si>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</si>
  <si>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</si>
  <si>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</si>
  <si>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</si>
  <si>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</si>
  <si>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</si>
  <si>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</si>
  <si>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</si>
  <si>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</si>
  <si>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</si>
  <si>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</si>
  <si>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</si>
  <si>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</si>
  <si>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</si>
  <si>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</si>
  <si>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</si>
  <si>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</si>
  <si>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</si>
  <si>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</si>
  <si>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</si>
  <si>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</si>
  <si>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</si>
  <si>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</si>
  <si>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</si>
  <si>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</si>
  <si>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</si>
  <si>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</si>
  <si>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</si>
  <si>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</si>
  <si>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</si>
  <si>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</si>
  <si>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</si>
  <si>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</si>
  <si>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</si>
  <si>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</si>
  <si>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</si>
  <si>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</si>
  <si>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</si>
  <si>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</si>
  <si>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</si>
  <si>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</si>
  <si>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</si>
  <si>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</si>
  <si>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</si>
  <si>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</si>
  <si>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</si>
  <si>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</si>
  <si>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</si>
  <si>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</si>
  <si>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</si>
  <si>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</si>
  <si>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</si>
  <si>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</si>
  <si>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</si>
  <si>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</si>
  <si>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</si>
  <si>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</si>
  <si>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</si>
  <si>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</si>
  <si>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</si>
  <si>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</si>
  <si>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</si>
  <si>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</si>
  <si>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</si>
  <si>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</si>
  <si>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</si>
  <si>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</si>
  <si>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</si>
  <si>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</si>
  <si>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</si>
  <si>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</si>
  <si>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</si>
  <si>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</si>
  <si>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</si>
  <si>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</si>
  <si>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</si>
  <si>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</si>
  <si>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</si>
  <si>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</si>
  <si>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</si>
  <si>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</si>
  <si>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</si>
  <si>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</si>
  <si>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</si>
  <si>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</si>
  <si>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</si>
  <si>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</si>
  <si>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</si>
  <si>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</si>
  <si>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</si>
  <si>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</si>
  <si>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</si>
  <si>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</si>
  <si>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</si>
  <si>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</si>
  <si>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</si>
  <si>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</si>
  <si>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</si>
  <si>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</si>
  <si>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</si>
  <si>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</si>
  <si>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</si>
  <si>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</si>
  <si>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</si>
  <si>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</si>
  <si>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</si>
  <si>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</si>
  <si>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</si>
  <si>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</si>
  <si>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</si>
  <si>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</si>
  <si>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</si>
  <si>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</si>
  <si>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</si>
  <si>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</si>
  <si>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</si>
  <si>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</si>
  <si>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</si>
  <si>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</si>
  <si>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</si>
  <si>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</si>
  <si>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</si>
  <si>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</si>
  <si>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</si>
  <si>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</si>
  <si>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</si>
  <si>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</si>
  <si>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</si>
  <si>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</si>
  <si>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</si>
  <si>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</si>
  <si>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</si>
  <si>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</si>
  <si>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</si>
  <si>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</si>
  <si>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</si>
  <si>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</si>
  <si>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</si>
  <si>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</si>
  <si>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</si>
  <si>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</si>
  <si>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</si>
  <si>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</si>
  <si>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</si>
  <si>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</si>
  <si>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</si>
  <si>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</si>
  <si>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</si>
  <si>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</si>
  <si>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</si>
  <si>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</si>
  <si>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</si>
  <si>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</si>
  <si>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</si>
  <si>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</si>
  <si>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</si>
  <si>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</si>
  <si>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</si>
  <si>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</si>
  <si>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</si>
  <si>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</si>
  <si>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</si>
  <si>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</si>
  <si>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</si>
  <si>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</si>
  <si>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</si>
  <si>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</si>
  <si>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</si>
  <si>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</si>
  <si>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</si>
  <si>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</si>
  <si>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</si>
  <si>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</si>
  <si>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</si>
  <si>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</si>
  <si>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</si>
  <si>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</si>
  <si>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</si>
  <si>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</si>
  <si>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</si>
  <si>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</si>
  <si>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</si>
  <si>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</si>
  <si>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</si>
  <si>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</si>
  <si>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</si>
  <si>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</si>
  <si>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</si>
  <si>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</si>
  <si>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</si>
  <si>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</si>
  <si>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</si>
  <si>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</si>
  <si>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</si>
  <si>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</si>
  <si>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</si>
  <si>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</si>
  <si>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</si>
  <si>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</si>
  <si>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</si>
  <si>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</si>
  <si>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</si>
  <si>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</si>
  <si>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</si>
  <si>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</si>
  <si>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</si>
  <si>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</si>
  <si>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</si>
  <si>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</si>
  <si>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</si>
  <si>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</si>
  <si>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</si>
  <si>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</si>
  <si>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</si>
  <si>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</si>
  <si>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</si>
  <si>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</si>
  <si>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</si>
  <si>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</si>
  <si>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</si>
  <si>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</si>
  <si>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</si>
  <si>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</si>
  <si>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</si>
  <si>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</si>
  <si>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</si>
  <si>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</si>
  <si>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</si>
  <si>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</si>
  <si>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</si>
  <si>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</si>
  <si>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</si>
  <si>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</si>
  <si>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</si>
  <si>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</si>
  <si>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</si>
  <si>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</si>
  <si>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</si>
  <si>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</si>
  <si>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</si>
  <si>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</si>
  <si>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</si>
  <si>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</si>
  <si>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</si>
  <si>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</si>
  <si>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</si>
  <si>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</si>
  <si>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</si>
  <si>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</si>
  <si>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</si>
  <si>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</si>
  <si>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</si>
  <si>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</si>
  <si>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</si>
  <si>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</si>
  <si>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</si>
  <si>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</si>
  <si>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</si>
  <si>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</si>
  <si>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</si>
  <si>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</si>
  <si>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</si>
  <si>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</si>
  <si>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</si>
  <si>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</si>
  <si>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</si>
  <si>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</si>
  <si>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</si>
  <si>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</si>
  <si>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</si>
  <si>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</si>
  <si>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</si>
  <si>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</si>
  <si>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</si>
  <si>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</si>
  <si>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</si>
  <si>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</si>
  <si>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</si>
  <si>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</si>
  <si>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</si>
  <si>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</si>
  <si>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</si>
  <si>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</si>
  <si>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</si>
  <si>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</si>
  <si>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</si>
  <si>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</si>
  <si>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</si>
  <si>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</si>
  <si>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</si>
  <si>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</si>
  <si>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</si>
  <si>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</si>
  <si>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</si>
  <si>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</si>
  <si>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</si>
  <si>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</si>
  <si>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</si>
  <si>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</si>
  <si>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</si>
  <si>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</si>
  <si>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</si>
  <si>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</si>
  <si>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</si>
  <si>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</si>
  <si>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</si>
  <si>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</si>
  <si>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</si>
  <si>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</si>
  <si>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</si>
  <si>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</si>
  <si>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</si>
  <si>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</si>
  <si>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</si>
  <si>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</si>
  <si>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</si>
  <si>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</si>
  <si>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</si>
  <si>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</si>
  <si>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</si>
  <si>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</si>
  <si>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</si>
  <si>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</si>
  <si>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</si>
  <si>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</si>
  <si>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</si>
  <si>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</si>
  <si>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</si>
  <si>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</si>
  <si>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</si>
  <si>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</si>
  <si>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</si>
  <si>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</si>
  <si>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</si>
  <si>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</si>
  <si>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</si>
  <si>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</si>
  <si>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</si>
  <si>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</si>
  <si>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</si>
  <si>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</si>
  <si>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</si>
  <si>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医療法人社団曙会流山中央病院</t>
    <phoneticPr fontId="3"/>
  </si>
  <si>
    <t>〒270-0114 流山市東初石２－１３２－２</t>
    <phoneticPr fontId="3"/>
  </si>
  <si>
    <t>〇</t>
  </si>
  <si>
    <t>医療法人</t>
  </si>
  <si>
    <t>脳神経外科</t>
  </si>
  <si>
    <t>ＤＰＣ病院ではない</t>
  </si>
  <si>
    <t>有</t>
  </si>
  <si>
    <t>看護必要度Ⅰ</t>
    <phoneticPr fontId="3"/>
  </si>
  <si>
    <t>本館3階病棟</t>
  </si>
  <si>
    <t>急性期機能</t>
  </si>
  <si>
    <t>複数の診療科で活用</t>
  </si>
  <si>
    <t>内科</t>
  </si>
  <si>
    <t>外科</t>
  </si>
  <si>
    <t>眼科</t>
  </si>
  <si>
    <t>北館2階病棟</t>
  </si>
  <si>
    <t>整形外科</t>
  </si>
  <si>
    <t>北館3階病棟</t>
  </si>
  <si>
    <t>リハビリテーション科</t>
  </si>
  <si>
    <t>回復期ﾘﾊﾋﾞﾘﾃｰｼｮﾝ病棟入院料１</t>
  </si>
  <si>
    <t>-</t>
    <phoneticPr fontId="3"/>
  </si>
  <si>
    <t>体制強化加算１の届出有り</t>
  </si>
  <si>
    <t>西館2階病棟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</si>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</sst>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64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1042</v>
      </c>
      <c r="M9" s="282" t="s">
        <v>1048</v>
      </c>
      <c r="N9" s="282" t="s">
        <v>1050</v>
      </c>
      <c r="O9" s="282" t="s">
        <v>1055</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row>
    <row r="12" spans="1:22" s="21" customFormat="1" ht="34.5" customHeight="1">
      <c r="A12" s="244" t="s">
        <v>606</v>
      </c>
      <c r="B12" s="24"/>
      <c r="C12" s="19"/>
      <c r="D12" s="19"/>
      <c r="E12" s="19"/>
      <c r="F12" s="19"/>
      <c r="G12" s="19"/>
      <c r="H12" s="20"/>
      <c r="I12" s="421" t="s">
        <v>4</v>
      </c>
      <c r="J12" s="421"/>
      <c r="K12" s="421"/>
      <c r="L12" s="29"/>
      <c r="M12" s="29"/>
      <c r="N12" s="29"/>
      <c r="O12" s="29" t="s">
        <v>1036</v>
      </c>
    </row>
    <row r="13" spans="1:22" s="21" customFormat="1" ht="34.5" customHeight="1">
      <c r="A13" s="244" t="s">
        <v>606</v>
      </c>
      <c r="B13" s="17"/>
      <c r="C13" s="19"/>
      <c r="D13" s="19"/>
      <c r="E13" s="19"/>
      <c r="F13" s="19"/>
      <c r="G13" s="19"/>
      <c r="H13" s="20"/>
      <c r="I13" s="421" t="s">
        <v>5</v>
      </c>
      <c r="J13" s="421"/>
      <c r="K13" s="421"/>
      <c r="L13" s="28"/>
      <c r="M13" s="28"/>
      <c r="N13" s="28"/>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1042</v>
      </c>
      <c r="M22" s="282" t="s">
        <v>1048</v>
      </c>
      <c r="N22" s="282" t="s">
        <v>1050</v>
      </c>
      <c r="O22" s="282" t="s">
        <v>1055</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1042</v>
      </c>
      <c r="M35" s="282" t="s">
        <v>1048</v>
      </c>
      <c r="N35" s="282" t="s">
        <v>1050</v>
      </c>
      <c r="O35" s="282" t="s">
        <v>1055</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1042</v>
      </c>
      <c r="M44" s="282" t="s">
        <v>1048</v>
      </c>
      <c r="N44" s="282" t="s">
        <v>1050</v>
      </c>
      <c r="O44" s="282" t="s">
        <v>1055</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1042</v>
      </c>
      <c r="M89" s="262" t="s">
        <v>1048</v>
      </c>
      <c r="N89" s="262" t="s">
        <v>1050</v>
      </c>
      <c r="O89" s="262" t="s">
        <v>1055</v>
      </c>
    </row>
    <row r="90" spans="1:23" s="21" customFormat="1">
      <c r="A90" s="243"/>
      <c r="B90" s="1"/>
      <c r="C90" s="3"/>
      <c r="D90" s="3"/>
      <c r="E90" s="3"/>
      <c r="F90" s="3"/>
      <c r="G90" s="3"/>
      <c r="H90" s="287"/>
      <c r="I90" s="67" t="s">
        <v>36</v>
      </c>
      <c r="J90" s="68"/>
      <c r="K90" s="69"/>
      <c r="L90" s="262" t="s">
        <v>1043</v>
      </c>
      <c r="M90" s="262" t="s">
        <v>1043</v>
      </c>
      <c r="N90" s="262" t="s">
        <v>1043</v>
      </c>
      <c r="O90" s="262" t="s">
        <v>1056</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1042</v>
      </c>
      <c r="M97" s="66" t="s">
        <v>1048</v>
      </c>
      <c r="N97" s="66" t="s">
        <v>1050</v>
      </c>
      <c r="O97" s="66" t="s">
        <v>1055</v>
      </c>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70" t="s">
        <v>1043</v>
      </c>
      <c r="O98" s="70" t="s">
        <v>1056</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156</v>
      </c>
      <c r="K99" s="237" t="str">
        <f>IF(OR(COUNTIF(L99:O99,"未確認")&gt;0,COUNTIF(L99:O99,"~*")&gt;0),"※","")</f>
        <v/>
      </c>
      <c r="L99" s="258">
        <v>32</v>
      </c>
      <c r="M99" s="258">
        <v>42</v>
      </c>
      <c r="N99" s="258">
        <v>42</v>
      </c>
      <c r="O99" s="258">
        <v>40</v>
      </c>
    </row>
    <row r="100" spans="1:22" s="83" customFormat="1" ht="34.5" customHeight="1">
      <c r="A100" s="244" t="s">
        <v>611</v>
      </c>
      <c r="B100" s="84"/>
      <c r="C100" s="395"/>
      <c r="D100" s="396"/>
      <c r="E100" s="408"/>
      <c r="F100" s="409"/>
      <c r="G100" s="414" t="s">
        <v>44</v>
      </c>
      <c r="H100" s="416"/>
      <c r="I100" s="419"/>
      <c r="J100" s="256">
        <f t="shared" si="0"/>
        <v>32</v>
      </c>
      <c r="K100" s="237" t="str">
        <f>IF(OR(COUNTIF(L100:O100,"未確認")&gt;0,COUNTIF(L100:O100,"~*")&gt;0),"※","")</f>
        <v/>
      </c>
      <c r="L100" s="258">
        <v>32</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156</v>
      </c>
      <c r="K101" s="237" t="str">
        <f>IF(OR(COUNTIF(L101:O101,"未確認")&gt;0,COUNTIF(L101:O101,"~*")&gt;0),"※","")</f>
        <v/>
      </c>
      <c r="L101" s="258">
        <v>32</v>
      </c>
      <c r="M101" s="258">
        <v>42</v>
      </c>
      <c r="N101" s="258">
        <v>42</v>
      </c>
      <c r="O101" s="258">
        <v>40</v>
      </c>
    </row>
    <row r="102" spans="1:22" s="83" customFormat="1" ht="34.5" customHeight="1">
      <c r="A102" s="244" t="s">
        <v>610</v>
      </c>
      <c r="B102" s="84"/>
      <c r="C102" s="376"/>
      <c r="D102" s="378"/>
      <c r="E102" s="316" t="s">
        <v>612</v>
      </c>
      <c r="F102" s="317"/>
      <c r="G102" s="317"/>
      <c r="H102" s="318"/>
      <c r="I102" s="419"/>
      <c r="J102" s="256">
        <f t="shared" si="0"/>
        <v>156</v>
      </c>
      <c r="K102" s="237" t="str">
        <f t="shared" ref="K102:K111" si="1">IF(OR(COUNTIF(L101:O101,"未確認")&gt;0,COUNTIF(L101:O101,"~*")&gt;0),"※","")</f>
        <v/>
      </c>
      <c r="L102" s="258">
        <v>32</v>
      </c>
      <c r="M102" s="258">
        <v>42</v>
      </c>
      <c r="N102" s="258">
        <v>42</v>
      </c>
      <c r="O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1048</v>
      </c>
      <c r="N118" s="66" t="s">
        <v>1050</v>
      </c>
      <c r="O118" s="66" t="s">
        <v>1055</v>
      </c>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1043</v>
      </c>
      <c r="O119" s="70" t="s">
        <v>1056</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1044</v>
      </c>
      <c r="N120" s="98" t="s">
        <v>1049</v>
      </c>
      <c r="O120" s="98" t="s">
        <v>1044</v>
      </c>
    </row>
    <row r="121" spans="1:22" s="83" customFormat="1" ht="40.5" customHeight="1">
      <c r="A121" s="244" t="s">
        <v>618</v>
      </c>
      <c r="B121" s="1"/>
      <c r="C121" s="295"/>
      <c r="D121" s="297"/>
      <c r="E121" s="333" t="s">
        <v>53</v>
      </c>
      <c r="F121" s="334"/>
      <c r="G121" s="334"/>
      <c r="H121" s="335"/>
      <c r="I121" s="353"/>
      <c r="J121" s="101"/>
      <c r="K121" s="102"/>
      <c r="L121" s="98" t="s">
        <v>533</v>
      </c>
      <c r="M121" s="98" t="s">
        <v>1045</v>
      </c>
      <c r="N121" s="98" t="s">
        <v>533</v>
      </c>
      <c r="O121" s="98" t="s">
        <v>1051</v>
      </c>
    </row>
    <row r="122" spans="1:22" s="83" customFormat="1" ht="40.5" customHeight="1">
      <c r="A122" s="244" t="s">
        <v>619</v>
      </c>
      <c r="B122" s="1"/>
      <c r="C122" s="295"/>
      <c r="D122" s="297"/>
      <c r="E122" s="395"/>
      <c r="F122" s="417"/>
      <c r="G122" s="417"/>
      <c r="H122" s="396"/>
      <c r="I122" s="353"/>
      <c r="J122" s="101"/>
      <c r="K122" s="102"/>
      <c r="L122" s="98" t="s">
        <v>533</v>
      </c>
      <c r="M122" s="98" t="s">
        <v>1046</v>
      </c>
      <c r="N122" s="98" t="s">
        <v>533</v>
      </c>
      <c r="O122" s="98" t="s">
        <v>1038</v>
      </c>
    </row>
    <row r="123" spans="1:22" s="83" customFormat="1" ht="40.5" customHeight="1">
      <c r="A123" s="244" t="s">
        <v>620</v>
      </c>
      <c r="B123" s="1"/>
      <c r="C123" s="289"/>
      <c r="D123" s="290"/>
      <c r="E123" s="376"/>
      <c r="F123" s="377"/>
      <c r="G123" s="377"/>
      <c r="H123" s="378"/>
      <c r="I123" s="340"/>
      <c r="J123" s="105"/>
      <c r="K123" s="106"/>
      <c r="L123" s="98" t="s">
        <v>533</v>
      </c>
      <c r="M123" s="98" t="s">
        <v>1047</v>
      </c>
      <c r="N123" s="98" t="s">
        <v>533</v>
      </c>
      <c r="O123" s="98" t="s">
        <v>1049</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1048</v>
      </c>
      <c r="N129" s="66" t="s">
        <v>1050</v>
      </c>
      <c r="O129" s="66" t="s">
        <v>1055</v>
      </c>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1043</v>
      </c>
      <c r="O130" s="70" t="s">
        <v>1056</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c r="M131" s="98" t="s">
        <v>559</v>
      </c>
      <c r="N131" s="98" t="s">
        <v>559</v>
      </c>
      <c r="O131" s="98" t="s">
        <v>1052</v>
      </c>
    </row>
    <row r="132" spans="1:22" s="83" customFormat="1" ht="34.5" customHeight="1">
      <c r="A132" s="244" t="s">
        <v>621</v>
      </c>
      <c r="B132" s="84"/>
      <c r="C132" s="295"/>
      <c r="D132" s="297"/>
      <c r="E132" s="319" t="s">
        <v>58</v>
      </c>
      <c r="F132" s="320"/>
      <c r="G132" s="320"/>
      <c r="H132" s="321"/>
      <c r="I132" s="388"/>
      <c r="J132" s="101"/>
      <c r="K132" s="102"/>
      <c r="L132" s="82">
        <v>32</v>
      </c>
      <c r="M132" s="82">
        <v>42</v>
      </c>
      <c r="N132" s="82">
        <v>42</v>
      </c>
      <c r="O132" s="82">
        <v>40</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1048</v>
      </c>
      <c r="N143" s="66" t="s">
        <v>1050</v>
      </c>
      <c r="O143" s="66" t="s">
        <v>1055</v>
      </c>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1043</v>
      </c>
      <c r="O144" s="70" t="s">
        <v>1056</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329</v>
      </c>
      <c r="K149" s="264" t="str">
        <f t="shared" si="3"/>
        <v/>
      </c>
      <c r="L149" s="117">
        <v>114</v>
      </c>
      <c r="M149" s="117">
        <v>95</v>
      </c>
      <c r="N149" s="117">
        <v>120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17</v>
      </c>
      <c r="K181" s="264" t="str">
        <f t="shared" si="5"/>
        <v/>
      </c>
      <c r="L181" s="117">
        <v>17</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59</v>
      </c>
      <c r="K194" s="264" t="str">
        <f t="shared" si="5"/>
        <v/>
      </c>
      <c r="L194" s="117">
        <v>0</v>
      </c>
      <c r="M194" s="117">
        <v>0</v>
      </c>
      <c r="N194" s="117">
        <v>0</v>
      </c>
      <c r="O194" s="117">
        <v>59</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11</v>
      </c>
      <c r="K220" s="264" t="str">
        <f t="shared" si="7"/>
        <v>※</v>
      </c>
      <c r="L220" s="117" t="s">
        <v>541</v>
      </c>
      <c r="M220" s="117" t="s">
        <v>541</v>
      </c>
      <c r="N220" s="117">
        <v>11</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1048</v>
      </c>
      <c r="N226" s="66" t="s">
        <v>1050</v>
      </c>
      <c r="O226" s="66" t="s">
        <v>1055</v>
      </c>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1043</v>
      </c>
      <c r="O227" s="70" t="s">
        <v>1056</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1048</v>
      </c>
      <c r="N234" s="66" t="s">
        <v>1050</v>
      </c>
      <c r="O234" s="66" t="s">
        <v>1055</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1043</v>
      </c>
      <c r="O235" s="70" t="s">
        <v>1056</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1040</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1048</v>
      </c>
      <c r="N244" s="66" t="s">
        <v>1050</v>
      </c>
      <c r="O244" s="66" t="s">
        <v>1055</v>
      </c>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1043</v>
      </c>
      <c r="O245" s="70" t="s">
        <v>1056</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1048</v>
      </c>
      <c r="N253" s="66" t="s">
        <v>1050</v>
      </c>
      <c r="O253" s="66" t="s">
        <v>1055</v>
      </c>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137" t="s">
        <v>1043</v>
      </c>
      <c r="O254" s="137" t="s">
        <v>1056</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1048</v>
      </c>
      <c r="N263" s="66" t="s">
        <v>1050</v>
      </c>
      <c r="O263" s="66" t="s">
        <v>1055</v>
      </c>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1043</v>
      </c>
      <c r="O264" s="70" t="s">
        <v>1056</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23</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8.6999999999999993</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91</v>
      </c>
      <c r="K269" s="81" t="str">
        <f t="shared" si="8"/>
        <v/>
      </c>
      <c r="L269" s="147">
        <v>30</v>
      </c>
      <c r="M269" s="147">
        <v>23</v>
      </c>
      <c r="N269" s="147">
        <v>23</v>
      </c>
      <c r="O269" s="147">
        <v>15</v>
      </c>
    </row>
    <row r="270" spans="1:22" s="83" customFormat="1" ht="34.5" customHeight="1">
      <c r="A270" s="249" t="s">
        <v>725</v>
      </c>
      <c r="B270" s="120"/>
      <c r="C270" s="370"/>
      <c r="D270" s="370"/>
      <c r="E270" s="370"/>
      <c r="F270" s="370"/>
      <c r="G270" s="370" t="s">
        <v>148</v>
      </c>
      <c r="H270" s="370"/>
      <c r="I270" s="403"/>
      <c r="J270" s="266">
        <f t="shared" si="9"/>
        <v>5.3000000000000007</v>
      </c>
      <c r="K270" s="81" t="str">
        <f t="shared" si="8"/>
        <v/>
      </c>
      <c r="L270" s="148">
        <v>0</v>
      </c>
      <c r="M270" s="148">
        <v>1.5</v>
      </c>
      <c r="N270" s="148">
        <v>1.6</v>
      </c>
      <c r="O270" s="148">
        <v>2.2000000000000002</v>
      </c>
    </row>
    <row r="271" spans="1:22" s="83" customFormat="1" ht="34.5" customHeight="1">
      <c r="A271" s="249" t="s">
        <v>726</v>
      </c>
      <c r="B271" s="120"/>
      <c r="C271" s="370" t="s">
        <v>151</v>
      </c>
      <c r="D271" s="371"/>
      <c r="E271" s="371"/>
      <c r="F271" s="371"/>
      <c r="G271" s="370" t="s">
        <v>146</v>
      </c>
      <c r="H271" s="370"/>
      <c r="I271" s="403"/>
      <c r="J271" s="266">
        <f t="shared" si="9"/>
        <v>7</v>
      </c>
      <c r="K271" s="81" t="str">
        <f t="shared" si="8"/>
        <v/>
      </c>
      <c r="L271" s="147">
        <v>0</v>
      </c>
      <c r="M271" s="147">
        <v>2</v>
      </c>
      <c r="N271" s="147">
        <v>2</v>
      </c>
      <c r="O271" s="147">
        <v>3</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v>
      </c>
      <c r="M272" s="148">
        <v>0</v>
      </c>
      <c r="N272" s="148">
        <v>0.8</v>
      </c>
      <c r="O272" s="148">
        <v>0</v>
      </c>
    </row>
    <row r="273" spans="1:15" s="83" customFormat="1" ht="34.5" customHeight="1">
      <c r="A273" s="249" t="s">
        <v>727</v>
      </c>
      <c r="B273" s="120"/>
      <c r="C273" s="370" t="s">
        <v>152</v>
      </c>
      <c r="D273" s="371"/>
      <c r="E273" s="371"/>
      <c r="F273" s="371"/>
      <c r="G273" s="370" t="s">
        <v>146</v>
      </c>
      <c r="H273" s="370"/>
      <c r="I273" s="403"/>
      <c r="J273" s="266">
        <f t="shared" si="9"/>
        <v>29</v>
      </c>
      <c r="K273" s="81" t="str">
        <f t="shared" si="8"/>
        <v/>
      </c>
      <c r="L273" s="147">
        <v>7</v>
      </c>
      <c r="M273" s="147">
        <v>6</v>
      </c>
      <c r="N273" s="147">
        <v>7</v>
      </c>
      <c r="O273" s="147">
        <v>9</v>
      </c>
    </row>
    <row r="274" spans="1:15" s="83" customFormat="1" ht="34.5" customHeight="1">
      <c r="A274" s="249" t="s">
        <v>727</v>
      </c>
      <c r="B274" s="120"/>
      <c r="C274" s="371"/>
      <c r="D274" s="371"/>
      <c r="E274" s="371"/>
      <c r="F274" s="371"/>
      <c r="G274" s="370" t="s">
        <v>148</v>
      </c>
      <c r="H274" s="370"/>
      <c r="I274" s="403"/>
      <c r="J274" s="266">
        <f t="shared" si="9"/>
        <v>0.6</v>
      </c>
      <c r="K274" s="81" t="str">
        <f t="shared" si="8"/>
        <v/>
      </c>
      <c r="L274" s="148">
        <v>0</v>
      </c>
      <c r="M274" s="148">
        <v>0.5</v>
      </c>
      <c r="N274" s="148">
        <v>0.1</v>
      </c>
      <c r="O274" s="148">
        <v>0</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8</v>
      </c>
      <c r="K277" s="81" t="str">
        <f t="shared" si="8"/>
        <v/>
      </c>
      <c r="L277" s="147">
        <v>1</v>
      </c>
      <c r="M277" s="147">
        <v>0</v>
      </c>
      <c r="N277" s="147">
        <v>0</v>
      </c>
      <c r="O277" s="147">
        <v>7</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5</v>
      </c>
      <c r="K279" s="81" t="str">
        <f t="shared" si="8"/>
        <v/>
      </c>
      <c r="L279" s="147">
        <v>0</v>
      </c>
      <c r="M279" s="147">
        <v>0</v>
      </c>
      <c r="N279" s="147">
        <v>0</v>
      </c>
      <c r="O279" s="147">
        <v>5</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3</v>
      </c>
      <c r="K281" s="81" t="str">
        <f t="shared" si="8"/>
        <v/>
      </c>
      <c r="L281" s="147">
        <v>0</v>
      </c>
      <c r="M281" s="147">
        <v>0</v>
      </c>
      <c r="N281" s="147">
        <v>0</v>
      </c>
      <c r="O281" s="147">
        <v>3</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15</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9</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8</v>
      </c>
      <c r="M297" s="147">
        <v>14</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6.5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2</v>
      </c>
      <c r="M299" s="147">
        <v>5</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14</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0.1</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0.4</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1048</v>
      </c>
      <c r="N322" s="66" t="s">
        <v>1050</v>
      </c>
      <c r="O322" s="66" t="s">
        <v>1055</v>
      </c>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1043</v>
      </c>
      <c r="O323" s="137" t="s">
        <v>1056</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2</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3</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3</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1</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1</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1048</v>
      </c>
      <c r="N342" s="66" t="s">
        <v>1050</v>
      </c>
      <c r="O342" s="66" t="s">
        <v>1055</v>
      </c>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1043</v>
      </c>
      <c r="O343" s="137" t="s">
        <v>1056</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2</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1</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1048</v>
      </c>
      <c r="N367" s="66" t="s">
        <v>1050</v>
      </c>
      <c r="O367" s="66" t="s">
        <v>1055</v>
      </c>
    </row>
    <row r="368" spans="1:22" s="118" customFormat="1" ht="20.25" customHeight="1">
      <c r="A368" s="243"/>
      <c r="B368" s="1"/>
      <c r="C368" s="3"/>
      <c r="D368" s="3"/>
      <c r="E368" s="3"/>
      <c r="F368" s="3"/>
      <c r="G368" s="3"/>
      <c r="H368" s="287"/>
      <c r="I368" s="67" t="s">
        <v>36</v>
      </c>
      <c r="J368" s="170"/>
      <c r="K368" s="79"/>
      <c r="L368" s="137" t="s">
        <v>1043</v>
      </c>
      <c r="M368" s="137" t="s">
        <v>1043</v>
      </c>
      <c r="N368" s="137" t="s">
        <v>1043</v>
      </c>
      <c r="O368" s="137" t="s">
        <v>1056</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1048</v>
      </c>
      <c r="N390" s="66" t="s">
        <v>1050</v>
      </c>
      <c r="O390" s="66" t="s">
        <v>1055</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1043</v>
      </c>
      <c r="O391" s="70" t="s">
        <v>1056</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3556</v>
      </c>
      <c r="K392" s="81" t="str">
        <f t="shared" ref="K392:K397" si="12">IF(OR(COUNTIF(L392:O392,"未確認")&gt;0,COUNTIF(L392:O392,"~*")&gt;0),"※","")</f>
        <v/>
      </c>
      <c r="L392" s="147">
        <v>1038</v>
      </c>
      <c r="M392" s="147">
        <v>1081</v>
      </c>
      <c r="N392" s="147">
        <v>1099</v>
      </c>
      <c r="O392" s="147">
        <v>338</v>
      </c>
    </row>
    <row r="393" spans="1:22" s="83" customFormat="1" ht="34.5" customHeight="1">
      <c r="A393" s="249" t="s">
        <v>773</v>
      </c>
      <c r="B393" s="84"/>
      <c r="C393" s="369"/>
      <c r="D393" s="379"/>
      <c r="E393" s="319" t="s">
        <v>224</v>
      </c>
      <c r="F393" s="320"/>
      <c r="G393" s="320"/>
      <c r="H393" s="321"/>
      <c r="I393" s="342"/>
      <c r="J393" s="140">
        <f t="shared" si="11"/>
        <v>2059</v>
      </c>
      <c r="K393" s="81" t="str">
        <f t="shared" si="12"/>
        <v/>
      </c>
      <c r="L393" s="147">
        <v>508</v>
      </c>
      <c r="M393" s="147">
        <v>487</v>
      </c>
      <c r="N393" s="147">
        <v>736</v>
      </c>
      <c r="O393" s="147">
        <v>328</v>
      </c>
    </row>
    <row r="394" spans="1:22" s="83" customFormat="1" ht="34.5" customHeight="1">
      <c r="A394" s="250" t="s">
        <v>774</v>
      </c>
      <c r="B394" s="84"/>
      <c r="C394" s="369"/>
      <c r="D394" s="380"/>
      <c r="E394" s="319" t="s">
        <v>225</v>
      </c>
      <c r="F394" s="320"/>
      <c r="G394" s="320"/>
      <c r="H394" s="321"/>
      <c r="I394" s="342"/>
      <c r="J394" s="140">
        <f t="shared" si="11"/>
        <v>359</v>
      </c>
      <c r="K394" s="81" t="str">
        <f t="shared" si="12"/>
        <v/>
      </c>
      <c r="L394" s="147">
        <v>0</v>
      </c>
      <c r="M394" s="147">
        <v>151</v>
      </c>
      <c r="N394" s="147">
        <v>198</v>
      </c>
      <c r="O394" s="147">
        <v>10</v>
      </c>
    </row>
    <row r="395" spans="1:22" s="83" customFormat="1" ht="34.5" customHeight="1">
      <c r="A395" s="250" t="s">
        <v>775</v>
      </c>
      <c r="B395" s="84"/>
      <c r="C395" s="369"/>
      <c r="D395" s="381"/>
      <c r="E395" s="319" t="s">
        <v>226</v>
      </c>
      <c r="F395" s="320"/>
      <c r="G395" s="320"/>
      <c r="H395" s="321"/>
      <c r="I395" s="342"/>
      <c r="J395" s="140">
        <f t="shared" si="11"/>
        <v>1138</v>
      </c>
      <c r="K395" s="81" t="str">
        <f t="shared" si="12"/>
        <v/>
      </c>
      <c r="L395" s="147">
        <v>530</v>
      </c>
      <c r="M395" s="147">
        <v>443</v>
      </c>
      <c r="N395" s="147">
        <v>165</v>
      </c>
      <c r="O395" s="147">
        <v>0</v>
      </c>
    </row>
    <row r="396" spans="1:22" s="83" customFormat="1" ht="34.5" customHeight="1">
      <c r="A396" s="250" t="s">
        <v>776</v>
      </c>
      <c r="B396" s="1"/>
      <c r="C396" s="369"/>
      <c r="D396" s="319" t="s">
        <v>227</v>
      </c>
      <c r="E396" s="320"/>
      <c r="F396" s="320"/>
      <c r="G396" s="320"/>
      <c r="H396" s="321"/>
      <c r="I396" s="342"/>
      <c r="J396" s="140">
        <f t="shared" si="11"/>
        <v>53616</v>
      </c>
      <c r="K396" s="81" t="str">
        <f t="shared" si="12"/>
        <v/>
      </c>
      <c r="L396" s="147">
        <v>10787</v>
      </c>
      <c r="M396" s="147">
        <v>14470</v>
      </c>
      <c r="N396" s="147">
        <v>14065</v>
      </c>
      <c r="O396" s="147">
        <v>14294</v>
      </c>
    </row>
    <row r="397" spans="1:22" s="83" customFormat="1" ht="34.5" customHeight="1">
      <c r="A397" s="250" t="s">
        <v>777</v>
      </c>
      <c r="B397" s="119"/>
      <c r="C397" s="369"/>
      <c r="D397" s="319" t="s">
        <v>228</v>
      </c>
      <c r="E397" s="320"/>
      <c r="F397" s="320"/>
      <c r="G397" s="320"/>
      <c r="H397" s="321"/>
      <c r="I397" s="343"/>
      <c r="J397" s="140">
        <f t="shared" si="11"/>
        <v>3738</v>
      </c>
      <c r="K397" s="81" t="str">
        <f t="shared" si="12"/>
        <v/>
      </c>
      <c r="L397" s="147">
        <v>1209</v>
      </c>
      <c r="M397" s="147">
        <v>1083</v>
      </c>
      <c r="N397" s="147">
        <v>1108</v>
      </c>
      <c r="O397" s="147">
        <v>338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1048</v>
      </c>
      <c r="N403" s="66" t="s">
        <v>1050</v>
      </c>
      <c r="O403" s="66" t="s">
        <v>1055</v>
      </c>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1043</v>
      </c>
      <c r="O404" s="70" t="s">
        <v>1056</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3556</v>
      </c>
      <c r="K405" s="81" t="str">
        <f t="shared" ref="K405:K422" si="14">IF(OR(COUNTIF(L405:O405,"未確認")&gt;0,COUNTIF(L405:O405,"~*")&gt;0),"※","")</f>
        <v/>
      </c>
      <c r="L405" s="147">
        <v>1038</v>
      </c>
      <c r="M405" s="147">
        <v>1081</v>
      </c>
      <c r="N405" s="147">
        <v>1099</v>
      </c>
      <c r="O405" s="147">
        <v>338</v>
      </c>
    </row>
    <row r="406" spans="1:22" s="83" customFormat="1" ht="34.5" customHeight="1">
      <c r="A406" s="251" t="s">
        <v>779</v>
      </c>
      <c r="B406" s="119"/>
      <c r="C406" s="368"/>
      <c r="D406" s="374" t="s">
        <v>233</v>
      </c>
      <c r="E406" s="376" t="s">
        <v>234</v>
      </c>
      <c r="F406" s="377"/>
      <c r="G406" s="377"/>
      <c r="H406" s="378"/>
      <c r="I406" s="360"/>
      <c r="J406" s="140">
        <f t="shared" si="13"/>
        <v>625</v>
      </c>
      <c r="K406" s="81" t="str">
        <f t="shared" si="14"/>
        <v/>
      </c>
      <c r="L406" s="147">
        <v>138</v>
      </c>
      <c r="M406" s="147">
        <v>73</v>
      </c>
      <c r="N406" s="147">
        <v>86</v>
      </c>
      <c r="O406" s="147">
        <v>328</v>
      </c>
    </row>
    <row r="407" spans="1:22" s="83" customFormat="1" ht="34.5" customHeight="1">
      <c r="A407" s="251" t="s">
        <v>780</v>
      </c>
      <c r="B407" s="119"/>
      <c r="C407" s="368"/>
      <c r="D407" s="368"/>
      <c r="E407" s="319" t="s">
        <v>235</v>
      </c>
      <c r="F407" s="320"/>
      <c r="G407" s="320"/>
      <c r="H407" s="321"/>
      <c r="I407" s="360"/>
      <c r="J407" s="140">
        <f t="shared" si="13"/>
        <v>2318</v>
      </c>
      <c r="K407" s="81" t="str">
        <f t="shared" si="14"/>
        <v/>
      </c>
      <c r="L407" s="147">
        <v>781</v>
      </c>
      <c r="M407" s="147">
        <v>630</v>
      </c>
      <c r="N407" s="147">
        <v>907</v>
      </c>
      <c r="O407" s="147">
        <v>0</v>
      </c>
    </row>
    <row r="408" spans="1:22" s="83" customFormat="1" ht="34.5" customHeight="1">
      <c r="A408" s="251" t="s">
        <v>781</v>
      </c>
      <c r="B408" s="119"/>
      <c r="C408" s="368"/>
      <c r="D408" s="368"/>
      <c r="E408" s="319" t="s">
        <v>236</v>
      </c>
      <c r="F408" s="320"/>
      <c r="G408" s="320"/>
      <c r="H408" s="321"/>
      <c r="I408" s="360"/>
      <c r="J408" s="140">
        <f t="shared" si="13"/>
        <v>68</v>
      </c>
      <c r="K408" s="81" t="str">
        <f t="shared" si="14"/>
        <v/>
      </c>
      <c r="L408" s="147">
        <v>34</v>
      </c>
      <c r="M408" s="147">
        <v>12</v>
      </c>
      <c r="N408" s="147">
        <v>12</v>
      </c>
      <c r="O408" s="147">
        <v>10</v>
      </c>
    </row>
    <row r="409" spans="1:22" s="83" customFormat="1" ht="34.5" customHeight="1">
      <c r="A409" s="251" t="s">
        <v>782</v>
      </c>
      <c r="B409" s="119"/>
      <c r="C409" s="368"/>
      <c r="D409" s="368"/>
      <c r="E409" s="316" t="s">
        <v>986</v>
      </c>
      <c r="F409" s="317"/>
      <c r="G409" s="317"/>
      <c r="H409" s="318"/>
      <c r="I409" s="360"/>
      <c r="J409" s="140">
        <f t="shared" si="13"/>
        <v>545</v>
      </c>
      <c r="K409" s="81" t="str">
        <f t="shared" si="14"/>
        <v/>
      </c>
      <c r="L409" s="147">
        <v>85</v>
      </c>
      <c r="M409" s="147">
        <v>366</v>
      </c>
      <c r="N409" s="147">
        <v>94</v>
      </c>
      <c r="O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3738</v>
      </c>
      <c r="K413" s="81" t="str">
        <f t="shared" si="14"/>
        <v/>
      </c>
      <c r="L413" s="147">
        <v>1209</v>
      </c>
      <c r="M413" s="147">
        <v>1083</v>
      </c>
      <c r="N413" s="147">
        <v>1108</v>
      </c>
      <c r="O413" s="147">
        <v>338</v>
      </c>
    </row>
    <row r="414" spans="1:22" s="83" customFormat="1" ht="34.5" customHeight="1">
      <c r="A414" s="251" t="s">
        <v>787</v>
      </c>
      <c r="B414" s="119"/>
      <c r="C414" s="368"/>
      <c r="D414" s="374" t="s">
        <v>240</v>
      </c>
      <c r="E414" s="376" t="s">
        <v>241</v>
      </c>
      <c r="F414" s="377"/>
      <c r="G414" s="377"/>
      <c r="H414" s="378"/>
      <c r="I414" s="360"/>
      <c r="J414" s="140">
        <f t="shared" si="13"/>
        <v>676</v>
      </c>
      <c r="K414" s="81" t="str">
        <f t="shared" si="14"/>
        <v/>
      </c>
      <c r="L414" s="147">
        <v>457</v>
      </c>
      <c r="M414" s="147">
        <v>54</v>
      </c>
      <c r="N414" s="147">
        <v>165</v>
      </c>
      <c r="O414" s="147">
        <v>0</v>
      </c>
    </row>
    <row r="415" spans="1:22" s="83" customFormat="1" ht="34.5" customHeight="1">
      <c r="A415" s="251" t="s">
        <v>788</v>
      </c>
      <c r="B415" s="119"/>
      <c r="C415" s="368"/>
      <c r="D415" s="368"/>
      <c r="E415" s="319" t="s">
        <v>242</v>
      </c>
      <c r="F415" s="320"/>
      <c r="G415" s="320"/>
      <c r="H415" s="321"/>
      <c r="I415" s="360"/>
      <c r="J415" s="140">
        <f t="shared" si="13"/>
        <v>2184</v>
      </c>
      <c r="K415" s="81" t="str">
        <f t="shared" si="14"/>
        <v/>
      </c>
      <c r="L415" s="147">
        <v>545</v>
      </c>
      <c r="M415" s="147">
        <v>549</v>
      </c>
      <c r="N415" s="147">
        <v>839</v>
      </c>
      <c r="O415" s="147">
        <v>251</v>
      </c>
    </row>
    <row r="416" spans="1:22" s="83" customFormat="1" ht="34.5" customHeight="1">
      <c r="A416" s="251" t="s">
        <v>789</v>
      </c>
      <c r="B416" s="119"/>
      <c r="C416" s="368"/>
      <c r="D416" s="368"/>
      <c r="E416" s="319" t="s">
        <v>243</v>
      </c>
      <c r="F416" s="320"/>
      <c r="G416" s="320"/>
      <c r="H416" s="321"/>
      <c r="I416" s="360"/>
      <c r="J416" s="140">
        <f t="shared" si="13"/>
        <v>178</v>
      </c>
      <c r="K416" s="81" t="str">
        <f t="shared" si="14"/>
        <v/>
      </c>
      <c r="L416" s="147">
        <v>82</v>
      </c>
      <c r="M416" s="147">
        <v>54</v>
      </c>
      <c r="N416" s="147">
        <v>18</v>
      </c>
      <c r="O416" s="147">
        <v>24</v>
      </c>
    </row>
    <row r="417" spans="1:22" s="83" customFormat="1" ht="34.5" customHeight="1">
      <c r="A417" s="251" t="s">
        <v>790</v>
      </c>
      <c r="B417" s="119"/>
      <c r="C417" s="368"/>
      <c r="D417" s="368"/>
      <c r="E417" s="319" t="s">
        <v>244</v>
      </c>
      <c r="F417" s="320"/>
      <c r="G417" s="320"/>
      <c r="H417" s="321"/>
      <c r="I417" s="360"/>
      <c r="J417" s="140">
        <f t="shared" si="13"/>
        <v>50</v>
      </c>
      <c r="K417" s="81" t="str">
        <f t="shared" si="14"/>
        <v/>
      </c>
      <c r="L417" s="147">
        <v>9</v>
      </c>
      <c r="M417" s="147">
        <v>12</v>
      </c>
      <c r="N417" s="147">
        <v>4</v>
      </c>
      <c r="O417" s="147">
        <v>25</v>
      </c>
    </row>
    <row r="418" spans="1:22" s="83" customFormat="1" ht="34.5" customHeight="1">
      <c r="A418" s="251" t="s">
        <v>791</v>
      </c>
      <c r="B418" s="119"/>
      <c r="C418" s="368"/>
      <c r="D418" s="368"/>
      <c r="E418" s="319" t="s">
        <v>245</v>
      </c>
      <c r="F418" s="320"/>
      <c r="G418" s="320"/>
      <c r="H418" s="321"/>
      <c r="I418" s="360"/>
      <c r="J418" s="140">
        <f t="shared" si="13"/>
        <v>272</v>
      </c>
      <c r="K418" s="81" t="str">
        <f t="shared" si="14"/>
        <v/>
      </c>
      <c r="L418" s="147">
        <v>31</v>
      </c>
      <c r="M418" s="147">
        <v>194</v>
      </c>
      <c r="N418" s="147">
        <v>30</v>
      </c>
      <c r="O418" s="147">
        <v>17</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174</v>
      </c>
      <c r="K420" s="81" t="str">
        <f t="shared" si="14"/>
        <v/>
      </c>
      <c r="L420" s="147">
        <v>40</v>
      </c>
      <c r="M420" s="147">
        <v>67</v>
      </c>
      <c r="N420" s="147">
        <v>46</v>
      </c>
      <c r="O420" s="147">
        <v>21</v>
      </c>
    </row>
    <row r="421" spans="1:22" s="83" customFormat="1" ht="34.5" customHeight="1">
      <c r="A421" s="251" t="s">
        <v>794</v>
      </c>
      <c r="B421" s="119"/>
      <c r="C421" s="368"/>
      <c r="D421" s="368"/>
      <c r="E421" s="319" t="s">
        <v>247</v>
      </c>
      <c r="F421" s="320"/>
      <c r="G421" s="320"/>
      <c r="H421" s="321"/>
      <c r="I421" s="360"/>
      <c r="J421" s="140">
        <f t="shared" si="13"/>
        <v>204</v>
      </c>
      <c r="K421" s="81" t="str">
        <f t="shared" si="14"/>
        <v/>
      </c>
      <c r="L421" s="147">
        <v>45</v>
      </c>
      <c r="M421" s="147">
        <v>153</v>
      </c>
      <c r="N421" s="147">
        <v>6</v>
      </c>
      <c r="O421" s="147">
        <v>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1048</v>
      </c>
      <c r="N428" s="66" t="s">
        <v>1050</v>
      </c>
      <c r="O428" s="66" t="s">
        <v>1055</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1043</v>
      </c>
      <c r="O429" s="70" t="s">
        <v>1056</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3062</v>
      </c>
      <c r="K430" s="193" t="str">
        <f>IF(OR(COUNTIF(L430:O430,"未確認")&gt;0,COUNTIF(L430:O430,"~*")&gt;0),"※","")</f>
        <v/>
      </c>
      <c r="L430" s="147">
        <v>752</v>
      </c>
      <c r="M430" s="147">
        <v>1029</v>
      </c>
      <c r="N430" s="147">
        <v>943</v>
      </c>
      <c r="O430" s="147">
        <v>338</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81</v>
      </c>
      <c r="K431" s="193" t="str">
        <f>IF(OR(COUNTIF(L431:O431,"未確認")&gt;0,COUNTIF(L431:O431,"~*")&gt;0),"※","")</f>
        <v/>
      </c>
      <c r="L431" s="147">
        <v>2</v>
      </c>
      <c r="M431" s="147">
        <v>51</v>
      </c>
      <c r="N431" s="147">
        <v>15</v>
      </c>
      <c r="O431" s="147">
        <v>13</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147</v>
      </c>
      <c r="K432" s="193" t="str">
        <f>IF(OR(COUNTIF(L432:O432,"未確認")&gt;0,COUNTIF(L432:O432,"~*")&gt;0),"※","")</f>
        <v/>
      </c>
      <c r="L432" s="147">
        <v>29</v>
      </c>
      <c r="M432" s="147">
        <v>40</v>
      </c>
      <c r="N432" s="147">
        <v>26</v>
      </c>
      <c r="O432" s="147">
        <v>52</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2303</v>
      </c>
      <c r="K433" s="193" t="str">
        <f>IF(OR(COUNTIF(L433:O433,"未確認")&gt;0,COUNTIF(L433:O433,"~*")&gt;0),"※","")</f>
        <v/>
      </c>
      <c r="L433" s="147">
        <v>646</v>
      </c>
      <c r="M433" s="147">
        <v>689</v>
      </c>
      <c r="N433" s="147">
        <v>695</v>
      </c>
      <c r="O433" s="147">
        <v>273</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531</v>
      </c>
      <c r="K434" s="193" t="str">
        <f>IF(OR(COUNTIF(L434:O434,"未確認")&gt;0,COUNTIF(L434:O434,"~*")&gt;0),"※","")</f>
        <v/>
      </c>
      <c r="L434" s="147">
        <v>75</v>
      </c>
      <c r="M434" s="147">
        <v>249</v>
      </c>
      <c r="N434" s="147">
        <v>207</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1048</v>
      </c>
      <c r="N441" s="66" t="s">
        <v>1050</v>
      </c>
      <c r="O441" s="66" t="s">
        <v>1055</v>
      </c>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1043</v>
      </c>
      <c r="O442" s="70" t="s">
        <v>1056</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1048</v>
      </c>
      <c r="N466" s="66" t="s">
        <v>1050</v>
      </c>
      <c r="O466" s="66" t="s">
        <v>1055</v>
      </c>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1043</v>
      </c>
      <c r="O467" s="70" t="s">
        <v>1056</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113</v>
      </c>
      <c r="K468" s="201" t="str">
        <f t="shared" ref="K468:K475" si="16">IF(OR(COUNTIF(L468:O468,"未確認")&gt;0,COUNTIF(L468:O468,"*")&gt;0),"※","")</f>
        <v/>
      </c>
      <c r="L468" s="117">
        <v>31</v>
      </c>
      <c r="M468" s="117">
        <v>25</v>
      </c>
      <c r="N468" s="117">
        <v>57</v>
      </c>
      <c r="O468" s="117">
        <v>0</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t="s">
        <v>541</v>
      </c>
      <c r="M469" s="117" t="s">
        <v>541</v>
      </c>
      <c r="N469" s="117">
        <v>0</v>
      </c>
      <c r="O469" s="117">
        <v>0</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59</v>
      </c>
      <c r="K470" s="201" t="str">
        <f t="shared" si="16"/>
        <v/>
      </c>
      <c r="L470" s="117">
        <v>0</v>
      </c>
      <c r="M470" s="117">
        <v>0</v>
      </c>
      <c r="N470" s="117">
        <v>59</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22</v>
      </c>
      <c r="K471" s="201" t="str">
        <f t="shared" si="16"/>
        <v>※</v>
      </c>
      <c r="L471" s="117">
        <v>22</v>
      </c>
      <c r="M471" s="117">
        <v>0</v>
      </c>
      <c r="N471" s="117" t="s">
        <v>541</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7"/>
        <v>*</v>
      </c>
      <c r="K472" s="201" t="str">
        <f t="shared" si="16"/>
        <v>※</v>
      </c>
      <c r="L472" s="117" t="s">
        <v>541</v>
      </c>
      <c r="M472" s="117" t="s">
        <v>541</v>
      </c>
      <c r="N472" s="117" t="s">
        <v>541</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20</v>
      </c>
      <c r="K477" s="201" t="str">
        <f t="shared" ref="K477:K496" si="18">IF(OR(COUNTIF(L477:O477,"未確認")&gt;0,COUNTIF(L477:O477,"*")&gt;0),"※","")</f>
        <v>※</v>
      </c>
      <c r="L477" s="117" t="s">
        <v>541</v>
      </c>
      <c r="M477" s="117">
        <v>20</v>
      </c>
      <c r="N477" s="117" t="s">
        <v>541</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66</v>
      </c>
      <c r="K481" s="201" t="str">
        <f t="shared" si="18"/>
        <v/>
      </c>
      <c r="L481" s="117">
        <v>17</v>
      </c>
      <c r="M481" s="117">
        <v>10</v>
      </c>
      <c r="N481" s="117">
        <v>39</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51</v>
      </c>
      <c r="K483" s="201" t="str">
        <f t="shared" si="18"/>
        <v/>
      </c>
      <c r="L483" s="117">
        <v>0</v>
      </c>
      <c r="M483" s="117">
        <v>0</v>
      </c>
      <c r="N483" s="117">
        <v>51</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14</v>
      </c>
      <c r="K484" s="201" t="str">
        <f t="shared" si="18"/>
        <v/>
      </c>
      <c r="L484" s="117">
        <v>14</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t="s">
        <v>541</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10</v>
      </c>
      <c r="K490" s="201" t="str">
        <f t="shared" si="18"/>
        <v/>
      </c>
      <c r="L490" s="117">
        <v>0</v>
      </c>
      <c r="M490" s="117">
        <v>10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1048</v>
      </c>
      <c r="N502" s="66" t="s">
        <v>1050</v>
      </c>
      <c r="O502" s="66" t="s">
        <v>1055</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1043</v>
      </c>
      <c r="O503" s="70" t="s">
        <v>1056</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12</v>
      </c>
      <c r="K505" s="201" t="str">
        <f t="shared" si="21"/>
        <v>※</v>
      </c>
      <c r="L505" s="117" t="s">
        <v>541</v>
      </c>
      <c r="M505" s="117">
        <v>12</v>
      </c>
      <c r="N505" s="117" t="s">
        <v>541</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1048</v>
      </c>
      <c r="N514" s="66" t="s">
        <v>1050</v>
      </c>
      <c r="O514" s="66" t="s">
        <v>1055</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1043</v>
      </c>
      <c r="O515" s="70" t="s">
        <v>1056</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t="str">
        <f>IF(SUM(L516:O516)=0,IF(COUNTIF(L516:O516,"未確認")&gt;0,"未確認",IF(COUNTIF(L516:O516,"~*")&gt;0,"*",SUM(L516:O516))),SUM(L516:O516))</f>
        <v>*</v>
      </c>
      <c r="K516" s="201" t="str">
        <f>IF(OR(COUNTIF(L516:O516,"未確認")&gt;0,COUNTIF(L516:O516,"*")&gt;0),"※","")</f>
        <v>※</v>
      </c>
      <c r="L516" s="117" t="s">
        <v>541</v>
      </c>
      <c r="M516" s="117">
        <v>0</v>
      </c>
      <c r="N516" s="117">
        <v>0</v>
      </c>
      <c r="O516" s="117">
        <v>0</v>
      </c>
    </row>
    <row r="517" spans="1:22" s="115" customFormat="1" ht="71.25">
      <c r="A517" s="252" t="s">
        <v>844</v>
      </c>
      <c r="B517" s="204"/>
      <c r="C517" s="346" t="s">
        <v>327</v>
      </c>
      <c r="D517" s="347"/>
      <c r="E517" s="347"/>
      <c r="F517" s="347"/>
      <c r="G517" s="347"/>
      <c r="H517" s="348"/>
      <c r="I517" s="122" t="s">
        <v>328</v>
      </c>
      <c r="J517" s="205" t="str">
        <f>IF(SUM(L517:O517)=0,IF(COUNTIF(L517:O517,"未確認")&gt;0,"未確認",IF(COUNTIF(L517:O517,"~*")&gt;0,"*",SUM(L517:O517))),SUM(L517:O517))</f>
        <v>*</v>
      </c>
      <c r="K517" s="201" t="str">
        <f>IF(OR(COUNTIF(L517:O517,"未確認")&gt;0,COUNTIF(L517:O517,"*")&gt;0),"※","")</f>
        <v>※</v>
      </c>
      <c r="L517" s="117" t="s">
        <v>541</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1048</v>
      </c>
      <c r="N520" s="66" t="s">
        <v>1050</v>
      </c>
      <c r="O520" s="66" t="s">
        <v>1055</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1043</v>
      </c>
      <c r="O521" s="70" t="s">
        <v>1056</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1048</v>
      </c>
      <c r="N525" s="66" t="s">
        <v>1050</v>
      </c>
      <c r="O525" s="66" t="s">
        <v>1055</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1043</v>
      </c>
      <c r="O526" s="70" t="s">
        <v>1056</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1048</v>
      </c>
      <c r="N530" s="66" t="s">
        <v>1050</v>
      </c>
      <c r="O530" s="66" t="s">
        <v>1055</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1043</v>
      </c>
      <c r="O531" s="70" t="s">
        <v>1056</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132</v>
      </c>
      <c r="K535" s="201" t="str">
        <f t="shared" si="23"/>
        <v/>
      </c>
      <c r="L535" s="117">
        <v>27</v>
      </c>
      <c r="M535" s="117">
        <v>60</v>
      </c>
      <c r="N535" s="117">
        <v>20</v>
      </c>
      <c r="O535" s="117">
        <v>25</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1048</v>
      </c>
      <c r="N543" s="66" t="s">
        <v>1050</v>
      </c>
      <c r="O543" s="66" t="s">
        <v>1055</v>
      </c>
    </row>
    <row r="544" spans="1:22" s="1" customFormat="1" ht="20.25" customHeight="1">
      <c r="A544" s="243"/>
      <c r="C544" s="62"/>
      <c r="D544" s="3"/>
      <c r="E544" s="3"/>
      <c r="F544" s="3"/>
      <c r="G544" s="3"/>
      <c r="H544" s="287"/>
      <c r="I544" s="67" t="s">
        <v>36</v>
      </c>
      <c r="J544" s="68"/>
      <c r="K544" s="186"/>
      <c r="L544" s="70" t="s">
        <v>1043</v>
      </c>
      <c r="M544" s="70" t="s">
        <v>1043</v>
      </c>
      <c r="N544" s="70" t="s">
        <v>1043</v>
      </c>
      <c r="O544" s="70" t="s">
        <v>1056</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c r="O558" s="211" t="s">
        <v>1053</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52.1</v>
      </c>
      <c r="M560" s="211">
        <v>40.700000000000003</v>
      </c>
      <c r="N560" s="211">
        <v>36.799999999999997</v>
      </c>
      <c r="O560" s="211" t="s">
        <v>533</v>
      </c>
    </row>
    <row r="561" spans="1:15" s="91" customFormat="1" ht="34.5" customHeight="1">
      <c r="A561" s="251" t="s">
        <v>871</v>
      </c>
      <c r="B561" s="119"/>
      <c r="C561" s="209"/>
      <c r="D561" s="330" t="s">
        <v>377</v>
      </c>
      <c r="E561" s="341"/>
      <c r="F561" s="341"/>
      <c r="G561" s="341"/>
      <c r="H561" s="331"/>
      <c r="I561" s="342"/>
      <c r="J561" s="207"/>
      <c r="K561" s="210"/>
      <c r="L561" s="211">
        <v>29.3</v>
      </c>
      <c r="M561" s="211">
        <v>22.2</v>
      </c>
      <c r="N561" s="211">
        <v>10.9</v>
      </c>
      <c r="O561" s="211" t="s">
        <v>533</v>
      </c>
    </row>
    <row r="562" spans="1:15" s="91" customFormat="1" ht="34.5" customHeight="1">
      <c r="A562" s="251" t="s">
        <v>872</v>
      </c>
      <c r="B562" s="119"/>
      <c r="C562" s="209"/>
      <c r="D562" s="330" t="s">
        <v>989</v>
      </c>
      <c r="E562" s="341"/>
      <c r="F562" s="341"/>
      <c r="G562" s="341"/>
      <c r="H562" s="331"/>
      <c r="I562" s="342"/>
      <c r="J562" s="207"/>
      <c r="K562" s="210"/>
      <c r="L562" s="211">
        <v>26.8</v>
      </c>
      <c r="M562" s="211">
        <v>18.8</v>
      </c>
      <c r="N562" s="211">
        <v>9.9</v>
      </c>
      <c r="O562" s="211" t="s">
        <v>533</v>
      </c>
    </row>
    <row r="563" spans="1:15" s="91" customFormat="1" ht="34.5" customHeight="1">
      <c r="A563" s="251" t="s">
        <v>873</v>
      </c>
      <c r="B563" s="119"/>
      <c r="C563" s="209"/>
      <c r="D563" s="330" t="s">
        <v>379</v>
      </c>
      <c r="E563" s="341"/>
      <c r="F563" s="341"/>
      <c r="G563" s="341"/>
      <c r="H563" s="331"/>
      <c r="I563" s="342"/>
      <c r="J563" s="207"/>
      <c r="K563" s="210"/>
      <c r="L563" s="211">
        <v>17.7</v>
      </c>
      <c r="M563" s="211">
        <v>9.3000000000000007</v>
      </c>
      <c r="N563" s="211">
        <v>5.7</v>
      </c>
      <c r="O563" s="211" t="s">
        <v>533</v>
      </c>
    </row>
    <row r="564" spans="1:15" s="91" customFormat="1" ht="34.5" customHeight="1">
      <c r="A564" s="251" t="s">
        <v>874</v>
      </c>
      <c r="B564" s="119"/>
      <c r="C564" s="209"/>
      <c r="D564" s="330" t="s">
        <v>380</v>
      </c>
      <c r="E564" s="341"/>
      <c r="F564" s="341"/>
      <c r="G564" s="341"/>
      <c r="H564" s="331"/>
      <c r="I564" s="342"/>
      <c r="J564" s="207"/>
      <c r="K564" s="210"/>
      <c r="L564" s="211">
        <v>7.8</v>
      </c>
      <c r="M564" s="211">
        <v>3.9</v>
      </c>
      <c r="N564" s="211">
        <v>14.9</v>
      </c>
      <c r="O564" s="211" t="s">
        <v>533</v>
      </c>
    </row>
    <row r="565" spans="1:15" s="91" customFormat="1" ht="34.5" customHeight="1">
      <c r="A565" s="251" t="s">
        <v>875</v>
      </c>
      <c r="B565" s="119"/>
      <c r="C565" s="280"/>
      <c r="D565" s="330" t="s">
        <v>869</v>
      </c>
      <c r="E565" s="341"/>
      <c r="F565" s="341"/>
      <c r="G565" s="341"/>
      <c r="H565" s="331"/>
      <c r="I565" s="342"/>
      <c r="J565" s="207"/>
      <c r="K565" s="210"/>
      <c r="L565" s="211">
        <v>31.7</v>
      </c>
      <c r="M565" s="211">
        <v>29.1</v>
      </c>
      <c r="N565" s="211">
        <v>10.199999999999999</v>
      </c>
      <c r="O565" s="211" t="s">
        <v>533</v>
      </c>
    </row>
    <row r="566" spans="1:15" s="91" customFormat="1" ht="34.5" customHeight="1">
      <c r="A566" s="251" t="s">
        <v>876</v>
      </c>
      <c r="B566" s="119"/>
      <c r="C566" s="285"/>
      <c r="D566" s="330" t="s">
        <v>990</v>
      </c>
      <c r="E566" s="341"/>
      <c r="F566" s="341"/>
      <c r="G566" s="341"/>
      <c r="H566" s="331"/>
      <c r="I566" s="342"/>
      <c r="J566" s="213"/>
      <c r="K566" s="214"/>
      <c r="L566" s="211">
        <v>42.4</v>
      </c>
      <c r="M566" s="211">
        <v>37.799999999999997</v>
      </c>
      <c r="N566" s="211">
        <v>25.2</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1048</v>
      </c>
      <c r="N588" s="66" t="s">
        <v>1050</v>
      </c>
      <c r="O588" s="66" t="s">
        <v>1055</v>
      </c>
    </row>
    <row r="589" spans="1:22" s="1" customFormat="1" ht="20.25" customHeight="1">
      <c r="A589" s="243"/>
      <c r="C589" s="62"/>
      <c r="D589" s="3"/>
      <c r="E589" s="3"/>
      <c r="F589" s="3"/>
      <c r="G589" s="3"/>
      <c r="H589" s="287"/>
      <c r="I589" s="67" t="s">
        <v>36</v>
      </c>
      <c r="J589" s="68"/>
      <c r="K589" s="186"/>
      <c r="L589" s="70" t="s">
        <v>1043</v>
      </c>
      <c r="M589" s="70" t="s">
        <v>1043</v>
      </c>
      <c r="N589" s="70" t="s">
        <v>1043</v>
      </c>
      <c r="O589" s="70" t="s">
        <v>1056</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12</v>
      </c>
      <c r="K591" s="201" t="str">
        <f>IF(OR(COUNTIF(L591:O591,"未確認")&gt;0,COUNTIF(L591:O591,"*")&gt;0),"※","")</f>
        <v>※</v>
      </c>
      <c r="L591" s="117">
        <v>12</v>
      </c>
      <c r="M591" s="117" t="s">
        <v>541</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24</v>
      </c>
      <c r="K593" s="201" t="str">
        <f>IF(OR(COUNTIF(L593:O593,"未確認")&gt;0,COUNTIF(L593:O593,"*")&gt;0),"※","")</f>
        <v>※</v>
      </c>
      <c r="L593" s="117">
        <v>24</v>
      </c>
      <c r="M593" s="117" t="s">
        <v>541</v>
      </c>
      <c r="N593" s="117" t="s">
        <v>541</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1541</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78</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1867</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284</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1787</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t="s">
        <v>541</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1048</v>
      </c>
      <c r="N611" s="66" t="s">
        <v>1050</v>
      </c>
      <c r="O611" s="66" t="s">
        <v>1055</v>
      </c>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1043</v>
      </c>
      <c r="O612" s="70" t="s">
        <v>1056</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107</v>
      </c>
      <c r="K613" s="201" t="str">
        <f t="shared" ref="K613:K623" si="29">IF(OR(COUNTIF(L613:O613,"未確認")&gt;0,COUNTIF(L613:O613,"*")&gt;0),"※","")</f>
        <v/>
      </c>
      <c r="L613" s="117">
        <v>34</v>
      </c>
      <c r="M613" s="117">
        <v>29</v>
      </c>
      <c r="N613" s="117">
        <v>25</v>
      </c>
      <c r="O613" s="117">
        <v>19</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100</v>
      </c>
      <c r="K621" s="201" t="str">
        <f t="shared" si="29"/>
        <v/>
      </c>
      <c r="L621" s="117">
        <v>31</v>
      </c>
      <c r="M621" s="117">
        <v>37</v>
      </c>
      <c r="N621" s="117">
        <v>32</v>
      </c>
      <c r="O621" s="117">
        <v>0</v>
      </c>
    </row>
    <row r="622" spans="1:22" s="118" customFormat="1" ht="69.95" customHeight="1">
      <c r="A622" s="252" t="s">
        <v>915</v>
      </c>
      <c r="B622" s="119"/>
      <c r="C622" s="319" t="s">
        <v>427</v>
      </c>
      <c r="D622" s="320"/>
      <c r="E622" s="320"/>
      <c r="F622" s="320"/>
      <c r="G622" s="320"/>
      <c r="H622" s="321"/>
      <c r="I622" s="122" t="s">
        <v>428</v>
      </c>
      <c r="J622" s="116">
        <f t="shared" si="28"/>
        <v>51</v>
      </c>
      <c r="K622" s="201" t="str">
        <f t="shared" si="29"/>
        <v>※</v>
      </c>
      <c r="L622" s="117">
        <v>16</v>
      </c>
      <c r="M622" s="117" t="s">
        <v>541</v>
      </c>
      <c r="N622" s="117">
        <v>35</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1048</v>
      </c>
      <c r="N629" s="66" t="s">
        <v>1050</v>
      </c>
      <c r="O629" s="66" t="s">
        <v>1055</v>
      </c>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1043</v>
      </c>
      <c r="O630" s="70" t="s">
        <v>1056</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30</v>
      </c>
      <c r="K631" s="201" t="str">
        <f t="shared" ref="K631:K638" si="31">IF(OR(COUNTIF(L631:O631,"未確認")&gt;0,COUNTIF(L631:O631,"*")&gt;0),"※","")</f>
        <v>※</v>
      </c>
      <c r="L631" s="117" t="s">
        <v>541</v>
      </c>
      <c r="M631" s="117">
        <v>30</v>
      </c>
      <c r="N631" s="117" t="s">
        <v>541</v>
      </c>
      <c r="O631" s="117">
        <v>0</v>
      </c>
    </row>
    <row r="632" spans="1:22" s="118" customFormat="1" ht="56.1" customHeight="1">
      <c r="A632" s="252" t="s">
        <v>918</v>
      </c>
      <c r="B632" s="119"/>
      <c r="C632" s="319" t="s">
        <v>434</v>
      </c>
      <c r="D632" s="320"/>
      <c r="E632" s="320"/>
      <c r="F632" s="320"/>
      <c r="G632" s="320"/>
      <c r="H632" s="321"/>
      <c r="I632" s="122" t="s">
        <v>435</v>
      </c>
      <c r="J632" s="116">
        <f t="shared" si="30"/>
        <v>108</v>
      </c>
      <c r="K632" s="201" t="str">
        <f t="shared" si="31"/>
        <v/>
      </c>
      <c r="L632" s="117">
        <v>69</v>
      </c>
      <c r="M632" s="117">
        <v>25</v>
      </c>
      <c r="N632" s="117">
        <v>14</v>
      </c>
      <c r="O632" s="117">
        <v>0</v>
      </c>
    </row>
    <row r="633" spans="1:22" s="118" customFormat="1" ht="57">
      <c r="A633" s="252" t="s">
        <v>919</v>
      </c>
      <c r="B633" s="119"/>
      <c r="C633" s="319" t="s">
        <v>436</v>
      </c>
      <c r="D633" s="320"/>
      <c r="E633" s="320"/>
      <c r="F633" s="320"/>
      <c r="G633" s="320"/>
      <c r="H633" s="321"/>
      <c r="I633" s="122" t="s">
        <v>437</v>
      </c>
      <c r="J633" s="116">
        <f t="shared" si="30"/>
        <v>67</v>
      </c>
      <c r="K633" s="201" t="str">
        <f t="shared" si="31"/>
        <v/>
      </c>
      <c r="L633" s="117">
        <v>27</v>
      </c>
      <c r="M633" s="117">
        <v>28</v>
      </c>
      <c r="N633" s="117">
        <v>12</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64</v>
      </c>
      <c r="K635" s="201" t="str">
        <f t="shared" si="31"/>
        <v/>
      </c>
      <c r="L635" s="117">
        <v>17</v>
      </c>
      <c r="M635" s="117">
        <v>19</v>
      </c>
      <c r="N635" s="117">
        <v>28</v>
      </c>
      <c r="O635" s="117">
        <v>0</v>
      </c>
    </row>
    <row r="636" spans="1:22" s="118" customFormat="1" ht="69.95" customHeight="1">
      <c r="A636" s="252" t="s">
        <v>922</v>
      </c>
      <c r="B636" s="119"/>
      <c r="C636" s="319" t="s">
        <v>442</v>
      </c>
      <c r="D636" s="320"/>
      <c r="E636" s="320"/>
      <c r="F636" s="320"/>
      <c r="G636" s="320"/>
      <c r="H636" s="321"/>
      <c r="I636" s="122" t="s">
        <v>443</v>
      </c>
      <c r="J636" s="116">
        <f t="shared" si="30"/>
        <v>12</v>
      </c>
      <c r="K636" s="201" t="str">
        <f t="shared" si="31"/>
        <v>※</v>
      </c>
      <c r="L636" s="117">
        <v>12</v>
      </c>
      <c r="M636" s="117" t="s">
        <v>541</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1048</v>
      </c>
      <c r="N644" s="66" t="s">
        <v>1050</v>
      </c>
      <c r="O644" s="66" t="s">
        <v>1055</v>
      </c>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1043</v>
      </c>
      <c r="O645" s="70" t="s">
        <v>1056</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197</v>
      </c>
      <c r="K646" s="201" t="str">
        <f t="shared" ref="K646:K660" si="33">IF(OR(COUNTIF(L646:O646,"未確認")&gt;0,COUNTIF(L646:O646,"*")&gt;0),"※","")</f>
        <v>※</v>
      </c>
      <c r="L646" s="117">
        <v>61</v>
      </c>
      <c r="M646" s="117" t="s">
        <v>541</v>
      </c>
      <c r="N646" s="117">
        <v>77</v>
      </c>
      <c r="O646" s="117">
        <v>59</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100</v>
      </c>
      <c r="K648" s="201" t="str">
        <f t="shared" si="33"/>
        <v>※</v>
      </c>
      <c r="L648" s="117">
        <v>60</v>
      </c>
      <c r="M648" s="117" t="s">
        <v>541</v>
      </c>
      <c r="N648" s="117" t="s">
        <v>541</v>
      </c>
      <c r="O648" s="117">
        <v>40</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19" t="s">
        <v>941</v>
      </c>
      <c r="F650" s="320"/>
      <c r="G650" s="320"/>
      <c r="H650" s="321"/>
      <c r="I650" s="122" t="s">
        <v>458</v>
      </c>
      <c r="J650" s="116">
        <f t="shared" si="32"/>
        <v>93</v>
      </c>
      <c r="K650" s="201" t="str">
        <f t="shared" si="33"/>
        <v>※</v>
      </c>
      <c r="L650" s="117">
        <v>0</v>
      </c>
      <c r="M650" s="117" t="s">
        <v>541</v>
      </c>
      <c r="N650" s="117">
        <v>74</v>
      </c>
      <c r="O650" s="117">
        <v>19</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154</v>
      </c>
      <c r="K655" s="201" t="str">
        <f t="shared" si="33"/>
        <v>※</v>
      </c>
      <c r="L655" s="117">
        <v>59</v>
      </c>
      <c r="M655" s="117" t="s">
        <v>541</v>
      </c>
      <c r="N655" s="117">
        <v>71</v>
      </c>
      <c r="O655" s="117">
        <v>24</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108</v>
      </c>
      <c r="K657" s="201" t="str">
        <f t="shared" si="33"/>
        <v>※</v>
      </c>
      <c r="L657" s="117">
        <v>50</v>
      </c>
      <c r="M657" s="117" t="s">
        <v>541</v>
      </c>
      <c r="N657" s="117">
        <v>58</v>
      </c>
      <c r="O657" s="117" t="s">
        <v>541</v>
      </c>
    </row>
    <row r="658" spans="1:22" s="118" customFormat="1" ht="56.1" customHeight="1">
      <c r="A658" s="252" t="s">
        <v>946</v>
      </c>
      <c r="B658" s="84"/>
      <c r="C658" s="319" t="s">
        <v>471</v>
      </c>
      <c r="D658" s="320"/>
      <c r="E658" s="320"/>
      <c r="F658" s="320"/>
      <c r="G658" s="320"/>
      <c r="H658" s="321"/>
      <c r="I658" s="122" t="s">
        <v>472</v>
      </c>
      <c r="J658" s="116">
        <f t="shared" si="32"/>
        <v>13</v>
      </c>
      <c r="K658" s="201" t="str">
        <f t="shared" si="33"/>
        <v>※</v>
      </c>
      <c r="L658" s="117">
        <v>13</v>
      </c>
      <c r="M658" s="117" t="s">
        <v>541</v>
      </c>
      <c r="N658" s="117">
        <v>0</v>
      </c>
      <c r="O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1048</v>
      </c>
      <c r="N665" s="66" t="s">
        <v>1050</v>
      </c>
      <c r="O665" s="66" t="s">
        <v>1055</v>
      </c>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1043</v>
      </c>
      <c r="O666" s="70" t="s">
        <v>1056</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1054</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v>100</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v>5.5</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v>278</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v>121</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v>86</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v>126</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v>125</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v>52.6</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1048</v>
      </c>
      <c r="N681" s="66" t="s">
        <v>1050</v>
      </c>
      <c r="O681" s="66" t="s">
        <v>1055</v>
      </c>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1043</v>
      </c>
      <c r="O682" s="70" t="s">
        <v>1056</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v>0</v>
      </c>
      <c r="M684" s="117" t="s">
        <v>541</v>
      </c>
      <c r="N684" s="117" t="s">
        <v>541</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1048</v>
      </c>
      <c r="N691" s="66" t="s">
        <v>1050</v>
      </c>
      <c r="O691" s="66" t="s">
        <v>1055</v>
      </c>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1043</v>
      </c>
      <c r="O692" s="70" t="s">
        <v>1056</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1048</v>
      </c>
      <c r="N704" s="66" t="s">
        <v>1050</v>
      </c>
      <c r="O704" s="66" t="s">
        <v>1055</v>
      </c>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1043</v>
      </c>
      <c r="O705" s="70" t="s">
        <v>1056</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7E4295C-6342-4E9E-A4D0-010C4B656E58}"/>
    <hyperlink ref="J71:L71" location="病院!B464" display="・手術の状況" xr:uid="{B52B5A36-C823-4241-8399-59E615C3DD42}"/>
    <hyperlink ref="J72:L72" location="病院!B500" display="・がん、脳卒中、心筋梗塞、分娩、精神医療への対応状況" xr:uid="{7113FE7D-AF43-4D91-BC3F-FDF16C244BDA}"/>
    <hyperlink ref="J73:L73" location="病院!B541" display="・重症患者への対応状況" xr:uid="{448C6028-06B9-4341-BC1D-AEB153AE9812}"/>
    <hyperlink ref="J74:L74" location="病院!B586" display="・救急医療の実施状況" xr:uid="{DDD0CE5F-CBDD-4FEE-8200-41C3139937F7}"/>
    <hyperlink ref="J75:L75" location="病院!B609" display="・急性期後の支援、在宅復帰の支援の状況" xr:uid="{3D64F3F6-6522-4A29-9444-CE3C41A10EA0}"/>
    <hyperlink ref="J76:L76" location="病院!B627" display="・全身管理の状況" xr:uid="{9F1737A9-5636-4426-B1D8-EDAFD2995C56}"/>
    <hyperlink ref="J78:L78" location="病院!B679" display="・長期療養患者の受入状況" xr:uid="{2E633B67-9DB8-4B44-8A09-9A3B6725794D}"/>
    <hyperlink ref="J77:L77" location="病院!B642" display="・リハビリテーションの実施状況" xr:uid="{B3C67023-A207-4A33-B356-EED92E8D98C4}"/>
    <hyperlink ref="J79:L79" location="病院!B689" display="・重度の障害児等の受入状況" xr:uid="{554380D5-5E07-46A9-ADFF-B0F52682771C}"/>
    <hyperlink ref="J80:L80" location="病院!B702" display="・医科歯科の連携状況" xr:uid="{31B8B7CB-7406-48DD-8F7B-6C3FCFDEF658}"/>
    <hyperlink ref="M71:N71" location="'病院(H30案)'!B448" display="・手術の状況" xr:uid="{9347EFBA-9B27-4BE2-8CED-7C0474601DC5}"/>
    <hyperlink ref="M72:N72" location="'病院(H30案)'!B484" display="・がん、脳卒中、心筋梗塞、分娩、精神医療への対応状況" xr:uid="{3F1FCA8D-540E-46E1-88F0-D2A371B75D60}"/>
    <hyperlink ref="M73:N73" location="'病院(H30案)'!B525" display="・重症患者への対応状況" xr:uid="{0C0E8EE3-DD39-4EBF-B9E1-4C8B39050115}"/>
    <hyperlink ref="M74:N74" location="'病院(H30案)'!B570" display="・救急医療の実施状況" xr:uid="{539DF74E-F55D-4609-866B-F44B0C548D2B}"/>
    <hyperlink ref="M75:N75" location="'病院(H30案)'!B593" display="・急性期後の支援、在宅復帰の支援の状況" xr:uid="{F8E7251C-6F92-4E01-AAF7-7334BBA0339F}"/>
    <hyperlink ref="C71:G71" location="病院!B87" display="・設置主体" xr:uid="{6335666C-1683-4B1D-B0A3-A9AE444EFBEC}"/>
    <hyperlink ref="C72:G72" location="病院!B95" display="・病床の状況" xr:uid="{3DE6E4C9-C72F-4A48-B513-D7EC35C21CBF}"/>
    <hyperlink ref="C73:G73" location="病院!B116" display="・診療科" xr:uid="{C1CCAA44-E4EB-45CA-95B5-8CCBD354FFA7}"/>
    <hyperlink ref="C74:G74" location="病院!B127" display="・入院基本料・特定入院料及び届出病床数" xr:uid="{15310065-BF80-41F2-B124-EAFF874FE738}"/>
    <hyperlink ref="C75:G75" location="病院!B141" display="・算定する入院基本用・特定入院料等の状況" xr:uid="{B58988B7-3E11-4777-8AC5-A371FD3EE1CB}"/>
    <hyperlink ref="C76:G76" location="病院!B224" display="・DPC医療機関群の種類" xr:uid="{26A6BB28-7767-446B-9E58-57E4E0998AA6}"/>
    <hyperlink ref="C77:G77" location="病院!B232" display="・救急告示病院、二次救急医療施設、三次救急医療施設の告示・認定の有無" xr:uid="{3214E75C-799A-478F-B8C6-0BA35EE24198}"/>
    <hyperlink ref="C78:F78" location="病院!B242" display="・承認の有無" xr:uid="{782F6DCD-0E31-42F0-9130-E17C7B5C56D7}"/>
    <hyperlink ref="C79:F79" location="病院!B251" display="・診療報酬の届出の有無" xr:uid="{377DDA09-AA59-4EB5-A70C-3B9EA98DE9D8}"/>
    <hyperlink ref="C80:F80" location="病院!B261" display="・職員数の状況" xr:uid="{4357A47B-CBA2-4A6D-B921-6CADE4831462}"/>
    <hyperlink ref="C81:F81" location="病院!B320" display="・退院調整部門の設置状況" xr:uid="{2F9CFEFB-4B7E-4509-B514-AE560C3983A4}"/>
    <hyperlink ref="C82:F82" location="病院!B340" display="・医療機器の台数" xr:uid="{19E71904-E094-4E9A-B07B-5FF8F262FEBC}"/>
    <hyperlink ref="C83:G83" location="病院!B365" display="・過去1年間の間に病棟の再編・見直しがあった場合の報告対象期間" xr:uid="{AB2C9E5B-5BCB-49CB-A501-BD41E957C55C}"/>
    <hyperlink ref="H71:I71" location="病院!B388" display="・入院患者の状況（年間）" xr:uid="{67292526-9014-479C-83EA-FC8C1A99C16A}"/>
    <hyperlink ref="H72:I72" location="病院!B401" display="・入院患者の状況（年間／入棟前の場所・退棟先の場所の状況）" xr:uid="{62A46CC1-37E0-4363-947F-5686D3A9F0CF}"/>
    <hyperlink ref="H73:I73" location="病院!B426" display="・退院後に在宅医療を必要とする患者の状況" xr:uid="{21E0DA5C-8B4B-4CEA-9A96-EA86BF4C5F66}"/>
    <hyperlink ref="H74:I74" location="病院!B438" display="・看取りを行った患者数" xr:uid="{B20C2E4D-784E-4CF4-8B34-A55A3C71FB2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2019-11-15T06:36:46Z</dcterms:modified>
</cp:coreProperties>
</file>