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E96A988-5C22-449F-A013-AECC97BA58C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<sst xmlns="http://schemas.openxmlformats.org/spreadsheetml/2006/main" count="2970" uniqueCount="1047">
  <si>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</si>
  <si>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</si>
  <si>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</si>
  <si>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</si>
  <si>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</si>
  <si>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</si>
  <si>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</si>
  <si>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</si>
  <si>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</si>
  <si>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</si>
  <si>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</si>
  <si>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</si>
  <si>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</si>
  <si>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</si>
  <si>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</si>
  <si>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</si>
  <si>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</si>
  <si>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</si>
  <si>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</si>
  <si>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</si>
  <si>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</si>
  <si>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</si>
  <si>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</si>
  <si>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</si>
  <si>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</si>
  <si>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</si>
  <si>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</si>
  <si>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</si>
  <si>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</si>
  <si>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</si>
  <si>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</si>
  <si>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</si>
  <si>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</si>
  <si>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</si>
  <si>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</si>
  <si>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</si>
  <si>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</si>
  <si>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</si>
  <si>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</si>
  <si>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</si>
  <si>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</si>
  <si>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</si>
  <si>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</si>
  <si>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</si>
  <si>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</si>
  <si>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</si>
  <si>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</si>
  <si>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</si>
  <si>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</si>
  <si>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</si>
  <si>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</si>
  <si>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</si>
  <si>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</si>
  <si>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</si>
  <si>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</si>
  <si>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</si>
  <si>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</si>
  <si>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</si>
  <si>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</si>
  <si>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</si>
  <si>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</si>
  <si>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</si>
  <si>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</si>
  <si>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</si>
  <si>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</si>
  <si>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</si>
  <si>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</si>
  <si>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</si>
  <si>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</si>
  <si>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</si>
  <si>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</si>
  <si>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</si>
  <si>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</si>
  <si>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</si>
  <si>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</si>
  <si>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</si>
  <si>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</si>
  <si>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</si>
  <si>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</si>
  <si>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</si>
  <si>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</si>
  <si>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</si>
  <si>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</si>
  <si>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</si>
  <si>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</si>
  <si>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</si>
  <si>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</si>
  <si>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</si>
  <si>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</si>
  <si>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</si>
  <si>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</si>
  <si>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</si>
  <si>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</si>
  <si>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</si>
  <si>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</si>
  <si>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</si>
  <si>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</si>
  <si>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</si>
  <si>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</si>
  <si>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</si>
  <si>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</si>
  <si>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</si>
  <si>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</si>
  <si>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</si>
  <si>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</si>
  <si>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</si>
  <si>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</si>
  <si>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</si>
  <si>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</si>
  <si>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</si>
  <si>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</si>
  <si>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</si>
  <si>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</si>
  <si>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</si>
  <si>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</si>
  <si>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</si>
  <si>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</si>
  <si>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</si>
  <si>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</si>
  <si>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</si>
  <si>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</si>
  <si>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</si>
  <si>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</si>
  <si>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</si>
  <si>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</si>
  <si>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</si>
  <si>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</si>
  <si>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</si>
  <si>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</si>
  <si>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</si>
  <si>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</si>
  <si>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</si>
  <si>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</si>
  <si>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</si>
  <si>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</si>
  <si>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</si>
  <si>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</si>
  <si>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</si>
  <si>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</si>
  <si>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</si>
  <si>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</si>
  <si>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</si>
  <si>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</si>
  <si>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</si>
  <si>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</si>
  <si>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</si>
  <si>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</si>
  <si>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</si>
  <si>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</si>
  <si>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</si>
  <si>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</si>
  <si>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</si>
  <si>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</si>
  <si>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</si>
  <si>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</si>
  <si>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</si>
  <si>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</si>
  <si>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</si>
  <si>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</si>
  <si>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</si>
  <si>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</si>
  <si>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</si>
  <si>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</si>
  <si>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</si>
  <si>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</si>
  <si>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</si>
  <si>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</si>
  <si>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</si>
  <si>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</si>
  <si>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</si>
  <si>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</si>
  <si>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</si>
  <si>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</si>
  <si>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</si>
  <si>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</si>
  <si>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</si>
  <si>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</si>
  <si>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</si>
  <si>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</si>
  <si>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</si>
  <si>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</si>
  <si>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</si>
  <si>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</si>
  <si>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</si>
  <si>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</si>
  <si>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</si>
  <si>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</si>
  <si>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</si>
  <si>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</si>
  <si>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</si>
  <si>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</si>
  <si>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</si>
  <si>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</si>
  <si>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</si>
  <si>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</si>
  <si>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</si>
  <si>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</si>
  <si>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</si>
  <si>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</si>
  <si>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</si>
  <si>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</si>
  <si>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</si>
  <si>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</si>
  <si>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</si>
  <si>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</si>
  <si>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</si>
  <si>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</si>
  <si>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</si>
  <si>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</si>
  <si>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</si>
  <si>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</si>
  <si>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</si>
  <si>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</si>
  <si>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</si>
  <si>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</si>
  <si>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</si>
  <si>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</si>
  <si>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</si>
  <si>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</si>
  <si>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</si>
  <si>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</si>
  <si>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</si>
  <si>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</si>
  <si>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</si>
  <si>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</si>
  <si>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</si>
  <si>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</si>
  <si>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</si>
  <si>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</si>
  <si>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</si>
  <si>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</si>
  <si>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</si>
  <si>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</si>
  <si>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</si>
  <si>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</si>
  <si>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</si>
  <si>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</si>
  <si>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</si>
  <si>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</si>
  <si>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</si>
  <si>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</si>
  <si>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</si>
  <si>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</si>
  <si>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</si>
  <si>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</si>
  <si>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</si>
  <si>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</si>
  <si>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</si>
  <si>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</si>
  <si>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</si>
  <si>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</si>
  <si>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</si>
  <si>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</si>
  <si>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</si>
  <si>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</si>
  <si>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</si>
  <si>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</si>
  <si>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</si>
  <si>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</si>
  <si>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</si>
  <si>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</si>
  <si>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</si>
  <si>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</si>
  <si>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</si>
  <si>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</si>
  <si>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</si>
  <si>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</si>
  <si>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</si>
  <si>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</si>
  <si>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</si>
  <si>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</si>
  <si>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</si>
  <si>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</si>
  <si>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</si>
  <si>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</si>
  <si>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</si>
  <si>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</si>
  <si>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</si>
  <si>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</si>
  <si>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</si>
  <si>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</si>
  <si>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</si>
  <si>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</si>
  <si>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</si>
  <si>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</si>
  <si>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</si>
  <si>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</si>
  <si>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</si>
  <si>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</si>
  <si>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</si>
  <si>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</si>
  <si>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</si>
  <si>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</si>
  <si>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</si>
  <si>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</si>
  <si>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</si>
  <si>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</si>
  <si>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</si>
  <si>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</si>
  <si>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</si>
  <si>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</si>
  <si>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</si>
  <si>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</si>
  <si>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</si>
  <si>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</si>
  <si>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</si>
  <si>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</si>
  <si>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</si>
  <si>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</si>
  <si>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</si>
  <si>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</si>
  <si>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</si>
  <si>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</si>
  <si>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</si>
  <si>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</si>
  <si>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</si>
  <si>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</si>
  <si>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</si>
  <si>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</si>
  <si>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</si>
  <si>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</si>
  <si>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</si>
  <si>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</si>
  <si>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</si>
  <si>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</si>
  <si>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</si>
  <si>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</si>
  <si>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</si>
  <si>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</si>
  <si>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</si>
  <si>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</si>
  <si>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</si>
  <si>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</si>
  <si>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</si>
  <si>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</si>
  <si>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</si>
  <si>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</si>
  <si>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</si>
  <si>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</si>
  <si>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</si>
  <si>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</si>
  <si>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</si>
  <si>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</si>
  <si>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</si>
  <si>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</si>
  <si>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</si>
  <si>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</si>
  <si>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</si>
  <si>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</si>
  <si>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</si>
  <si>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</si>
  <si>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</si>
  <si>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</si>
  <si>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</si>
  <si>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</si>
  <si>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</si>
  <si>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</si>
  <si>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</si>
  <si>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</si>
  <si>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</si>
  <si>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</si>
  <si>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</si>
  <si>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</si>
  <si>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</si>
  <si>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</si>
  <si>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</si>
  <si>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</si>
  <si>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</si>
  <si>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</si>
  <si>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</si>
  <si>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</si>
  <si>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</si>
  <si>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</si>
  <si>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</si>
  <si>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</si>
  <si>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</si>
  <si>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</si>
  <si>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</si>
  <si>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</si>
  <si>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</si>
  <si>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</si>
  <si>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</si>
  <si>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</si>
  <si>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</si>
  <si>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</si>
  <si>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</si>
  <si>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</si>
  <si>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</si>
  <si>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</si>
  <si>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</si>
  <si>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</si>
  <si>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</si>
  <si>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</si>
  <si>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</si>
  <si>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</si>
  <si>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</si>
  <si>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</si>
  <si>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</si>
  <si>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</si>
  <si>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</si>
  <si>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</si>
  <si>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</si>
  <si>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</si>
  <si>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</si>
  <si>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</si>
  <si>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</si>
  <si>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</si>
  <si>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</si>
  <si>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</si>
  <si>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</si>
  <si>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</si>
  <si>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</si>
  <si>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</si>
  <si>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</si>
  <si>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</si>
  <si>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</si>
  <si>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</si>
  <si>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</si>
  <si>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</si>
  <si>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</si>
  <si>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</si>
  <si>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</si>
  <si>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</si>
  <si>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</si>
  <si>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</si>
  <si>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</si>
  <si>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</si>
  <si>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</si>
  <si>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</si>
  <si>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</si>
  <si>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</si>
  <si>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</si>
  <si>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</si>
  <si>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</si>
  <si>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</si>
  <si>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</si>
  <si>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</si>
  <si>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</si>
  <si>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</si>
  <si>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</si>
  <si>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</si>
  <si>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</si>
  <si>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</si>
  <si>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</si>
  <si>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</si>
  <si>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</si>
  <si>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</si>
  <si>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</si>
  <si>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</si>
  <si>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</si>
  <si>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</si>
  <si>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</si>
  <si>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</si>
  <si>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</si>
  <si>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</si>
  <si>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</si>
  <si>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</si>
  <si>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</si>
  <si>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</si>
  <si>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</si>
  <si>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</si>
  <si>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</si>
  <si>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</si>
  <si>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</si>
  <si>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</si>
  <si>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</si>
  <si>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</si>
  <si>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</si>
  <si>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</si>
  <si>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</si>
  <si>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</si>
  <si>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</si>
  <si>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</si>
  <si>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</si>
  <si>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</si>
  <si>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</si>
  <si>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</si>
  <si>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</si>
  <si>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</si>
  <si>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</si>
  <si>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</si>
  <si>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</si>
  <si>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</si>
  <si>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</si>
  <si>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</si>
  <si>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</si>
  <si>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</si>
  <si>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</si>
  <si>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</si>
  <si>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</si>
  <si>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</si>
  <si>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</si>
  <si>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</si>
  <si>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</si>
  <si>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</si>
  <si>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</si>
  <si>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</si>
  <si>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</si>
  <si>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</si>
  <si>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</si>
  <si>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</si>
  <si>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</si>
  <si>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</si>
  <si>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</si>
  <si>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</si>
  <si>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</si>
  <si>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</si>
  <si>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</si>
  <si>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</si>
  <si>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</si>
  <si>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</si>
  <si>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</si>
  <si>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</si>
  <si>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</si>
  <si>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</si>
  <si>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</si>
  <si>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</si>
  <si>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</si>
  <si>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</si>
  <si>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</si>
  <si>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</si>
  <si>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</si>
  <si>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</si>
  <si>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</si>
  <si>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</si>
  <si>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</si>
  <si>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</si>
  <si>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</si>
  <si>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</si>
  <si>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</si>
  <si>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</si>
  <si>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</si>
  <si>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</si>
  <si>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</si>
  <si>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</si>
  <si>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</si>
  <si>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</si>
  <si>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</si>
  <si>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</si>
  <si>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</si>
  <si>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</si>
  <si>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</si>
  <si>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</si>
  <si>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</si>
  <si>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</si>
  <si>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</si>
  <si>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</si>
  <si>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</si>
  <si>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</si>
  <si>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</si>
  <si>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</si>
  <si>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</si>
  <si>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</si>
  <si>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</si>
  <si>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</si>
  <si>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</si>
  <si>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</si>
  <si>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</si>
  <si>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</si>
  <si>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</si>
  <si>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</si>
  <si>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</si>
  <si>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</si>
  <si>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</si>
  <si>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</si>
  <si>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</si>
  <si>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</si>
  <si>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</si>
  <si>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</si>
  <si>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</si>
  <si>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</si>
  <si>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</si>
  <si>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</si>
  <si>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</si>
  <si>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</si>
  <si>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</si>
  <si>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</si>
  <si>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</si>
  <si>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</si>
  <si>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</si>
  <si>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</si>
  <si>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</si>
  <si>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</si>
  <si>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</si>
  <si>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</si>
  <si>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</si>
  <si>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</si>
  <si>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</si>
  <si>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</si>
  <si>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</si>
  <si>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</si>
  <si>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</si>
  <si>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</si>
  <si>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</si>
  <si>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</si>
  <si>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</si>
  <si>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</si>
  <si>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</si>
  <si>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</si>
  <si>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</si>
  <si>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</si>
  <si>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</si>
  <si>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</si>
  <si>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</si>
  <si>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</si>
  <si>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</si>
  <si>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</si>
  <si>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</si>
  <si>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</si>
  <si>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</si>
  <si>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</si>
  <si>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</si>
  <si>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</si>
  <si>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</si>
  <si>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</si>
  <si>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</si>
  <si>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</si>
  <si>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</si>
  <si>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</si>
  <si>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</si>
  <si>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</si>
  <si>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</si>
  <si>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</si>
  <si>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</si>
  <si>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</si>
  <si>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</si>
  <si>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</si>
  <si>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</si>
  <si>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</si>
  <si>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</si>
  <si>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</si>
  <si>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</si>
  <si>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</si>
  <si>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</si>
  <si>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</si>
  <si>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</si>
  <si>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</si>
  <si>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</si>
  <si>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</si>
  <si>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</si>
  <si>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</si>
  <si>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</si>
  <si>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</si>
  <si>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</si>
  <si>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</si>
  <si>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</si>
  <si>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</si>
  <si>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</si>
  <si>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</si>
  <si>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</si>
  <si>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</si>
  <si>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</si>
  <si>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</si>
  <si>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</si>
  <si>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</si>
  <si>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</si>
  <si>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</si>
  <si>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</si>
  <si>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</si>
  <si>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</si>
  <si>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</si>
  <si>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</si>
  <si>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</si>
  <si>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</si>
  <si>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</si>
  <si>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</si>
  <si>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</si>
  <si>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</si>
  <si>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</si>
  <si>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</si>
  <si>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</si>
  <si>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</si>
  <si>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</si>
  <si>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</si>
  <si>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</si>
  <si>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</si>
  <si>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</si>
  <si>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</si>
  <si>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</si>
  <si>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</si>
  <si>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</si>
  <si>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</si>
  <si>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</si>
  <si>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</si>
  <si>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</si>
  <si>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</si>
  <si>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</si>
  <si>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</si>
  <si>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</si>
  <si>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</si>
  <si>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</si>
  <si>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</si>
  <si>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</si>
  <si>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</si>
  <si>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</si>
  <si>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</si>
  <si>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</si>
  <si>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</si>
  <si>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</si>
  <si>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</si>
  <si>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</si>
  <si>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</si>
  <si>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</si>
  <si>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</si>
  <si>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</si>
  <si>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</si>
  <si>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</si>
  <si>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</si>
  <si>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</si>
  <si>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</si>
  <si>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</si>
  <si>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</si>
  <si>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</si>
  <si>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</si>
  <si>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</si>
  <si>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</si>
  <si>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</si>
  <si>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</si>
  <si>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</si>
  <si>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</si>
  <si>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</si>
  <si>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</si>
  <si>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</si>
  <si>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</si>
  <si>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</si>
  <si>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</si>
  <si>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</si>
  <si>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</si>
  <si>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</si>
  <si>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</si>
  <si>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</si>
  <si>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</si>
  <si>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</si>
  <si>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</si>
  <si>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</si>
  <si>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</si>
  <si>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</si>
  <si>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</si>
  <si>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</si>
  <si>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</si>
  <si>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</si>
  <si>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</si>
  <si>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</si>
  <si>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</si>
  <si>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</si>
  <si>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</si>
  <si>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</si>
  <si>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</si>
  <si>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</si>
  <si>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</si>
  <si>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</si>
  <si>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</si>
  <si>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</si>
  <si>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</si>
  <si>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</si>
  <si>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</si>
  <si>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</si>
  <si>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</si>
  <si>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</si>
  <si>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</si>
  <si>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</si>
  <si>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</si>
  <si>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</si>
  <si>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</si>
  <si>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</si>
  <si>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</si>
  <si>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</si>
  <si>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</si>
  <si>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</si>
  <si>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</si>
  <si>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</si>
  <si>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</si>
  <si>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</si>
  <si>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</si>
  <si>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</si>
  <si>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</si>
  <si>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</si>
  <si>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</si>
  <si>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</si>
  <si>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</si>
  <si>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</si>
  <si>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</si>
  <si>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</si>
  <si>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</si>
  <si>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</si>
  <si>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</si>
  <si>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</si>
  <si>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</si>
  <si>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</si>
  <si>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</si>
  <si>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</si>
  <si>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</si>
  <si>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</si>
  <si>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</si>
  <si>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</si>
  <si>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</si>
  <si>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</si>
  <si>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</si>
  <si>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</si>
  <si>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</si>
  <si>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</si>
  <si>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</si>
  <si>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</si>
  <si>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</si>
  <si>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</si>
  <si>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</si>
  <si>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</si>
  <si>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</si>
  <si>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</si>
  <si>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</si>
  <si>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</si>
  <si>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</si>
  <si>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</si>
  <si>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</si>
  <si>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</si>
  <si>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</si>
  <si>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</si>
  <si>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</si>
  <si>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</si>
  <si>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</si>
  <si>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</si>
  <si>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</si>
  <si>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</si>
  <si>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</si>
  <si>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</si>
  <si>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</si>
  <si>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</si>
  <si>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</si>
  <si>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</si>
  <si>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</si>
  <si>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</si>
  <si>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</si>
  <si>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</si>
  <si>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</si>
  <si>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</si>
  <si>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</si>
  <si>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</si>
  <si>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</si>
  <si>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</si>
  <si>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</si>
  <si>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</si>
  <si>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</si>
  <si>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</si>
  <si>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</si>
  <si>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</si>
  <si>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</si>
  <si>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</si>
  <si>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</si>
  <si>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</si>
  <si>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</si>
  <si>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</si>
  <si>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</si>
  <si>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</si>
  <si>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</si>
  <si>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</si>
  <si>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</si>
  <si>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</si>
  <si>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</si>
  <si>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</si>
  <si>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</si>
  <si>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</si>
  <si>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</si>
  <si>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</si>
  <si>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</si>
  <si>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</si>
  <si>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</si>
  <si>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</si>
  <si>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</si>
  <si>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</si>
  <si>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</si>
  <si>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</si>
  <si>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</si>
  <si>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</si>
  <si>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</si>
  <si>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</si>
  <si>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</si>
  <si>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</si>
  <si>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</si>
  <si>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</si>
  <si>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</si>
  <si>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</si>
  <si>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</si>
  <si>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</si>
  <si>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</si>
  <si>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</si>
  <si>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</si>
  <si>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</si>
  <si>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</si>
  <si>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</si>
  <si>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</si>
  <si>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</si>
  <si>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</si>
  <si>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</si>
  <si>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</si>
  <si>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</si>
  <si>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</si>
  <si>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</si>
  <si>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</si>
  <si>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</si>
  <si>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</si>
  <si>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</si>
  <si>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</si>
  <si>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</si>
  <si>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</si>
  <si>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</si>
  <si>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</si>
  <si>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</si>
  <si>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</si>
  <si>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</si>
  <si>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</si>
  <si>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</si>
  <si>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</si>
  <si>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</si>
  <si>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</si>
  <si>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</si>
  <si>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</si>
  <si>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</si>
  <si>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</si>
  <si>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</si>
  <si>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</si>
  <si>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</si>
  <si>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</si>
  <si>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</si>
  <si>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</si>
  <si>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</si>
  <si>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</si>
  <si>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</si>
  <si>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</si>
  <si>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</si>
  <si>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</si>
  <si>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</si>
  <si>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</si>
  <si>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</si>
  <si>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</si>
  <si>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</si>
  <si>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</si>
  <si>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</si>
  <si>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</si>
  <si>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</si>
  <si>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</si>
  <si>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</si>
  <si>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</si>
  <si>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</si>
  <si>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</si>
  <si>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</si>
  <si>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</si>
  <si>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</si>
  <si>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</si>
  <si>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</si>
  <si>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</si>
  <si>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</si>
  <si>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</si>
  <si>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</si>
  <si>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</si>
  <si>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</si>
  <si>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</si>
  <si>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</si>
  <si>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</si>
  <si>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</si>
  <si>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</si>
  <si>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</si>
  <si>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</si>
  <si>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</si>
  <si>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</si>
  <si>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</si>
  <si>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</si>
  <si>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</si>
  <si>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</si>
  <si>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</si>
  <si>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</si>
  <si>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</si>
  <si>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</si>
  <si>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</si>
  <si>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</si>
  <si>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</si>
  <si>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</si>
  <si>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</si>
  <si>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</si>
  <si>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</si>
  <si>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</si>
  <si>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</si>
  <si>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</si>
  <si>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</si>
  <si>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</si>
  <si>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</si>
  <si>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</si>
  <si>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</si>
  <si>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</si>
  <si>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</si>
  <si>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</si>
  <si>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</si>
  <si>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</si>
  <si>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</si>
  <si>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</si>
  <si>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</si>
  <si>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</si>
  <si>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</si>
  <si>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</si>
  <si>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</si>
  <si>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</si>
  <si>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</si>
  <si>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</si>
  <si>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</si>
  <si>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</si>
  <si>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</si>
  <si>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</si>
  <si>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</si>
  <si>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</si>
  <si>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</si>
  <si>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</si>
  <si>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</si>
  <si>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</si>
  <si>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</si>
  <si>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</si>
  <si>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</si>
  <si>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</si>
  <si>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</si>
  <si>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</si>
  <si>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</si>
  <si>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</si>
  <si>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</si>
  <si>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</si>
  <si>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</si>
  <si>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</si>
  <si>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</si>
  <si>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</si>
  <si>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</si>
  <si>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</si>
  <si>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</si>
  <si>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</si>
  <si>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</si>
  <si>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</si>
  <si>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</si>
  <si>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</si>
  <si>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医療法人社団康喜会東葛辻仲病院</t>
    <phoneticPr fontId="3"/>
  </si>
  <si>
    <t>〒270-1168 我孫子市根戸９４６－１</t>
    <phoneticPr fontId="3"/>
  </si>
  <si>
    <t>〇</t>
  </si>
  <si>
    <t>医療法人</t>
  </si>
  <si>
    <t>複数の診療科で活用</t>
  </si>
  <si>
    <t>消化器外科（胃腸外科）</t>
  </si>
  <si>
    <t>消化器内科（胃腸内科）</t>
  </si>
  <si>
    <t>肛門外科</t>
  </si>
  <si>
    <t>急性期一般入院料１</t>
  </si>
  <si>
    <t>ＤＰＣ病院ではない</t>
  </si>
  <si>
    <t>看護必要度Ⅰ</t>
    <phoneticPr fontId="3"/>
  </si>
  <si>
    <t>クローバー病棟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</si>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</sst>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56</v>
      </c>
      <c r="K99" s="237" t="str">
        <f>IF(OR(COUNTIF(L99:L99,"未確認")&gt;0,COUNTIF(L99:L99,"~*")&gt;0),"※","")</f>
        <v/>
      </c>
      <c r="L99" s="258">
        <v>56</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56</v>
      </c>
      <c r="K101" s="237" t="str">
        <f>IF(OR(COUNTIF(L101:L101,"未確認")&gt;0,COUNTIF(L101:L101,"~*")&gt;0),"※","")</f>
        <v/>
      </c>
      <c r="L101" s="258">
        <v>56</v>
      </c>
    </row>
    <row r="102" spans="1:22" s="83" customFormat="1" ht="34.5" customHeight="1">
      <c r="A102" s="244" t="s">
        <v>610</v>
      </c>
      <c r="B102" s="84"/>
      <c r="C102" s="375"/>
      <c r="D102" s="377"/>
      <c r="E102" s="315" t="s">
        <v>612</v>
      </c>
      <c r="F102" s="316"/>
      <c r="G102" s="316"/>
      <c r="H102" s="317"/>
      <c r="I102" s="418"/>
      <c r="J102" s="256">
        <f t="shared" si="0"/>
        <v>56</v>
      </c>
      <c r="K102" s="237" t="str">
        <f t="shared" ref="K102:K111" si="1">IF(OR(COUNTIF(L101:L101,"未確認")&gt;0,COUNTIF(L101:L101,"~*")&gt;0),"※","")</f>
        <v/>
      </c>
      <c r="L102" s="258">
        <v>56</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56</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212</v>
      </c>
      <c r="K145" s="264" t="str">
        <f t="shared" ref="K145:K176" si="3">IF(OR(COUNTIF(L145:L145,"未確認")&gt;0,COUNTIF(L145:L145,"~*")&gt;0),"※","")</f>
        <v/>
      </c>
      <c r="L145" s="117">
        <v>212</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106</v>
      </c>
      <c r="K220" s="264" t="str">
        <f t="shared" si="7"/>
        <v/>
      </c>
      <c r="L220" s="117">
        <v>106</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9</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3.75</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69"/>
      <c r="D270" s="369"/>
      <c r="E270" s="369"/>
      <c r="F270" s="369"/>
      <c r="G270" s="369" t="s">
        <v>148</v>
      </c>
      <c r="H270" s="369"/>
      <c r="I270" s="402"/>
      <c r="J270" s="266">
        <f t="shared" si="9"/>
        <v>1</v>
      </c>
      <c r="K270" s="81" t="str">
        <f t="shared" si="8"/>
        <v/>
      </c>
      <c r="L270" s="148">
        <v>1</v>
      </c>
    </row>
    <row r="271" spans="1:22" s="83" customFormat="1" ht="34.5" customHeight="1">
      <c r="A271" s="249" t="s">
        <v>726</v>
      </c>
      <c r="B271" s="120"/>
      <c r="C271" s="369" t="s">
        <v>151</v>
      </c>
      <c r="D271" s="370"/>
      <c r="E271" s="370"/>
      <c r="F271" s="370"/>
      <c r="G271" s="369" t="s">
        <v>146</v>
      </c>
      <c r="H271" s="369"/>
      <c r="I271" s="402"/>
      <c r="J271" s="266">
        <f t="shared" si="9"/>
        <v>1</v>
      </c>
      <c r="K271" s="81" t="str">
        <f t="shared" si="8"/>
        <v/>
      </c>
      <c r="L271" s="147">
        <v>1</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1</v>
      </c>
      <c r="K273" s="81" t="str">
        <f t="shared" si="8"/>
        <v/>
      </c>
      <c r="L273" s="147">
        <v>1</v>
      </c>
    </row>
    <row r="274" spans="1:12" s="83" customFormat="1" ht="34.5" customHeight="1">
      <c r="A274" s="249" t="s">
        <v>727</v>
      </c>
      <c r="B274" s="120"/>
      <c r="C274" s="370"/>
      <c r="D274" s="370"/>
      <c r="E274" s="370"/>
      <c r="F274" s="370"/>
      <c r="G274" s="369" t="s">
        <v>148</v>
      </c>
      <c r="H274" s="369"/>
      <c r="I274" s="402"/>
      <c r="J274" s="266">
        <f t="shared" si="9"/>
        <v>4.8</v>
      </c>
      <c r="K274" s="81" t="str">
        <f t="shared" si="8"/>
        <v/>
      </c>
      <c r="L274" s="148">
        <v>4.8</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5</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2</v>
      </c>
      <c r="M297" s="147">
        <v>7</v>
      </c>
      <c r="N297" s="147">
        <v>6</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0.8</v>
      </c>
      <c r="M298" s="148">
        <v>0.8</v>
      </c>
      <c r="N298" s="148">
        <v>1.6</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3.2</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0</v>
      </c>
      <c r="K396" s="81" t="str">
        <f t="shared" si="11"/>
        <v/>
      </c>
      <c r="L396" s="147">
        <v>0</v>
      </c>
    </row>
    <row r="397" spans="1:22" s="83" customFormat="1" ht="34.5" customHeight="1">
      <c r="A397" s="250" t="s">
        <v>777</v>
      </c>
      <c r="B397" s="119"/>
      <c r="C397" s="368"/>
      <c r="D397" s="318" t="s">
        <v>228</v>
      </c>
      <c r="E397" s="319"/>
      <c r="F397" s="319"/>
      <c r="G397" s="319"/>
      <c r="H397" s="320"/>
      <c r="I397" s="342"/>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0</v>
      </c>
      <c r="K413" s="81" t="str">
        <f t="shared" si="13"/>
        <v/>
      </c>
      <c r="L413" s="147">
        <v>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205</v>
      </c>
      <c r="K468" s="201" t="str">
        <f t="shared" ref="K468:K475" si="15">IF(OR(COUNTIF(L468:L468,"未確認")&gt;0,COUNTIF(L468:L468,"*")&gt;0),"※","")</f>
        <v/>
      </c>
      <c r="L468" s="117">
        <v>205</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210</v>
      </c>
      <c r="K477" s="201" t="str">
        <f t="shared" ref="K477:K496" si="17">IF(OR(COUNTIF(L477:L477,"未確認")&gt;0,COUNTIF(L477:L477,"*")&gt;0),"※","")</f>
        <v/>
      </c>
      <c r="L477" s="117">
        <v>210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58</v>
      </c>
      <c r="K505" s="201" t="str">
        <f t="shared" si="20"/>
        <v/>
      </c>
      <c r="L505" s="117">
        <v>58</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t="str">
        <f t="shared" si="21"/>
        <v>*</v>
      </c>
      <c r="K535" s="201" t="str">
        <f t="shared" si="22"/>
        <v>※</v>
      </c>
      <c r="L535" s="117" t="s">
        <v>541</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55.4</v>
      </c>
    </row>
    <row r="561" spans="1:12" s="91" customFormat="1" ht="34.5" customHeight="1">
      <c r="A561" s="251" t="s">
        <v>871</v>
      </c>
      <c r="B561" s="119"/>
      <c r="C561" s="209"/>
      <c r="D561" s="329" t="s">
        <v>377</v>
      </c>
      <c r="E561" s="340"/>
      <c r="F561" s="340"/>
      <c r="G561" s="340"/>
      <c r="H561" s="330"/>
      <c r="I561" s="341"/>
      <c r="J561" s="207"/>
      <c r="K561" s="210"/>
      <c r="L561" s="211">
        <v>6.5</v>
      </c>
    </row>
    <row r="562" spans="1:12" s="91" customFormat="1" ht="34.5" customHeight="1">
      <c r="A562" s="251" t="s">
        <v>872</v>
      </c>
      <c r="B562" s="119"/>
      <c r="C562" s="209"/>
      <c r="D562" s="329" t="s">
        <v>989</v>
      </c>
      <c r="E562" s="340"/>
      <c r="F562" s="340"/>
      <c r="G562" s="340"/>
      <c r="H562" s="330"/>
      <c r="I562" s="341"/>
      <c r="J562" s="207"/>
      <c r="K562" s="210"/>
      <c r="L562" s="211">
        <v>0.1</v>
      </c>
    </row>
    <row r="563" spans="1:12" s="91" customFormat="1" ht="34.5" customHeight="1">
      <c r="A563" s="251" t="s">
        <v>873</v>
      </c>
      <c r="B563" s="119"/>
      <c r="C563" s="209"/>
      <c r="D563" s="329" t="s">
        <v>379</v>
      </c>
      <c r="E563" s="340"/>
      <c r="F563" s="340"/>
      <c r="G563" s="340"/>
      <c r="H563" s="330"/>
      <c r="I563" s="341"/>
      <c r="J563" s="207"/>
      <c r="K563" s="210"/>
      <c r="L563" s="211">
        <v>0.6</v>
      </c>
    </row>
    <row r="564" spans="1:12" s="91" customFormat="1" ht="34.5" customHeight="1">
      <c r="A564" s="251" t="s">
        <v>874</v>
      </c>
      <c r="B564" s="119"/>
      <c r="C564" s="209"/>
      <c r="D564" s="329" t="s">
        <v>380</v>
      </c>
      <c r="E564" s="340"/>
      <c r="F564" s="340"/>
      <c r="G564" s="340"/>
      <c r="H564" s="330"/>
      <c r="I564" s="341"/>
      <c r="J564" s="207"/>
      <c r="K564" s="210"/>
      <c r="L564" s="211">
        <v>23</v>
      </c>
    </row>
    <row r="565" spans="1:12" s="91" customFormat="1" ht="34.5" customHeight="1">
      <c r="A565" s="251" t="s">
        <v>875</v>
      </c>
      <c r="B565" s="119"/>
      <c r="C565" s="280"/>
      <c r="D565" s="329" t="s">
        <v>869</v>
      </c>
      <c r="E565" s="340"/>
      <c r="F565" s="340"/>
      <c r="G565" s="340"/>
      <c r="H565" s="330"/>
      <c r="I565" s="341"/>
      <c r="J565" s="207"/>
      <c r="K565" s="210"/>
      <c r="L565" s="211">
        <v>0.9</v>
      </c>
    </row>
    <row r="566" spans="1:12" s="91" customFormat="1" ht="34.5" customHeight="1">
      <c r="A566" s="251" t="s">
        <v>876</v>
      </c>
      <c r="B566" s="119"/>
      <c r="C566" s="284"/>
      <c r="D566" s="329" t="s">
        <v>990</v>
      </c>
      <c r="E566" s="340"/>
      <c r="F566" s="340"/>
      <c r="G566" s="340"/>
      <c r="H566" s="330"/>
      <c r="I566" s="341"/>
      <c r="J566" s="213"/>
      <c r="K566" s="214"/>
      <c r="L566" s="211">
        <v>24.5</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27</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t="s">
        <v>540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28</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18</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19</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89</v>
      </c>
      <c r="K632" s="201" t="str">
        <f t="shared" si="30"/>
        <v/>
      </c>
      <c r="L632" s="117">
        <v>89</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B3BDA6-DA7E-4D59-8E05-6410282C40EB}"/>
    <hyperlink ref="J71:L71" location="病院!B464" display="・手術の状況" xr:uid="{6FDCAF1E-1660-4F0D-9609-9E8E9A13FBEC}"/>
    <hyperlink ref="J72:L72" location="病院!B500" display="・がん、脳卒中、心筋梗塞、分娩、精神医療への対応状況" xr:uid="{803BC364-F96D-4C77-911A-A046D676D354}"/>
    <hyperlink ref="J73:L73" location="病院!B541" display="・重症患者への対応状況" xr:uid="{09175939-7A83-41E0-B380-FEA47E2D125B}"/>
    <hyperlink ref="J74:L74" location="病院!B586" display="・救急医療の実施状況" xr:uid="{267B9C8A-131A-482E-8CB1-899153F5508C}"/>
    <hyperlink ref="J75:L75" location="病院!B609" display="・急性期後の支援、在宅復帰の支援の状況" xr:uid="{05FE7B5E-44F0-4CD1-BBED-269D73092977}"/>
    <hyperlink ref="J76:L76" location="病院!B627" display="・全身管理の状況" xr:uid="{4F446ED2-5252-4383-976C-E85E99F3E567}"/>
    <hyperlink ref="J78:L78" location="病院!B679" display="・長期療養患者の受入状況" xr:uid="{E99F3E4A-205B-437A-AE48-DAD1E75725A9}"/>
    <hyperlink ref="J77:L77" location="病院!B642" display="・リハビリテーションの実施状況" xr:uid="{534D1F9D-3EC2-4C45-BE56-CE98298B8339}"/>
    <hyperlink ref="J79:L79" location="病院!B689" display="・重度の障害児等の受入状況" xr:uid="{395893FF-EBBD-44E7-B812-413725CB1706}"/>
    <hyperlink ref="J80:L80" location="病院!B702" display="・医科歯科の連携状況" xr:uid="{70A03495-BC44-4E21-8A0C-E69FB90A872F}"/>
    <hyperlink ref="M71:N71" location="'病院(H30案)'!B448" display="・手術の状況" xr:uid="{96CE7E5D-77CE-49F9-856A-76CD6B80CC41}"/>
    <hyperlink ref="M72:N72" location="'病院(H30案)'!B484" display="・がん、脳卒中、心筋梗塞、分娩、精神医療への対応状況" xr:uid="{DBC8EBC7-2912-43E7-B435-9478CB7FBA3D}"/>
    <hyperlink ref="M73:N73" location="'病院(H30案)'!B525" display="・重症患者への対応状況" xr:uid="{2E89CC2F-3A83-40BF-855B-AFB8A871D61E}"/>
    <hyperlink ref="M74:N74" location="'病院(H30案)'!B570" display="・救急医療の実施状況" xr:uid="{E6E999B6-EAE7-4D0E-BCAB-5FA02DAF6325}"/>
    <hyperlink ref="M75:N75" location="'病院(H30案)'!B593" display="・急性期後の支援、在宅復帰の支援の状況" xr:uid="{E0358A6A-928C-4F0F-BCE5-C1BCAD853621}"/>
    <hyperlink ref="C71:G71" location="病院!B87" display="・設置主体" xr:uid="{6472C17B-AA4D-4A33-88F1-951E7E593365}"/>
    <hyperlink ref="C72:G72" location="病院!B95" display="・病床の状況" xr:uid="{3B2C90B4-BBE5-45A0-818B-50CEDDE181E2}"/>
    <hyperlink ref="C73:G73" location="病院!B116" display="・診療科" xr:uid="{4B931B51-6752-467B-80A8-6D133A63BD00}"/>
    <hyperlink ref="C74:G74" location="病院!B127" display="・入院基本料・特定入院料及び届出病床数" xr:uid="{D626A560-3105-4E3F-B116-CA23707D01CD}"/>
    <hyperlink ref="C75:G75" location="病院!B141" display="・算定する入院基本用・特定入院料等の状況" xr:uid="{44A997E1-D04C-44DD-863A-82D11681441D}"/>
    <hyperlink ref="C76:G76" location="病院!B224" display="・DPC医療機関群の種類" xr:uid="{9C690654-F17C-41A5-B986-4B6DBB9A5341}"/>
    <hyperlink ref="C77:G77" location="病院!B232" display="・救急告示病院、二次救急医療施設、三次救急医療施設の告示・認定の有無" xr:uid="{B317CCB6-55D1-42A5-AE8B-91BE920DC3F6}"/>
    <hyperlink ref="C78:F78" location="病院!B242" display="・承認の有無" xr:uid="{0FD47CF2-74AC-4CFF-99A0-08097226CFB2}"/>
    <hyperlink ref="C79:F79" location="病院!B251" display="・診療報酬の届出の有無" xr:uid="{8D9AF72E-505F-4198-9E75-418A8C31C78C}"/>
    <hyperlink ref="C80:F80" location="病院!B261" display="・職員数の状況" xr:uid="{429A69D0-5E2A-4690-860D-DBFA0A56B7CB}"/>
    <hyperlink ref="C81:F81" location="病院!B320" display="・退院調整部門の設置状況" xr:uid="{D4816ECC-4EF6-4D1E-BD7E-0B44941680D8}"/>
    <hyperlink ref="C82:F82" location="病院!B340" display="・医療機器の台数" xr:uid="{8CF5C3EF-EAAD-436B-9875-0E29E3B25C9D}"/>
    <hyperlink ref="C83:G83" location="病院!B365" display="・過去1年間の間に病棟の再編・見直しがあった場合の報告対象期間" xr:uid="{D141FCA4-E277-432E-8767-5DB7A1E6DC69}"/>
    <hyperlink ref="H71:I71" location="病院!B388" display="・入院患者の状況（年間）" xr:uid="{8513DCB4-D246-4BFD-BA68-22A544F580FA}"/>
    <hyperlink ref="H72:I72" location="病院!B401" display="・入院患者の状況（年間／入棟前の場所・退棟先の場所の状況）" xr:uid="{1B6A86A2-B1C1-4E1D-AF17-ADC48ECA856F}"/>
    <hyperlink ref="H73:I73" location="病院!B426" display="・退院後に在宅医療を必要とする患者の状況" xr:uid="{7C261EE7-3CA1-4627-9C05-353B7353E1FA}"/>
    <hyperlink ref="H74:I74" location="病院!B438" display="・看取りを行った患者数" xr:uid="{909F5E56-C360-4816-BB2B-59C113810E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2019-11-15T06:32:43Z</dcterms:modified>
</cp:coreProperties>
</file>