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AE96A988-5C22-449F-A013-AECC97BA58C8}"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<sst xmlns="http://schemas.openxmlformats.org/spreadsheetml/2006/main" count="2970" uniqueCount="1047">
  <si>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</si>
  <si>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</si>
  <si>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</si>
  <si>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</si>
  <si>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</si>
  <si>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</si>
  <si>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</si>
  <si>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</si>
  <si>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</si>
  <si>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</si>
  <si>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</si>
  <si>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</si>
  <si>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</si>
  <si>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</si>
  <si>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</si>
  <si>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</si>
  <si>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</si>
  <si>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</si>
  <si>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</si>
  <si>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</si>
  <si>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</si>
  <si>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</si>
  <si>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</si>
  <si>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</si>
  <si>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</si>
  <si>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</si>
  <si>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</si>
  <si>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</si>
  <si>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</si>
  <si>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</si>
  <si>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</si>
  <si>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</si>
  <si>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</si>
  <si>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</si>
  <si>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</si>
  <si>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</si>
  <si>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</si>
  <si>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</si>
  <si>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</si>
  <si>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</si>
  <si>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</si>
  <si>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</si>
  <si>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</si>
  <si>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</si>
  <si>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</si>
  <si>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</si>
  <si>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</si>
  <si>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</si>
  <si>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</si>
  <si>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</si>
  <si>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</si>
  <si>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</si>
  <si>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</si>
  <si>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</si>
  <si>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</si>
  <si>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</si>
  <si>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</si>
  <si>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</si>
  <si>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</si>
  <si>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</si>
  <si>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</si>
  <si>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</si>
  <si>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</si>
  <si>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</si>
  <si>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</si>
  <si>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</si>
  <si>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</si>
  <si>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</si>
  <si>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</si>
  <si>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</si>
  <si>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</si>
  <si>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</si>
  <si>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</si>
  <si>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</si>
  <si>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</si>
  <si>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</si>
  <si>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</si>
  <si>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</si>
  <si>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</si>
  <si>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</si>
  <si>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</si>
  <si>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</si>
  <si>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</si>
  <si>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</si>
  <si>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</si>
  <si>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</si>
  <si>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</si>
  <si>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</si>
  <si>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</si>
  <si>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</si>
  <si>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</si>
  <si>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</si>
  <si>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</si>
  <si>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</si>
  <si>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</si>
  <si>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</si>
  <si>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</si>
  <si>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</si>
  <si>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</si>
  <si>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</si>
  <si>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</si>
  <si>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</si>
  <si>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</si>
  <si>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</si>
  <si>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</si>
  <si>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</si>
  <si>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</si>
  <si>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</si>
  <si>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</si>
  <si>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</si>
  <si>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</si>
  <si>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</si>
  <si>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</si>
  <si>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</si>
  <si>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</si>
  <si>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</si>
  <si>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</si>
  <si>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</si>
  <si>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</si>
  <si>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</si>
  <si>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</si>
  <si>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</si>
  <si>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</si>
  <si>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</si>
  <si>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</si>
  <si>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</si>
  <si>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</si>
  <si>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</si>
  <si>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</si>
  <si>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</si>
  <si>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</si>
  <si>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</si>
  <si>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</si>
  <si>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</si>
  <si>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</si>
  <si>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</si>
  <si>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</si>
  <si>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</si>
  <si>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</si>
  <si>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</si>
  <si>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</si>
  <si>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</si>
  <si>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</si>
  <si>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</si>
  <si>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</si>
  <si>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</si>
  <si>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</si>
  <si>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</si>
  <si>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</si>
  <si>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</si>
  <si>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</si>
  <si>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</si>
  <si>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</si>
  <si>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</si>
  <si>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</si>
  <si>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</si>
  <si>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</si>
  <si>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</si>
  <si>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</si>
  <si>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</si>
  <si>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</si>
  <si>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</si>
  <si>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</si>
  <si>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</si>
  <si>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</si>
  <si>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</si>
  <si>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</si>
  <si>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</si>
  <si>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</si>
  <si>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</si>
  <si>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</si>
  <si>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</si>
  <si>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</si>
  <si>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</si>
  <si>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</si>
  <si>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</si>
  <si>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</si>
  <si>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</si>
  <si>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</si>
  <si>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</si>
  <si>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</si>
  <si>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</si>
  <si>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</si>
  <si>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</si>
  <si>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</si>
  <si>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</si>
  <si>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</si>
  <si>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</si>
  <si>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</si>
  <si>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</si>
  <si>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</si>
  <si>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</si>
  <si>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</si>
  <si>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</si>
  <si>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</si>
  <si>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</si>
  <si>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</si>
  <si>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</si>
  <si>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</si>
  <si>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</si>
  <si>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</si>
  <si>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</si>
  <si>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</si>
  <si>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</si>
  <si>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</si>
  <si>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</si>
  <si>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</si>
  <si>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</si>
  <si>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</si>
  <si>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</si>
  <si>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</si>
  <si>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</si>
  <si>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</si>
  <si>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</si>
  <si>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</si>
  <si>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</si>
  <si>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</si>
  <si>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</si>
  <si>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</si>
  <si>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</si>
  <si>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</si>
  <si>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</si>
  <si>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</si>
  <si>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</si>
  <si>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</si>
  <si>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</si>
  <si>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</si>
  <si>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</si>
  <si>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</si>
  <si>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</si>
  <si>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</si>
  <si>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</si>
  <si>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</si>
  <si>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</si>
  <si>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</si>
  <si>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</si>
  <si>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</si>
  <si>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</si>
  <si>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</si>
  <si>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</si>
  <si>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</si>
  <si>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</si>
  <si>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</si>
  <si>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</si>
  <si>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</si>
  <si>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</si>
  <si>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</si>
  <si>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</si>
  <si>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</si>
  <si>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</si>
  <si>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</si>
  <si>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</si>
  <si>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</si>
  <si>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</si>
  <si>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</si>
  <si>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</si>
  <si>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</si>
  <si>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</si>
  <si>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</si>
  <si>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</si>
  <si>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</si>
  <si>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</si>
  <si>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</si>
  <si>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</si>
  <si>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</si>
  <si>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</si>
  <si>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</si>
  <si>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</si>
  <si>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</si>
  <si>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</si>
  <si>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</si>
  <si>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</si>
  <si>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</si>
  <si>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</si>
  <si>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</si>
  <si>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</si>
  <si>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</si>
  <si>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</si>
  <si>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</si>
  <si>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</si>
  <si>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</si>
  <si>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</si>
  <si>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</si>
  <si>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</si>
  <si>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</si>
  <si>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</si>
  <si>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</si>
  <si>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</si>
  <si>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</si>
  <si>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</si>
  <si>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</si>
  <si>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</si>
  <si>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</si>
  <si>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</si>
  <si>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</si>
  <si>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</si>
  <si>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</si>
  <si>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</si>
  <si>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</si>
  <si>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</si>
  <si>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</si>
  <si>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</si>
  <si>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</si>
  <si>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</si>
  <si>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</si>
  <si>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</si>
  <si>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</si>
  <si>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</si>
  <si>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</si>
  <si>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</si>
  <si>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</si>
  <si>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</si>
  <si>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</si>
  <si>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</si>
  <si>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</si>
  <si>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</si>
  <si>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</si>
  <si>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</si>
  <si>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</si>
  <si>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</si>
  <si>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</si>
  <si>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</si>
  <si>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</si>
  <si>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</si>
  <si>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</si>
  <si>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</si>
  <si>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</si>
  <si>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</si>
  <si>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</si>
  <si>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</si>
  <si>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</si>
  <si>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</si>
  <si>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</si>
  <si>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</si>
  <si>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</si>
  <si>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</si>
  <si>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</si>
  <si>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</si>
  <si>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</si>
  <si>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</si>
  <si>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</si>
  <si>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</si>
  <si>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</si>
  <si>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</si>
  <si>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</si>
  <si>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</si>
  <si>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</si>
  <si>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</si>
  <si>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</si>
  <si>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</si>
  <si>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</si>
  <si>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</si>
  <si>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</si>
  <si>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</si>
  <si>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</si>
  <si>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</si>
  <si>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</si>
  <si>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</si>
  <si>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</si>
  <si>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</si>
  <si>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</si>
  <si>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</si>
  <si>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</si>
  <si>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</si>
  <si>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</si>
  <si>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</si>
  <si>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</si>
  <si>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</si>
  <si>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</si>
  <si>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</si>
  <si>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</si>
  <si>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</si>
  <si>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</si>
  <si>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</si>
  <si>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</si>
  <si>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</si>
  <si>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</si>
  <si>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</si>
  <si>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</si>
  <si>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</si>
  <si>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</si>
  <si>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</si>
  <si>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</si>
  <si>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</si>
  <si>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</si>
  <si>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</si>
  <si>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</si>
  <si>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</si>
  <si>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</si>
  <si>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</si>
  <si>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</si>
  <si>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</si>
  <si>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</si>
  <si>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</si>
  <si>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</si>
  <si>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</si>
  <si>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</si>
  <si>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</si>
  <si>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</si>
  <si>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</si>
  <si>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</si>
  <si>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</si>
  <si>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</si>
  <si>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</si>
  <si>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</si>
  <si>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</si>
  <si>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</si>
  <si>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</si>
  <si>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</si>
  <si>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</si>
  <si>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</si>
  <si>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</si>
  <si>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</si>
  <si>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</si>
  <si>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</si>
  <si>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</si>
  <si>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</si>
  <si>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</si>
  <si>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</si>
  <si>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</si>
  <si>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</si>
  <si>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</si>
  <si>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</si>
  <si>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</si>
  <si>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</si>
  <si>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</si>
  <si>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</si>
  <si>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</si>
  <si>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</si>
  <si>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</si>
  <si>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</si>
  <si>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</si>
  <si>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</si>
  <si>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</si>
  <si>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</si>
  <si>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</si>
  <si>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</si>
  <si>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</si>
  <si>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</si>
  <si>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</si>
  <si>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</si>
  <si>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</si>
  <si>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</si>
  <si>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</si>
  <si>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</si>
  <si>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</si>
  <si>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</si>
  <si>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</si>
  <si>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</si>
  <si>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</si>
  <si>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</si>
  <si>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</si>
  <si>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</si>
  <si>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</si>
  <si>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</si>
  <si>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</si>
  <si>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</si>
  <si>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</si>
  <si>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</si>
  <si>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</si>
  <si>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</si>
  <si>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</si>
  <si>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</si>
  <si>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</si>
  <si>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</si>
  <si>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</si>
  <si>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</si>
  <si>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</si>
  <si>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</si>
  <si>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</si>
  <si>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</si>
  <si>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</si>
  <si>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</si>
  <si>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</si>
  <si>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</si>
  <si>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</si>
  <si>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</si>
  <si>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</si>
  <si>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</si>
  <si>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</si>
  <si>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</si>
  <si>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</si>
  <si>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</si>
  <si>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</si>
  <si>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</si>
  <si>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</si>
  <si>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</si>
  <si>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</si>
  <si>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</si>
  <si>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</si>
  <si>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</si>
  <si>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</si>
  <si>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</si>
  <si>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</si>
  <si>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</si>
  <si>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</si>
  <si>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</si>
  <si>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</si>
  <si>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</si>
  <si>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</si>
  <si>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</si>
  <si>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</si>
  <si>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</si>
  <si>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</si>
  <si>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</si>
  <si>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</si>
  <si>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</si>
  <si>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</si>
  <si>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</si>
  <si>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</si>
  <si>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</si>
  <si>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</si>
  <si>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</si>
  <si>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</si>
  <si>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</si>
  <si>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</si>
  <si>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</si>
  <si>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</si>
  <si>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</si>
  <si>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</si>
  <si>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</si>
  <si>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</si>
  <si>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</si>
  <si>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</si>
  <si>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</si>
  <si>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</si>
  <si>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</si>
  <si>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</si>
  <si>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</si>
  <si>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</si>
  <si>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</si>
  <si>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</si>
  <si>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</si>
  <si>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</si>
  <si>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</si>
  <si>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</si>
  <si>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</si>
  <si>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</si>
  <si>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</si>
  <si>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</si>
  <si>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</si>
  <si>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</si>
  <si>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</si>
  <si>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</si>
  <si>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</si>
  <si>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</si>
  <si>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</si>
  <si>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</si>
  <si>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</si>
  <si>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</si>
  <si>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</si>
  <si>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</si>
  <si>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</si>
  <si>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</si>
  <si>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</si>
  <si>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</si>
  <si>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</si>
  <si>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</si>
  <si>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</si>
  <si>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</si>
  <si>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</si>
  <si>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</si>
  <si>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</si>
  <si>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</si>
  <si>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</si>
  <si>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</si>
  <si>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</si>
  <si>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</si>
  <si>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</si>
  <si>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</si>
  <si>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</si>
  <si>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</si>
  <si>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</si>
  <si>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</si>
  <si>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</si>
  <si>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</si>
  <si>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</si>
  <si>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</si>
  <si>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</si>
  <si>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</si>
  <si>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</si>
  <si>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</si>
  <si>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</si>
  <si>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</si>
  <si>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</si>
  <si>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</si>
  <si>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</si>
  <si>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</si>
  <si>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</si>
  <si>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</si>
  <si>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</si>
  <si>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</si>
  <si>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</si>
  <si>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</si>
  <si>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</si>
  <si>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</si>
  <si>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</si>
  <si>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</si>
  <si>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</si>
  <si>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</si>
  <si>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</si>
  <si>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</si>
  <si>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</si>
  <si>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</si>
  <si>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</si>
  <si>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</si>
  <si>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</si>
  <si>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</si>
  <si>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</si>
  <si>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</si>
  <si>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</si>
  <si>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</si>
  <si>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</si>
  <si>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</si>
  <si>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</si>
  <si>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</si>
  <si>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</si>
  <si>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</si>
  <si>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</si>
  <si>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</si>
  <si>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</si>
  <si>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</si>
  <si>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</si>
  <si>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</si>
  <si>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</si>
  <si>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</si>
  <si>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</si>
  <si>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</si>
  <si>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</si>
  <si>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</si>
  <si>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</si>
  <si>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</si>
  <si>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</si>
  <si>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</si>
  <si>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</si>
  <si>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</si>
  <si>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</si>
  <si>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</si>
  <si>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</si>
  <si>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</si>
  <si>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</si>
  <si>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</si>
  <si>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</si>
  <si>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</si>
  <si>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</si>
  <si>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</si>
  <si>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</si>
  <si>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</si>
  <si>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</si>
  <si>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</si>
  <si>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</si>
  <si>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</si>
  <si>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</si>
  <si>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</si>
  <si>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</si>
  <si>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</si>
  <si>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</si>
  <si>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</si>
  <si>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</si>
  <si>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</si>
  <si>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</si>
  <si>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</si>
  <si>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</si>
  <si>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</si>
  <si>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</si>
  <si>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</si>
  <si>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</si>
  <si>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</si>
  <si>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</si>
  <si>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</si>
  <si>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</si>
  <si>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</si>
  <si>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</si>
  <si>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</si>
  <si>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</si>
  <si>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</si>
  <si>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</si>
  <si>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</si>
  <si>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</si>
  <si>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</si>
  <si>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</si>
  <si>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</si>
  <si>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</si>
  <si>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</si>
  <si>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</si>
  <si>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</si>
  <si>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</si>
  <si>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</si>
  <si>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</si>
  <si>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</si>
  <si>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</si>
  <si>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</si>
  <si>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</si>
  <si>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</si>
  <si>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</si>
  <si>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</si>
  <si>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</si>
  <si>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</si>
  <si>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</si>
  <si>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</si>
  <si>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</si>
  <si>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</si>
  <si>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</si>
  <si>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</si>
  <si>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</si>
  <si>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</si>
  <si>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</si>
  <si>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</si>
  <si>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</si>
  <si>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</si>
  <si>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</si>
  <si>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</si>
  <si>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</si>
  <si>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</si>
  <si>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</si>
  <si>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</si>
  <si>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</si>
  <si>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</si>
  <si>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</si>
  <si>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</si>
  <si>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</si>
  <si>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</si>
  <si>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</si>
  <si>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</si>
  <si>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</si>
  <si>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</si>
  <si>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</si>
  <si>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</si>
  <si>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</si>
  <si>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</si>
  <si>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</si>
  <si>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</si>
  <si>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</si>
  <si>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</si>
  <si>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</si>
  <si>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</si>
  <si>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</si>
  <si>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</si>
  <si>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</si>
  <si>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</si>
  <si>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</si>
  <si>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</si>
  <si>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</si>
  <si>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</si>
  <si>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</si>
  <si>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</si>
  <si>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</si>
  <si>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</si>
  <si>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</si>
  <si>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</si>
  <si>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</si>
  <si>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</si>
  <si>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</si>
  <si>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</si>
  <si>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</si>
  <si>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</si>
  <si>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</si>
  <si>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</si>
  <si>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</si>
  <si>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</si>
  <si>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</si>
  <si>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</si>
  <si>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</si>
  <si>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</si>
  <si>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</si>
  <si>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</si>
  <si>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</si>
  <si>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</si>
  <si>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</si>
  <si>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</si>
  <si>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</si>
  <si>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</si>
  <si>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</si>
  <si>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</si>
  <si>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</si>
  <si>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</si>
  <si>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</si>
  <si>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</si>
  <si>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</si>
  <si>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</si>
  <si>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</si>
  <si>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</si>
  <si>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</si>
  <si>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</si>
  <si>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</si>
  <si>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</si>
  <si>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</si>
  <si>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</si>
  <si>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</si>
  <si>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</si>
  <si>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</si>
  <si>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</si>
  <si>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</si>
  <si>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</si>
  <si>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</si>
  <si>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</si>
  <si>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</si>
  <si>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</si>
  <si>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</si>
  <si>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</si>
  <si>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</si>
  <si>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</si>
  <si>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</si>
  <si>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</si>
  <si>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</si>
  <si>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</si>
  <si>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</si>
  <si>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</si>
  <si>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</si>
  <si>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</si>
  <si>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</si>
  <si>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</si>
  <si>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</si>
  <si>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</si>
  <si>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</si>
  <si>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</si>
  <si>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</si>
  <si>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</si>
  <si>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</si>
  <si>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</si>
  <si>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</si>
  <si>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</si>
  <si>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</si>
  <si>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</si>
  <si>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</si>
  <si>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</si>
  <si>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</si>
  <si>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</si>
  <si>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</si>
  <si>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</si>
  <si>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</si>
  <si>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</si>
  <si>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</si>
  <si>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</si>
  <si>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</si>
  <si>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</si>
  <si>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</si>
  <si>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</si>
  <si>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</si>
  <si>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</si>
  <si>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</si>
  <si>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</si>
  <si>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</si>
  <si>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</si>
  <si>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</si>
  <si>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</si>
  <si>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</si>
  <si>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</si>
  <si>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</si>
  <si>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</si>
  <si>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</si>
  <si>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</si>
  <si>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</si>
  <si>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</si>
  <si>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</si>
  <si>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</si>
  <si>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</si>
  <si>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</si>
  <si>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</si>
  <si>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</si>
  <si>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</si>
  <si>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</si>
  <si>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</si>
  <si>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</si>
  <si>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</si>
  <si>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</si>
  <si>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</si>
  <si>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</si>
  <si>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</si>
  <si>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</si>
  <si>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</si>
  <si>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</si>
  <si>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</si>
  <si>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</si>
  <si>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</si>
  <si>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</si>
  <si>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</si>
  <si>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</si>
  <si>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</si>
  <si>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</si>
  <si>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</si>
  <si>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</si>
  <si>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</si>
  <si>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</si>
  <si>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</si>
  <si>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</si>
  <si>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</si>
  <si>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</si>
  <si>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</si>
  <si>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</si>
  <si>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</si>
  <si>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</si>
  <si>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</si>
  <si>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</si>
  <si>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</si>
  <si>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</si>
  <si>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</si>
  <si>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</si>
  <si>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</si>
  <si>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</si>
  <si>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</si>
  <si>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</si>
  <si>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</si>
  <si>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</si>
  <si>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</si>
  <si>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</si>
  <si>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</si>
  <si>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</si>
  <si>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</si>
  <si>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</si>
  <si>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</si>
  <si>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</si>
  <si>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</si>
  <si>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</si>
  <si>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</si>
  <si>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</si>
  <si>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</si>
  <si>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</si>
  <si>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</si>
  <si>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</si>
  <si>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</si>
  <si>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</si>
  <si>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</si>
  <si>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</si>
  <si>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</si>
  <si>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</si>
  <si>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</si>
  <si>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</si>
  <si>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</si>
  <si>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</si>
  <si>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</si>
  <si>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</si>
  <si>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</si>
  <si>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</si>
  <si>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</si>
  <si>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</si>
  <si>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</si>
  <si>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</si>
  <si>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</si>
  <si>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</si>
  <si>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</si>
  <si>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</si>
  <si>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</si>
  <si>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</si>
  <si>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</si>
  <si>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</si>
  <si>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</si>
  <si>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</si>
  <si>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</si>
  <si>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</si>
  <si>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</si>
  <si>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</si>
  <si>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</si>
  <si>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</si>
  <si>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</si>
  <si>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</si>
  <si>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</si>
  <si>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</si>
  <si>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</si>
  <si>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</si>
  <si>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</si>
  <si>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</si>
  <si>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</si>
  <si>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</si>
  <si>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</si>
  <si>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</si>
  <si>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</si>
  <si>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</si>
  <si>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</si>
  <si>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</si>
  <si>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</si>
  <si>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</si>
  <si>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</si>
  <si>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</si>
  <si>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</si>
  <si>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</si>
  <si>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</si>
  <si>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</si>
  <si>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</si>
  <si>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</si>
  <si>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</si>
  <si>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</si>
  <si>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</si>
  <si>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</si>
  <si>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</si>
  <si>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</si>
  <si>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</si>
  <si>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</si>
  <si>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</si>
  <si>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</si>
  <si>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</si>
  <si>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</si>
  <si>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</si>
  <si>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</si>
  <si>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</si>
  <si>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</si>
  <si>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</si>
  <si>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</si>
  <si>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</si>
  <si>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</si>
  <si>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</si>
  <si>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</si>
  <si>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</si>
  <si>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</si>
  <si>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</si>
  <si>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</si>
  <si>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</si>
  <si>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</si>
  <si>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</si>
  <si>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</si>
  <si>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</si>
  <si>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</si>
  <si>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</si>
  <si>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</si>
  <si>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</si>
  <si>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</si>
  <si>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</si>
  <si>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</si>
  <si>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</si>
  <si>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</si>
  <si>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</si>
  <si>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</si>
  <si>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</si>
  <si>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</si>
  <si>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</si>
  <si>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</si>
  <si>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</si>
  <si>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</si>
  <si>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</si>
  <si>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</si>
  <si>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</si>
  <si>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</si>
  <si>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</si>
  <si>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</si>
  <si>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医療法人社団康喜会東葛辻仲病院</t>
    <phoneticPr fontId="3"/>
  </si>
  <si>
    <t>〒270-1168 我孫子市根戸９４６－１</t>
    <phoneticPr fontId="3"/>
  </si>
  <si>
    <t>〇</t>
  </si>
  <si>
    <t>医療法人</t>
  </si>
  <si>
    <t>複数の診療科で活用</t>
  </si>
  <si>
    <t>消化器外科（胃腸外科）</t>
  </si>
  <si>
    <t>消化器内科（胃腸内科）</t>
  </si>
  <si>
    <t>肛門外科</t>
  </si>
  <si>
    <t>急性期一般入院料１</t>
  </si>
  <si>
    <t>ＤＰＣ病院ではない</t>
  </si>
  <si>
    <t>看護必要度Ⅰ</t>
    <phoneticPr fontId="3"/>
  </si>
  <si>
    <t>クローバー病棟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</si>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</sst>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1379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1034</v>
      </c>
      <c r="C2" s="238"/>
      <c r="D2" s="238"/>
      <c r="E2" s="238"/>
      <c r="F2" s="238"/>
      <c r="G2" s="238"/>
      <c r="H2" s="9"/>
      <c r="M2" s="8"/>
      <c r="N2" s="8"/>
      <c r="O2" s="8"/>
      <c r="P2" s="8"/>
      <c r="Q2" s="8"/>
      <c r="R2" s="8"/>
      <c r="S2" s="8"/>
      <c r="T2" s="8"/>
      <c r="U2" s="8"/>
      <c r="V2" s="8"/>
    </row>
    <row r="3" spans="1:22">
      <c r="A3" s="243"/>
      <c r="B3" s="273" t="s">
        <v>1035</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1007</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1008</v>
      </c>
      <c r="J9" s="422"/>
      <c r="K9" s="422"/>
      <c r="L9" s="276" t="s">
        <v>1045</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t="s">
        <v>1036</v>
      </c>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983</v>
      </c>
      <c r="B17" s="17"/>
      <c r="C17" s="19"/>
      <c r="D17" s="19"/>
      <c r="E17" s="19"/>
      <c r="F17" s="19"/>
      <c r="G17" s="19"/>
      <c r="H17" s="20"/>
      <c r="I17" s="308" t="s">
        <v>1006</v>
      </c>
      <c r="J17" s="308"/>
      <c r="K17" s="308"/>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1009</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1010</v>
      </c>
      <c r="J22" s="313"/>
      <c r="K22" s="314"/>
      <c r="L22" s="277" t="s">
        <v>1045</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t="s">
        <v>1036</v>
      </c>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1012</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1011</v>
      </c>
      <c r="J35" s="313"/>
      <c r="K35" s="314"/>
      <c r="L35" s="277" t="s">
        <v>1045</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980</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1010</v>
      </c>
      <c r="J44" s="310"/>
      <c r="K44" s="311"/>
      <c r="L44" s="277" t="s">
        <v>1045</v>
      </c>
    </row>
    <row r="45" spans="1:22" s="21" customFormat="1" ht="34.5" customHeight="1">
      <c r="A45" s="278" t="s">
        <v>981</v>
      </c>
      <c r="B45" s="17"/>
      <c r="C45" s="19"/>
      <c r="D45" s="19"/>
      <c r="E45" s="19"/>
      <c r="F45" s="19"/>
      <c r="G45" s="19"/>
      <c r="H45" s="20"/>
      <c r="I45" s="304" t="s">
        <v>2</v>
      </c>
      <c r="J45" s="305"/>
      <c r="K45" s="306"/>
      <c r="L45" s="25"/>
    </row>
    <row r="46" spans="1:22" s="21" customFormat="1" ht="34.5" customHeight="1">
      <c r="A46" s="278" t="s">
        <v>981</v>
      </c>
      <c r="B46" s="24"/>
      <c r="C46" s="19"/>
      <c r="D46" s="19"/>
      <c r="E46" s="19"/>
      <c r="F46" s="19"/>
      <c r="G46" s="19"/>
      <c r="H46" s="20"/>
      <c r="I46" s="304" t="s">
        <v>3</v>
      </c>
      <c r="J46" s="305"/>
      <c r="K46" s="306"/>
      <c r="L46" s="25"/>
    </row>
    <row r="47" spans="1:22" s="21" customFormat="1" ht="34.5" customHeight="1">
      <c r="A47" s="278" t="s">
        <v>981</v>
      </c>
      <c r="B47" s="24"/>
      <c r="C47" s="19"/>
      <c r="D47" s="19"/>
      <c r="E47" s="19"/>
      <c r="F47" s="19"/>
      <c r="G47" s="19"/>
      <c r="H47" s="20"/>
      <c r="I47" s="304" t="s">
        <v>4</v>
      </c>
      <c r="J47" s="305"/>
      <c r="K47" s="306"/>
      <c r="L47" s="29"/>
    </row>
    <row r="48" spans="1:22" s="21" customFormat="1" ht="34.5" customHeight="1">
      <c r="A48" s="278" t="s">
        <v>981</v>
      </c>
      <c r="B48" s="17"/>
      <c r="C48" s="19"/>
      <c r="D48" s="19"/>
      <c r="E48" s="19"/>
      <c r="F48" s="19"/>
      <c r="G48" s="19"/>
      <c r="H48" s="20"/>
      <c r="I48" s="304" t="s">
        <v>5</v>
      </c>
      <c r="J48" s="305"/>
      <c r="K48" s="306"/>
      <c r="L48" s="28"/>
    </row>
    <row r="49" spans="1:12" s="21" customFormat="1" ht="34.5" customHeight="1">
      <c r="A49" s="278" t="s">
        <v>981</v>
      </c>
      <c r="B49" s="17"/>
      <c r="C49" s="19"/>
      <c r="D49" s="19"/>
      <c r="E49" s="19"/>
      <c r="F49" s="19"/>
      <c r="G49" s="19"/>
      <c r="H49" s="20"/>
      <c r="I49" s="304" t="s">
        <v>554</v>
      </c>
      <c r="J49" s="305"/>
      <c r="K49" s="306"/>
      <c r="L49" s="29"/>
    </row>
    <row r="50" spans="1:12" s="21" customFormat="1" ht="34.5" customHeight="1">
      <c r="A50" s="278" t="s">
        <v>981</v>
      </c>
      <c r="B50" s="17"/>
      <c r="C50" s="19"/>
      <c r="D50" s="19"/>
      <c r="E50" s="19"/>
      <c r="F50" s="19"/>
      <c r="G50" s="19"/>
      <c r="H50" s="20"/>
      <c r="I50" s="304" t="s">
        <v>553</v>
      </c>
      <c r="J50" s="305"/>
      <c r="K50" s="306"/>
      <c r="L50" s="29"/>
    </row>
    <row r="51" spans="1:12" s="33" customFormat="1" ht="34.5" customHeight="1">
      <c r="A51" s="278" t="s">
        <v>981</v>
      </c>
      <c r="B51" s="17"/>
      <c r="C51" s="19"/>
      <c r="D51" s="19"/>
      <c r="E51" s="19"/>
      <c r="F51" s="19"/>
      <c r="G51" s="19"/>
      <c r="H51" s="20"/>
      <c r="I51" s="304" t="s">
        <v>8</v>
      </c>
      <c r="J51" s="305"/>
      <c r="K51" s="306"/>
      <c r="L51" s="29"/>
    </row>
    <row r="52" spans="1:12" s="21" customFormat="1" ht="34.5" customHeight="1">
      <c r="A52" s="278" t="s">
        <v>981</v>
      </c>
      <c r="B52" s="17"/>
      <c r="C52" s="19"/>
      <c r="D52" s="19"/>
      <c r="E52" s="19"/>
      <c r="F52" s="19"/>
      <c r="G52" s="19"/>
      <c r="H52" s="20"/>
      <c r="I52" s="307" t="s">
        <v>552</v>
      </c>
      <c r="J52" s="307"/>
      <c r="K52" s="307"/>
      <c r="L52" s="29" t="s">
        <v>1036</v>
      </c>
    </row>
    <row r="53" spans="1:12" s="21" customFormat="1" ht="34.5" customHeight="1">
      <c r="A53" s="278" t="s">
        <v>981</v>
      </c>
      <c r="B53" s="17"/>
      <c r="C53" s="19"/>
      <c r="D53" s="19"/>
      <c r="E53" s="19"/>
      <c r="F53" s="19"/>
      <c r="G53" s="19"/>
      <c r="H53" s="20"/>
      <c r="I53" s="307" t="s">
        <v>982</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979</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1013</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ht="27">
      <c r="A89" s="243"/>
      <c r="B89" s="18"/>
      <c r="C89" s="62"/>
      <c r="D89" s="3"/>
      <c r="E89" s="3"/>
      <c r="F89" s="3"/>
      <c r="G89" s="3"/>
      <c r="H89" s="286"/>
      <c r="I89" s="286"/>
      <c r="J89" s="64" t="s">
        <v>35</v>
      </c>
      <c r="K89" s="65"/>
      <c r="L89" s="262" t="s">
        <v>1045</v>
      </c>
    </row>
    <row r="90" spans="1:23" s="21" customFormat="1">
      <c r="A90" s="243"/>
      <c r="B90" s="1"/>
      <c r="C90" s="3"/>
      <c r="D90" s="3"/>
      <c r="E90" s="3"/>
      <c r="F90" s="3"/>
      <c r="G90" s="3"/>
      <c r="H90" s="286"/>
      <c r="I90" s="67" t="s">
        <v>36</v>
      </c>
      <c r="J90" s="68"/>
      <c r="K90" s="69"/>
      <c r="L90" s="262" t="s">
        <v>1046</v>
      </c>
    </row>
    <row r="91" spans="1:23" s="21" customFormat="1" ht="54" customHeight="1">
      <c r="A91" s="244" t="s">
        <v>609</v>
      </c>
      <c r="B91" s="1"/>
      <c r="C91" s="318" t="s">
        <v>37</v>
      </c>
      <c r="D91" s="319"/>
      <c r="E91" s="319"/>
      <c r="F91" s="319"/>
      <c r="G91" s="319"/>
      <c r="H91" s="320"/>
      <c r="I91" s="293" t="s">
        <v>38</v>
      </c>
      <c r="J91" s="260" t="s">
        <v>1037</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56</v>
      </c>
      <c r="K99" s="237" t="str">
        <f>IF(OR(COUNTIF(L99:L99,"未確認")&gt;0,COUNTIF(L99:L99,"~*")&gt;0),"※","")</f>
        <v/>
      </c>
      <c r="L99" s="258">
        <v>56</v>
      </c>
    </row>
    <row r="100" spans="1:22" s="83" customFormat="1" ht="34.5" customHeight="1">
      <c r="A100" s="244" t="s">
        <v>611</v>
      </c>
      <c r="B100" s="84"/>
      <c r="C100" s="394"/>
      <c r="D100" s="395"/>
      <c r="E100" s="407"/>
      <c r="F100" s="408"/>
      <c r="G100" s="413" t="s">
        <v>44</v>
      </c>
      <c r="H100" s="415"/>
      <c r="I100" s="418"/>
      <c r="J100" s="256">
        <f t="shared" si="0"/>
        <v>0</v>
      </c>
      <c r="K100" s="237" t="str">
        <f>IF(OR(COUNTIF(L100:L100,"未確認")&gt;0,COUNTIF(L100:L100,"~*")&gt;0),"※","")</f>
        <v/>
      </c>
      <c r="L100" s="258">
        <v>0</v>
      </c>
    </row>
    <row r="101" spans="1:22" s="83" customFormat="1" ht="34.5" customHeight="1">
      <c r="A101" s="244" t="s">
        <v>610</v>
      </c>
      <c r="B101" s="84"/>
      <c r="C101" s="394"/>
      <c r="D101" s="395"/>
      <c r="E101" s="318" t="s">
        <v>45</v>
      </c>
      <c r="F101" s="319"/>
      <c r="G101" s="319"/>
      <c r="H101" s="320"/>
      <c r="I101" s="418"/>
      <c r="J101" s="256">
        <f t="shared" si="0"/>
        <v>56</v>
      </c>
      <c r="K101" s="237" t="str">
        <f>IF(OR(COUNTIF(L101:L101,"未確認")&gt;0,COUNTIF(L101:L101,"~*")&gt;0),"※","")</f>
        <v/>
      </c>
      <c r="L101" s="258">
        <v>56</v>
      </c>
    </row>
    <row r="102" spans="1:22" s="83" customFormat="1" ht="34.5" customHeight="1">
      <c r="A102" s="244" t="s">
        <v>610</v>
      </c>
      <c r="B102" s="84"/>
      <c r="C102" s="375"/>
      <c r="D102" s="377"/>
      <c r="E102" s="315" t="s">
        <v>612</v>
      </c>
      <c r="F102" s="316"/>
      <c r="G102" s="316"/>
      <c r="H102" s="317"/>
      <c r="I102" s="418"/>
      <c r="J102" s="256">
        <f t="shared" si="0"/>
        <v>56</v>
      </c>
      <c r="K102" s="237" t="str">
        <f t="shared" ref="K102:K111" si="1">IF(OR(COUNTIF(L101:L101,"未確認")&gt;0,COUNTIF(L101:L101,"~*")&gt;0),"※","")</f>
        <v/>
      </c>
      <c r="L102" s="258">
        <v>56</v>
      </c>
    </row>
    <row r="103" spans="1:22" s="83" customFormat="1" ht="34.5" customHeight="1">
      <c r="A103" s="244" t="s">
        <v>613</v>
      </c>
      <c r="B103" s="84"/>
      <c r="C103" s="332" t="s">
        <v>46</v>
      </c>
      <c r="D103" s="334"/>
      <c r="E103" s="332" t="s">
        <v>42</v>
      </c>
      <c r="F103" s="333"/>
      <c r="G103" s="333"/>
      <c r="H103" s="334"/>
      <c r="I103" s="418"/>
      <c r="J103" s="256">
        <f t="shared" si="0"/>
        <v>0</v>
      </c>
      <c r="K103" s="237" t="str">
        <f t="shared" si="1"/>
        <v/>
      </c>
      <c r="L103" s="258">
        <v>0</v>
      </c>
    </row>
    <row r="104" spans="1:22" s="83" customFormat="1" ht="34.5" customHeight="1">
      <c r="A104" s="244" t="s">
        <v>614</v>
      </c>
      <c r="B104" s="84"/>
      <c r="C104" s="394"/>
      <c r="D104" s="395"/>
      <c r="E104" s="426"/>
      <c r="F104" s="427"/>
      <c r="G104" s="318" t="s">
        <v>47</v>
      </c>
      <c r="H104" s="320"/>
      <c r="I104" s="418"/>
      <c r="J104" s="256">
        <f t="shared" si="0"/>
        <v>0</v>
      </c>
      <c r="K104" s="237" t="str">
        <f t="shared" si="1"/>
        <v/>
      </c>
      <c r="L104" s="258">
        <v>0</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0</v>
      </c>
      <c r="K106" s="237" t="str">
        <f t="shared" si="1"/>
        <v/>
      </c>
      <c r="L106" s="258">
        <v>0</v>
      </c>
    </row>
    <row r="107" spans="1:22" s="83" customFormat="1" ht="34.5" customHeight="1">
      <c r="A107" s="244" t="s">
        <v>614</v>
      </c>
      <c r="B107" s="84"/>
      <c r="C107" s="394"/>
      <c r="D107" s="395"/>
      <c r="E107" s="426"/>
      <c r="F107" s="427"/>
      <c r="G107" s="318" t="s">
        <v>47</v>
      </c>
      <c r="H107" s="320"/>
      <c r="I107" s="418"/>
      <c r="J107" s="256">
        <f t="shared" si="0"/>
        <v>0</v>
      </c>
      <c r="K107" s="237" t="str">
        <f t="shared" si="1"/>
        <v/>
      </c>
      <c r="L107" s="258">
        <v>0</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0</v>
      </c>
      <c r="K109" s="237" t="str">
        <f t="shared" si="1"/>
        <v/>
      </c>
      <c r="L109" s="258">
        <v>0</v>
      </c>
    </row>
    <row r="110" spans="1:22" s="83" customFormat="1" ht="34.5" customHeight="1">
      <c r="A110" s="244" t="s">
        <v>614</v>
      </c>
      <c r="B110" s="84"/>
      <c r="C110" s="394"/>
      <c r="D110" s="395"/>
      <c r="E110" s="430"/>
      <c r="F110" s="431"/>
      <c r="G110" s="315" t="s">
        <v>47</v>
      </c>
      <c r="H110" s="317"/>
      <c r="I110" s="418"/>
      <c r="J110" s="256">
        <f t="shared" si="0"/>
        <v>0</v>
      </c>
      <c r="K110" s="237" t="str">
        <f t="shared" si="1"/>
        <v/>
      </c>
      <c r="L110" s="258">
        <v>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1038</v>
      </c>
    </row>
    <row r="121" spans="1:22" s="83" customFormat="1" ht="40.5" customHeight="1">
      <c r="A121" s="244" t="s">
        <v>618</v>
      </c>
      <c r="B121" s="1"/>
      <c r="C121" s="294"/>
      <c r="D121" s="296"/>
      <c r="E121" s="332" t="s">
        <v>53</v>
      </c>
      <c r="F121" s="333"/>
      <c r="G121" s="333"/>
      <c r="H121" s="334"/>
      <c r="I121" s="352"/>
      <c r="J121" s="101"/>
      <c r="K121" s="102"/>
      <c r="L121" s="98" t="s">
        <v>1039</v>
      </c>
    </row>
    <row r="122" spans="1:22" s="83" customFormat="1" ht="40.5" customHeight="1">
      <c r="A122" s="244" t="s">
        <v>619</v>
      </c>
      <c r="B122" s="1"/>
      <c r="C122" s="294"/>
      <c r="D122" s="296"/>
      <c r="E122" s="394"/>
      <c r="F122" s="416"/>
      <c r="G122" s="416"/>
      <c r="H122" s="395"/>
      <c r="I122" s="352"/>
      <c r="J122" s="101"/>
      <c r="K122" s="102"/>
      <c r="L122" s="98" t="s">
        <v>1040</v>
      </c>
    </row>
    <row r="123" spans="1:22" s="83" customFormat="1" ht="40.5" customHeight="1">
      <c r="A123" s="244" t="s">
        <v>620</v>
      </c>
      <c r="B123" s="1"/>
      <c r="C123" s="288"/>
      <c r="D123" s="289"/>
      <c r="E123" s="375"/>
      <c r="F123" s="376"/>
      <c r="G123" s="376"/>
      <c r="H123" s="377"/>
      <c r="I123" s="339"/>
      <c r="J123" s="105"/>
      <c r="K123" s="106"/>
      <c r="L123" s="98" t="s">
        <v>1041</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1042</v>
      </c>
    </row>
    <row r="132" spans="1:22" s="83" customFormat="1" ht="34.5" customHeight="1">
      <c r="A132" s="244" t="s">
        <v>621</v>
      </c>
      <c r="B132" s="84"/>
      <c r="C132" s="294"/>
      <c r="D132" s="296"/>
      <c r="E132" s="318" t="s">
        <v>58</v>
      </c>
      <c r="F132" s="319"/>
      <c r="G132" s="319"/>
      <c r="H132" s="320"/>
      <c r="I132" s="387"/>
      <c r="J132" s="101"/>
      <c r="K132" s="102"/>
      <c r="L132" s="82">
        <v>56</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1014</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212</v>
      </c>
      <c r="K145" s="264" t="str">
        <f t="shared" ref="K145:K176" si="3">IF(OR(COUNTIF(L145:L145,"未確認")&gt;0,COUNTIF(L145:L145,"~*")&gt;0),"※","")</f>
        <v/>
      </c>
      <c r="L145" s="117">
        <v>212</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v>0</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v>0</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v>0</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v>0</v>
      </c>
    </row>
    <row r="154" spans="1:12" s="118" customFormat="1" ht="34.5" customHeight="1">
      <c r="A154" s="246" t="s">
        <v>656</v>
      </c>
      <c r="B154" s="115"/>
      <c r="C154" s="315" t="s">
        <v>564</v>
      </c>
      <c r="D154" s="316"/>
      <c r="E154" s="316"/>
      <c r="F154" s="316"/>
      <c r="G154" s="316"/>
      <c r="H154" s="317"/>
      <c r="I154" s="411"/>
      <c r="J154" s="263">
        <f t="shared" si="2"/>
        <v>0</v>
      </c>
      <c r="K154" s="264" t="str">
        <f t="shared" si="3"/>
        <v/>
      </c>
      <c r="L154" s="117">
        <v>0</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411"/>
      <c r="J157" s="263">
        <f t="shared" si="2"/>
        <v>0</v>
      </c>
      <c r="K157" s="264" t="str">
        <f t="shared" si="3"/>
        <v/>
      </c>
      <c r="L157" s="117">
        <v>0</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v>0</v>
      </c>
    </row>
    <row r="181" spans="1:12" s="118" customFormat="1" ht="34.5" customHeight="1">
      <c r="A181" s="246" t="s">
        <v>683</v>
      </c>
      <c r="B181" s="115"/>
      <c r="C181" s="315" t="s">
        <v>985</v>
      </c>
      <c r="D181" s="316"/>
      <c r="E181" s="316"/>
      <c r="F181" s="316"/>
      <c r="G181" s="316"/>
      <c r="H181" s="317"/>
      <c r="I181" s="411"/>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v>0</v>
      </c>
    </row>
    <row r="204" spans="1:12" s="118" customFormat="1" ht="34.5" customHeight="1">
      <c r="A204" s="246" t="s">
        <v>706</v>
      </c>
      <c r="B204" s="119"/>
      <c r="C204" s="315" t="s">
        <v>984</v>
      </c>
      <c r="D204" s="316"/>
      <c r="E204" s="316"/>
      <c r="F204" s="316"/>
      <c r="G204" s="316"/>
      <c r="H204" s="317"/>
      <c r="I204" s="411"/>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412"/>
      <c r="J220" s="263">
        <f t="shared" si="6"/>
        <v>106</v>
      </c>
      <c r="K220" s="264" t="str">
        <f t="shared" si="7"/>
        <v/>
      </c>
      <c r="L220" s="117">
        <v>106</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538</v>
      </c>
      <c r="K236" s="81"/>
      <c r="L236" s="110"/>
    </row>
    <row r="237" spans="1:22" s="83" customFormat="1" ht="34.5" customHeight="1">
      <c r="A237" s="248" t="s">
        <v>627</v>
      </c>
      <c r="B237" s="119"/>
      <c r="C237" s="318" t="s">
        <v>130</v>
      </c>
      <c r="D237" s="319"/>
      <c r="E237" s="319"/>
      <c r="F237" s="319"/>
      <c r="G237" s="319"/>
      <c r="H237" s="320"/>
      <c r="I237" s="405"/>
      <c r="J237" s="260" t="s">
        <v>538</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538</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9</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3.75</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20</v>
      </c>
      <c r="K269" s="81" t="str">
        <f t="shared" si="8"/>
        <v/>
      </c>
      <c r="L269" s="147">
        <v>20</v>
      </c>
    </row>
    <row r="270" spans="1:22" s="83" customFormat="1" ht="34.5" customHeight="1">
      <c r="A270" s="249" t="s">
        <v>725</v>
      </c>
      <c r="B270" s="120"/>
      <c r="C270" s="369"/>
      <c r="D270" s="369"/>
      <c r="E270" s="369"/>
      <c r="F270" s="369"/>
      <c r="G270" s="369" t="s">
        <v>148</v>
      </c>
      <c r="H270" s="369"/>
      <c r="I270" s="402"/>
      <c r="J270" s="266">
        <f t="shared" si="9"/>
        <v>1</v>
      </c>
      <c r="K270" s="81" t="str">
        <f t="shared" si="8"/>
        <v/>
      </c>
      <c r="L270" s="148">
        <v>1</v>
      </c>
    </row>
    <row r="271" spans="1:22" s="83" customFormat="1" ht="34.5" customHeight="1">
      <c r="A271" s="249" t="s">
        <v>726</v>
      </c>
      <c r="B271" s="120"/>
      <c r="C271" s="369" t="s">
        <v>151</v>
      </c>
      <c r="D271" s="370"/>
      <c r="E271" s="370"/>
      <c r="F271" s="370"/>
      <c r="G271" s="369" t="s">
        <v>146</v>
      </c>
      <c r="H271" s="369"/>
      <c r="I271" s="402"/>
      <c r="J271" s="266">
        <f t="shared" si="9"/>
        <v>1</v>
      </c>
      <c r="K271" s="81" t="str">
        <f t="shared" si="8"/>
        <v/>
      </c>
      <c r="L271" s="147">
        <v>1</v>
      </c>
    </row>
    <row r="272" spans="1:22" s="83" customFormat="1" ht="34.5" customHeight="1">
      <c r="A272" s="249" t="s">
        <v>726</v>
      </c>
      <c r="B272" s="120"/>
      <c r="C272" s="370"/>
      <c r="D272" s="370"/>
      <c r="E272" s="370"/>
      <c r="F272" s="370"/>
      <c r="G272" s="369" t="s">
        <v>148</v>
      </c>
      <c r="H272" s="369"/>
      <c r="I272" s="402"/>
      <c r="J272" s="266">
        <f t="shared" si="9"/>
        <v>0</v>
      </c>
      <c r="K272" s="81" t="str">
        <f t="shared" si="8"/>
        <v/>
      </c>
      <c r="L272" s="148">
        <v>0</v>
      </c>
    </row>
    <row r="273" spans="1:12" s="83" customFormat="1" ht="34.5" customHeight="1">
      <c r="A273" s="249" t="s">
        <v>727</v>
      </c>
      <c r="B273" s="120"/>
      <c r="C273" s="369" t="s">
        <v>152</v>
      </c>
      <c r="D273" s="370"/>
      <c r="E273" s="370"/>
      <c r="F273" s="370"/>
      <c r="G273" s="369" t="s">
        <v>146</v>
      </c>
      <c r="H273" s="369"/>
      <c r="I273" s="402"/>
      <c r="J273" s="266">
        <f t="shared" si="9"/>
        <v>1</v>
      </c>
      <c r="K273" s="81" t="str">
        <f t="shared" si="8"/>
        <v/>
      </c>
      <c r="L273" s="147">
        <v>1</v>
      </c>
    </row>
    <row r="274" spans="1:12" s="83" customFormat="1" ht="34.5" customHeight="1">
      <c r="A274" s="249" t="s">
        <v>727</v>
      </c>
      <c r="B274" s="120"/>
      <c r="C274" s="370"/>
      <c r="D274" s="370"/>
      <c r="E274" s="370"/>
      <c r="F274" s="370"/>
      <c r="G274" s="369" t="s">
        <v>148</v>
      </c>
      <c r="H274" s="369"/>
      <c r="I274" s="402"/>
      <c r="J274" s="266">
        <f t="shared" si="9"/>
        <v>4.8</v>
      </c>
      <c r="K274" s="81" t="str">
        <f t="shared" si="8"/>
        <v/>
      </c>
      <c r="L274" s="148">
        <v>4.8</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0</v>
      </c>
      <c r="K277" s="81" t="str">
        <f t="shared" si="8"/>
        <v/>
      </c>
      <c r="L277" s="147">
        <v>0</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0</v>
      </c>
      <c r="K279" s="81" t="str">
        <f t="shared" si="8"/>
        <v/>
      </c>
      <c r="L279" s="147">
        <v>0</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0</v>
      </c>
      <c r="K283" s="81" t="str">
        <f t="shared" si="8"/>
        <v/>
      </c>
      <c r="L283" s="147">
        <v>0</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1</v>
      </c>
      <c r="K285" s="81" t="str">
        <f t="shared" si="8"/>
        <v/>
      </c>
      <c r="L285" s="141"/>
    </row>
    <row r="286" spans="1:12" s="83" customFormat="1" ht="34.5" customHeight="1">
      <c r="A286" s="244" t="s">
        <v>733</v>
      </c>
      <c r="B286" s="84"/>
      <c r="C286" s="372"/>
      <c r="D286" s="372"/>
      <c r="E286" s="372"/>
      <c r="F286" s="372"/>
      <c r="G286" s="369" t="s">
        <v>148</v>
      </c>
      <c r="H286" s="369"/>
      <c r="I286" s="402"/>
      <c r="J286" s="266">
        <v>0</v>
      </c>
      <c r="K286" s="81" t="str">
        <f t="shared" si="8"/>
        <v/>
      </c>
      <c r="L286" s="144"/>
    </row>
    <row r="287" spans="1:12" s="83" customFormat="1" ht="34.5" customHeight="1">
      <c r="A287" s="244" t="s">
        <v>734</v>
      </c>
      <c r="B287" s="84"/>
      <c r="C287" s="369" t="s">
        <v>159</v>
      </c>
      <c r="D287" s="372"/>
      <c r="E287" s="372"/>
      <c r="F287" s="372"/>
      <c r="G287" s="369" t="s">
        <v>146</v>
      </c>
      <c r="H287" s="369"/>
      <c r="I287" s="402"/>
      <c r="J287" s="266">
        <v>5</v>
      </c>
      <c r="K287" s="81" t="str">
        <f t="shared" si="8"/>
        <v/>
      </c>
      <c r="L287" s="141"/>
    </row>
    <row r="288" spans="1:12" s="83" customFormat="1" ht="34.5" customHeight="1">
      <c r="A288" s="244" t="s">
        <v>734</v>
      </c>
      <c r="B288" s="84"/>
      <c r="C288" s="372"/>
      <c r="D288" s="372"/>
      <c r="E288" s="372"/>
      <c r="F288" s="372"/>
      <c r="G288" s="369" t="s">
        <v>148</v>
      </c>
      <c r="H288" s="369"/>
      <c r="I288" s="402"/>
      <c r="J288" s="266">
        <v>0</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0</v>
      </c>
      <c r="K291" s="81" t="str">
        <f t="shared" si="8"/>
        <v/>
      </c>
      <c r="L291" s="147">
        <v>0</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2</v>
      </c>
      <c r="M297" s="147">
        <v>7</v>
      </c>
      <c r="N297" s="147">
        <v>6</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0.8</v>
      </c>
      <c r="M298" s="148">
        <v>0.8</v>
      </c>
      <c r="N298" s="148">
        <v>1.6</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0</v>
      </c>
      <c r="M299" s="147">
        <v>0</v>
      </c>
      <c r="N299" s="147">
        <v>2</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0</v>
      </c>
      <c r="N302" s="148">
        <v>3.2</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538</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0</v>
      </c>
      <c r="K328" s="81"/>
      <c r="L328" s="269"/>
    </row>
    <row r="329" spans="1:22" s="83" customFormat="1" ht="34.5" customHeight="1">
      <c r="A329" s="249" t="s">
        <v>750</v>
      </c>
      <c r="B329" s="159"/>
      <c r="C329" s="369"/>
      <c r="D329" s="369"/>
      <c r="E329" s="369"/>
      <c r="F329" s="370"/>
      <c r="G329" s="369" t="s">
        <v>176</v>
      </c>
      <c r="H329" s="287" t="s">
        <v>173</v>
      </c>
      <c r="I329" s="352"/>
      <c r="J329" s="266">
        <v>0</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0</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1</v>
      </c>
      <c r="K345" s="81"/>
      <c r="L345" s="269"/>
    </row>
    <row r="346" spans="1:22" s="83" customFormat="1" ht="34.5" customHeight="1">
      <c r="A346" s="249" t="s">
        <v>756</v>
      </c>
      <c r="B346" s="159"/>
      <c r="C346" s="394"/>
      <c r="D346" s="395"/>
      <c r="E346" s="397"/>
      <c r="F346" s="397"/>
      <c r="G346" s="318" t="s">
        <v>185</v>
      </c>
      <c r="H346" s="320"/>
      <c r="I346" s="352"/>
      <c r="J346" s="271">
        <v>0</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1" t="s">
        <v>211</v>
      </c>
      <c r="D369" s="322"/>
      <c r="E369" s="322"/>
      <c r="F369" s="322"/>
      <c r="G369" s="322"/>
      <c r="H369" s="323"/>
      <c r="I369" s="387" t="s">
        <v>1015</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1016</v>
      </c>
      <c r="J392" s="140">
        <f t="shared" ref="J392:J397" si="10">IF(SUM(L392:L392)=0,IF(COUNTIF(L392:L392,"未確認")&gt;0,"未確認",IF(COUNTIF(L392:L392,"~*")&gt;0,"*",SUM(L392:L392))),SUM(L392:L392))</f>
        <v>0</v>
      </c>
      <c r="K392" s="81" t="str">
        <f t="shared" ref="K392:K397" si="11">IF(OR(COUNTIF(L392:L392,"未確認")&gt;0,COUNTIF(L392:L392,"~*")&gt;0),"※","")</f>
        <v/>
      </c>
      <c r="L392" s="147">
        <v>0</v>
      </c>
    </row>
    <row r="393" spans="1:22" s="83" customFormat="1" ht="34.5" customHeight="1">
      <c r="A393" s="249" t="s">
        <v>773</v>
      </c>
      <c r="B393" s="84"/>
      <c r="C393" s="368"/>
      <c r="D393" s="378"/>
      <c r="E393" s="318" t="s">
        <v>224</v>
      </c>
      <c r="F393" s="319"/>
      <c r="G393" s="319"/>
      <c r="H393" s="320"/>
      <c r="I393" s="341"/>
      <c r="J393" s="140">
        <f t="shared" si="10"/>
        <v>0</v>
      </c>
      <c r="K393" s="81" t="str">
        <f t="shared" si="11"/>
        <v/>
      </c>
      <c r="L393" s="147">
        <v>0</v>
      </c>
    </row>
    <row r="394" spans="1:22" s="83" customFormat="1" ht="34.5" customHeight="1">
      <c r="A394" s="250" t="s">
        <v>774</v>
      </c>
      <c r="B394" s="84"/>
      <c r="C394" s="368"/>
      <c r="D394" s="379"/>
      <c r="E394" s="318" t="s">
        <v>225</v>
      </c>
      <c r="F394" s="319"/>
      <c r="G394" s="319"/>
      <c r="H394" s="320"/>
      <c r="I394" s="341"/>
      <c r="J394" s="140">
        <f t="shared" si="10"/>
        <v>0</v>
      </c>
      <c r="K394" s="81" t="str">
        <f t="shared" si="11"/>
        <v/>
      </c>
      <c r="L394" s="147">
        <v>0</v>
      </c>
    </row>
    <row r="395" spans="1:22" s="83" customFormat="1" ht="34.5" customHeight="1">
      <c r="A395" s="250" t="s">
        <v>775</v>
      </c>
      <c r="B395" s="84"/>
      <c r="C395" s="368"/>
      <c r="D395" s="380"/>
      <c r="E395" s="318" t="s">
        <v>226</v>
      </c>
      <c r="F395" s="319"/>
      <c r="G395" s="319"/>
      <c r="H395" s="320"/>
      <c r="I395" s="341"/>
      <c r="J395" s="140">
        <f t="shared" si="10"/>
        <v>0</v>
      </c>
      <c r="K395" s="81" t="str">
        <f t="shared" si="11"/>
        <v/>
      </c>
      <c r="L395" s="147">
        <v>0</v>
      </c>
    </row>
    <row r="396" spans="1:22" s="83" customFormat="1" ht="34.5" customHeight="1">
      <c r="A396" s="250" t="s">
        <v>776</v>
      </c>
      <c r="B396" s="1"/>
      <c r="C396" s="368"/>
      <c r="D396" s="318" t="s">
        <v>227</v>
      </c>
      <c r="E396" s="319"/>
      <c r="F396" s="319"/>
      <c r="G396" s="319"/>
      <c r="H396" s="320"/>
      <c r="I396" s="341"/>
      <c r="J396" s="140">
        <f t="shared" si="10"/>
        <v>0</v>
      </c>
      <c r="K396" s="81" t="str">
        <f t="shared" si="11"/>
        <v/>
      </c>
      <c r="L396" s="147">
        <v>0</v>
      </c>
    </row>
    <row r="397" spans="1:22" s="83" customFormat="1" ht="34.5" customHeight="1">
      <c r="A397" s="250" t="s">
        <v>777</v>
      </c>
      <c r="B397" s="119"/>
      <c r="C397" s="368"/>
      <c r="D397" s="318" t="s">
        <v>228</v>
      </c>
      <c r="E397" s="319"/>
      <c r="F397" s="319"/>
      <c r="G397" s="319"/>
      <c r="H397" s="320"/>
      <c r="I397" s="342"/>
      <c r="J397" s="140">
        <f t="shared" si="10"/>
        <v>0</v>
      </c>
      <c r="K397" s="81" t="str">
        <f t="shared" si="11"/>
        <v/>
      </c>
      <c r="L397" s="147">
        <v>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1017</v>
      </c>
      <c r="J405" s="140">
        <f t="shared" ref="J405:J422" si="12">IF(SUM(L405:L405)=0,IF(COUNTIF(L405:L405,"未確認")&gt;0,"未確認",IF(COUNTIF(L405:L405,"~*")&gt;0,"*",SUM(L405:L405))),SUM(L405:L405))</f>
        <v>0</v>
      </c>
      <c r="K405" s="81" t="str">
        <f t="shared" ref="K405:K422" si="13">IF(OR(COUNTIF(L405:L405,"未確認")&gt;0,COUNTIF(L405:L405,"~*")&gt;0),"※","")</f>
        <v/>
      </c>
      <c r="L405" s="147">
        <v>0</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0</v>
      </c>
      <c r="K407" s="81" t="str">
        <f t="shared" si="13"/>
        <v/>
      </c>
      <c r="L407" s="147">
        <v>0</v>
      </c>
    </row>
    <row r="408" spans="1:22" s="83" customFormat="1" ht="34.5" customHeight="1">
      <c r="A408" s="251" t="s">
        <v>781</v>
      </c>
      <c r="B408" s="119"/>
      <c r="C408" s="367"/>
      <c r="D408" s="367"/>
      <c r="E408" s="318" t="s">
        <v>236</v>
      </c>
      <c r="F408" s="319"/>
      <c r="G408" s="319"/>
      <c r="H408" s="320"/>
      <c r="I408" s="359"/>
      <c r="J408" s="140">
        <f t="shared" si="12"/>
        <v>0</v>
      </c>
      <c r="K408" s="81" t="str">
        <f t="shared" si="13"/>
        <v/>
      </c>
      <c r="L408" s="147">
        <v>0</v>
      </c>
    </row>
    <row r="409" spans="1:22" s="83" customFormat="1" ht="34.5" customHeight="1">
      <c r="A409" s="251" t="s">
        <v>782</v>
      </c>
      <c r="B409" s="119"/>
      <c r="C409" s="367"/>
      <c r="D409" s="367"/>
      <c r="E409" s="315" t="s">
        <v>986</v>
      </c>
      <c r="F409" s="316"/>
      <c r="G409" s="316"/>
      <c r="H409" s="317"/>
      <c r="I409" s="359"/>
      <c r="J409" s="140">
        <f t="shared" si="12"/>
        <v>0</v>
      </c>
      <c r="K409" s="81" t="str">
        <f t="shared" si="13"/>
        <v/>
      </c>
      <c r="L409" s="147">
        <v>0</v>
      </c>
    </row>
    <row r="410" spans="1:22" s="83" customFormat="1" ht="34.5" customHeight="1">
      <c r="A410" s="251" t="s">
        <v>783</v>
      </c>
      <c r="B410" s="119"/>
      <c r="C410" s="367"/>
      <c r="D410" s="367"/>
      <c r="E410" s="315" t="s">
        <v>987</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0</v>
      </c>
      <c r="K412" s="81" t="str">
        <f t="shared" si="13"/>
        <v/>
      </c>
      <c r="L412" s="147">
        <v>0</v>
      </c>
    </row>
    <row r="413" spans="1:22" s="83" customFormat="1" ht="34.5" customHeight="1">
      <c r="A413" s="251" t="s">
        <v>786</v>
      </c>
      <c r="B413" s="119"/>
      <c r="C413" s="367"/>
      <c r="D413" s="318" t="s">
        <v>251</v>
      </c>
      <c r="E413" s="319"/>
      <c r="F413" s="319"/>
      <c r="G413" s="319"/>
      <c r="H413" s="320"/>
      <c r="I413" s="359"/>
      <c r="J413" s="140">
        <f t="shared" si="12"/>
        <v>0</v>
      </c>
      <c r="K413" s="81" t="str">
        <f t="shared" si="13"/>
        <v/>
      </c>
      <c r="L413" s="147">
        <v>0</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0</v>
      </c>
      <c r="K415" s="81" t="str">
        <f t="shared" si="13"/>
        <v/>
      </c>
      <c r="L415" s="147">
        <v>0</v>
      </c>
    </row>
    <row r="416" spans="1:22" s="83" customFormat="1" ht="34.5" customHeight="1">
      <c r="A416" s="251" t="s">
        <v>789</v>
      </c>
      <c r="B416" s="119"/>
      <c r="C416" s="367"/>
      <c r="D416" s="367"/>
      <c r="E416" s="318" t="s">
        <v>243</v>
      </c>
      <c r="F416" s="319"/>
      <c r="G416" s="319"/>
      <c r="H416" s="320"/>
      <c r="I416" s="359"/>
      <c r="J416" s="140">
        <f t="shared" si="12"/>
        <v>0</v>
      </c>
      <c r="K416" s="81" t="str">
        <f t="shared" si="13"/>
        <v/>
      </c>
      <c r="L416" s="147">
        <v>0</v>
      </c>
    </row>
    <row r="417" spans="1:22" s="83" customFormat="1" ht="34.5" customHeight="1">
      <c r="A417" s="251" t="s">
        <v>790</v>
      </c>
      <c r="B417" s="119"/>
      <c r="C417" s="367"/>
      <c r="D417" s="367"/>
      <c r="E417" s="318" t="s">
        <v>244</v>
      </c>
      <c r="F417" s="319"/>
      <c r="G417" s="319"/>
      <c r="H417" s="320"/>
      <c r="I417" s="359"/>
      <c r="J417" s="140">
        <f t="shared" si="12"/>
        <v>0</v>
      </c>
      <c r="K417" s="81" t="str">
        <f t="shared" si="13"/>
        <v/>
      </c>
      <c r="L417" s="147">
        <v>0</v>
      </c>
    </row>
    <row r="418" spans="1:22" s="83" customFormat="1" ht="34.5" customHeight="1">
      <c r="A418" s="251" t="s">
        <v>791</v>
      </c>
      <c r="B418" s="119"/>
      <c r="C418" s="367"/>
      <c r="D418" s="367"/>
      <c r="E418" s="318" t="s">
        <v>245</v>
      </c>
      <c r="F418" s="319"/>
      <c r="G418" s="319"/>
      <c r="H418" s="320"/>
      <c r="I418" s="359"/>
      <c r="J418" s="140">
        <f t="shared" si="12"/>
        <v>0</v>
      </c>
      <c r="K418" s="81" t="str">
        <f t="shared" si="13"/>
        <v/>
      </c>
      <c r="L418" s="147">
        <v>0</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0</v>
      </c>
      <c r="K420" s="81" t="str">
        <f t="shared" si="13"/>
        <v/>
      </c>
      <c r="L420" s="147">
        <v>0</v>
      </c>
    </row>
    <row r="421" spans="1:22" s="83" customFormat="1" ht="34.5" customHeight="1">
      <c r="A421" s="251" t="s">
        <v>794</v>
      </c>
      <c r="B421" s="119"/>
      <c r="C421" s="367"/>
      <c r="D421" s="367"/>
      <c r="E421" s="318" t="s">
        <v>247</v>
      </c>
      <c r="F421" s="319"/>
      <c r="G421" s="319"/>
      <c r="H421" s="320"/>
      <c r="I421" s="359"/>
      <c r="J421" s="140">
        <f t="shared" si="12"/>
        <v>0</v>
      </c>
      <c r="K421" s="81" t="str">
        <f t="shared" si="13"/>
        <v/>
      </c>
      <c r="L421" s="147">
        <v>0</v>
      </c>
    </row>
    <row r="422" spans="1:22" s="83" customFormat="1" ht="34.5" customHeight="1">
      <c r="A422" s="251" t="s">
        <v>795</v>
      </c>
      <c r="B422" s="119"/>
      <c r="C422" s="367"/>
      <c r="D422" s="367"/>
      <c r="E422" s="318" t="s">
        <v>166</v>
      </c>
      <c r="F422" s="319"/>
      <c r="G422" s="319"/>
      <c r="H422" s="320"/>
      <c r="I422" s="360"/>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1018</v>
      </c>
      <c r="J430" s="192">
        <f>IF(SUM(L430:L430)=0,IF(COUNTIF(L430:L430,"未確認")&gt;0,"未確認",IF(COUNTIF(L430:L430,"~*")&gt;0,"*",SUM(L430:L430))),SUM(L430:L430))</f>
        <v>0</v>
      </c>
      <c r="K430" s="193" t="str">
        <f>IF(OR(COUNTIF(L430:L430,"未確認")&gt;0,COUNTIF(L430:L430,"~*")&gt;0),"※","")</f>
        <v/>
      </c>
      <c r="L430" s="147">
        <v>0</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1019</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0</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f>IF(SUM(L468:L468)=0,IF(COUNTIF(L468:L468,"未確認")&gt;0,"未確認",IF(COUNTIF(L468:L468,"*")&gt;0,"*",SUM(L468:L468))),SUM(L468:L468))</f>
        <v>205</v>
      </c>
      <c r="K468" s="201" t="str">
        <f t="shared" ref="K468:K475" si="15">IF(OR(COUNTIF(L468:L468,"未確認")&gt;0,COUNTIF(L468:L468,"*")&gt;0),"※","")</f>
        <v/>
      </c>
      <c r="L468" s="117">
        <v>205</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f t="shared" si="16"/>
        <v>210</v>
      </c>
      <c r="K477" s="201" t="str">
        <f t="shared" ref="K477:K496" si="17">IF(OR(COUNTIF(L477:L477,"未確認")&gt;0,COUNTIF(L477:L477,"*")&gt;0),"※","")</f>
        <v/>
      </c>
      <c r="L477" s="117">
        <v>210</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t="str">
        <f t="shared" ref="J504:J511" si="19">IF(SUM(L504:L504)=0,IF(COUNTIF(L504:L504,"未確認")&gt;0,"未確認",IF(COUNTIF(L504:L504,"~*")&gt;0,"*",SUM(L504:L504))),SUM(L504:L504))</f>
        <v>*</v>
      </c>
      <c r="K504" s="201" t="str">
        <f t="shared" ref="K504:K511" si="20">IF(OR(COUNTIF(L504:L504,"未確認")&gt;0,COUNTIF(L504:L504,"*")&gt;0),"※","")</f>
        <v>※</v>
      </c>
      <c r="L504" s="117" t="s">
        <v>541</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f t="shared" si="19"/>
        <v>58</v>
      </c>
      <c r="K505" s="201" t="str">
        <f t="shared" si="20"/>
        <v/>
      </c>
      <c r="L505" s="117">
        <v>58</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5" t="s">
        <v>1030</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
      </c>
      <c r="L510" s="117">
        <v>0</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1046</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1046</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1046</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
      </c>
      <c r="L533" s="117">
        <v>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
      </c>
      <c r="L534" s="117">
        <v>0</v>
      </c>
    </row>
    <row r="535" spans="1:22" s="115" customFormat="1" ht="42.75" customHeight="1">
      <c r="A535" s="252" t="s">
        <v>850</v>
      </c>
      <c r="B535" s="204"/>
      <c r="C535" s="318" t="s">
        <v>342</v>
      </c>
      <c r="D535" s="319"/>
      <c r="E535" s="319"/>
      <c r="F535" s="319"/>
      <c r="G535" s="319"/>
      <c r="H535" s="320"/>
      <c r="I535" s="344"/>
      <c r="J535" s="116" t="str">
        <f t="shared" si="21"/>
        <v>*</v>
      </c>
      <c r="K535" s="201" t="str">
        <f t="shared" si="22"/>
        <v>※</v>
      </c>
      <c r="L535" s="117" t="s">
        <v>541</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
      </c>
      <c r="L536" s="117">
        <v>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
      </c>
      <c r="L546" s="117">
        <v>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
      </c>
      <c r="L547" s="117">
        <v>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
      </c>
      <c r="L548" s="117">
        <v>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
      </c>
      <c r="L549" s="117">
        <v>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
      </c>
      <c r="L550" s="117">
        <v>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
      </c>
      <c r="L551" s="117">
        <v>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
      </c>
      <c r="L552" s="117">
        <v>0</v>
      </c>
    </row>
    <row r="553" spans="1:12" s="115" customFormat="1" ht="69.95" customHeight="1">
      <c r="A553" s="252" t="s">
        <v>861</v>
      </c>
      <c r="B553" s="119"/>
      <c r="C553" s="315" t="s">
        <v>988</v>
      </c>
      <c r="D553" s="316"/>
      <c r="E553" s="316"/>
      <c r="F553" s="316"/>
      <c r="G553" s="316"/>
      <c r="H553" s="317"/>
      <c r="I553" s="138" t="s">
        <v>365</v>
      </c>
      <c r="J553" s="116">
        <f t="shared" si="23"/>
        <v>0</v>
      </c>
      <c r="K553" s="201" t="str">
        <f t="shared" si="24"/>
        <v/>
      </c>
      <c r="L553" s="117">
        <v>0</v>
      </c>
    </row>
    <row r="554" spans="1:12" s="115" customFormat="1" ht="42.75">
      <c r="A554" s="252" t="s">
        <v>862</v>
      </c>
      <c r="B554" s="119"/>
      <c r="C554" s="318" t="s">
        <v>366</v>
      </c>
      <c r="D554" s="319"/>
      <c r="E554" s="319"/>
      <c r="F554" s="319"/>
      <c r="G554" s="319"/>
      <c r="H554" s="320"/>
      <c r="I554" s="138" t="s">
        <v>367</v>
      </c>
      <c r="J554" s="116">
        <f t="shared" si="23"/>
        <v>0</v>
      </c>
      <c r="K554" s="201" t="str">
        <f t="shared" si="24"/>
        <v/>
      </c>
      <c r="L554" s="117">
        <v>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
      </c>
      <c r="L555" s="117">
        <v>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
      </c>
      <c r="L556" s="117">
        <v>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1044</v>
      </c>
    </row>
    <row r="559" spans="1:12" s="91" customFormat="1" ht="65.099999999999994" customHeight="1">
      <c r="A559" s="243"/>
      <c r="B559" s="119"/>
      <c r="C559" s="321" t="s">
        <v>1020</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v>55.4</v>
      </c>
    </row>
    <row r="561" spans="1:12" s="91" customFormat="1" ht="34.5" customHeight="1">
      <c r="A561" s="251" t="s">
        <v>871</v>
      </c>
      <c r="B561" s="119"/>
      <c r="C561" s="209"/>
      <c r="D561" s="329" t="s">
        <v>377</v>
      </c>
      <c r="E561" s="340"/>
      <c r="F561" s="340"/>
      <c r="G561" s="340"/>
      <c r="H561" s="330"/>
      <c r="I561" s="341"/>
      <c r="J561" s="207"/>
      <c r="K561" s="210"/>
      <c r="L561" s="211">
        <v>6.5</v>
      </c>
    </row>
    <row r="562" spans="1:12" s="91" customFormat="1" ht="34.5" customHeight="1">
      <c r="A562" s="251" t="s">
        <v>872</v>
      </c>
      <c r="B562" s="119"/>
      <c r="C562" s="209"/>
      <c r="D562" s="329" t="s">
        <v>989</v>
      </c>
      <c r="E562" s="340"/>
      <c r="F562" s="340"/>
      <c r="G562" s="340"/>
      <c r="H562" s="330"/>
      <c r="I562" s="341"/>
      <c r="J562" s="207"/>
      <c r="K562" s="210"/>
      <c r="L562" s="211">
        <v>0.1</v>
      </c>
    </row>
    <row r="563" spans="1:12" s="91" customFormat="1" ht="34.5" customHeight="1">
      <c r="A563" s="251" t="s">
        <v>873</v>
      </c>
      <c r="B563" s="119"/>
      <c r="C563" s="209"/>
      <c r="D563" s="329" t="s">
        <v>379</v>
      </c>
      <c r="E563" s="340"/>
      <c r="F563" s="340"/>
      <c r="G563" s="340"/>
      <c r="H563" s="330"/>
      <c r="I563" s="341"/>
      <c r="J563" s="207"/>
      <c r="K563" s="210"/>
      <c r="L563" s="211">
        <v>0.6</v>
      </c>
    </row>
    <row r="564" spans="1:12" s="91" customFormat="1" ht="34.5" customHeight="1">
      <c r="A564" s="251" t="s">
        <v>874</v>
      </c>
      <c r="B564" s="119"/>
      <c r="C564" s="209"/>
      <c r="D564" s="329" t="s">
        <v>380</v>
      </c>
      <c r="E564" s="340"/>
      <c r="F564" s="340"/>
      <c r="G564" s="340"/>
      <c r="H564" s="330"/>
      <c r="I564" s="341"/>
      <c r="J564" s="207"/>
      <c r="K564" s="210"/>
      <c r="L564" s="211">
        <v>23</v>
      </c>
    </row>
    <row r="565" spans="1:12" s="91" customFormat="1" ht="34.5" customHeight="1">
      <c r="A565" s="251" t="s">
        <v>875</v>
      </c>
      <c r="B565" s="119"/>
      <c r="C565" s="280"/>
      <c r="D565" s="329" t="s">
        <v>869</v>
      </c>
      <c r="E565" s="340"/>
      <c r="F565" s="340"/>
      <c r="G565" s="340"/>
      <c r="H565" s="330"/>
      <c r="I565" s="341"/>
      <c r="J565" s="207"/>
      <c r="K565" s="210"/>
      <c r="L565" s="211">
        <v>0.9</v>
      </c>
    </row>
    <row r="566" spans="1:12" s="91" customFormat="1" ht="34.5" customHeight="1">
      <c r="A566" s="251" t="s">
        <v>876</v>
      </c>
      <c r="B566" s="119"/>
      <c r="C566" s="284"/>
      <c r="D566" s="329" t="s">
        <v>990</v>
      </c>
      <c r="E566" s="340"/>
      <c r="F566" s="340"/>
      <c r="G566" s="340"/>
      <c r="H566" s="330"/>
      <c r="I566" s="341"/>
      <c r="J566" s="213"/>
      <c r="K566" s="214"/>
      <c r="L566" s="211">
        <v>24.5</v>
      </c>
    </row>
    <row r="567" spans="1:12" s="91" customFormat="1" ht="42.75" customHeight="1">
      <c r="A567" s="243"/>
      <c r="B567" s="119"/>
      <c r="C567" s="321" t="s">
        <v>1021</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989</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990</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t="s">
        <v>533</v>
      </c>
    </row>
    <row r="577" spans="1:22" s="91" customFormat="1" ht="34.5" customHeight="1">
      <c r="A577" s="251" t="s">
        <v>885</v>
      </c>
      <c r="B577" s="119"/>
      <c r="C577" s="209"/>
      <c r="D577" s="329" t="s">
        <v>377</v>
      </c>
      <c r="E577" s="340"/>
      <c r="F577" s="340"/>
      <c r="G577" s="340"/>
      <c r="H577" s="330"/>
      <c r="I577" s="341"/>
      <c r="J577" s="207"/>
      <c r="K577" s="210"/>
      <c r="L577" s="211" t="s">
        <v>533</v>
      </c>
    </row>
    <row r="578" spans="1:22" s="91" customFormat="1" ht="34.5" customHeight="1">
      <c r="A578" s="251" t="s">
        <v>886</v>
      </c>
      <c r="B578" s="119"/>
      <c r="C578" s="209"/>
      <c r="D578" s="329" t="s">
        <v>989</v>
      </c>
      <c r="E578" s="340"/>
      <c r="F578" s="340"/>
      <c r="G578" s="340"/>
      <c r="H578" s="330"/>
      <c r="I578" s="341"/>
      <c r="J578" s="207"/>
      <c r="K578" s="210"/>
      <c r="L578" s="211" t="s">
        <v>533</v>
      </c>
    </row>
    <row r="579" spans="1:22" s="91" customFormat="1" ht="34.5" customHeight="1">
      <c r="A579" s="251" t="s">
        <v>887</v>
      </c>
      <c r="B579" s="119"/>
      <c r="C579" s="209"/>
      <c r="D579" s="329" t="s">
        <v>379</v>
      </c>
      <c r="E579" s="340"/>
      <c r="F579" s="340"/>
      <c r="G579" s="340"/>
      <c r="H579" s="330"/>
      <c r="I579" s="341"/>
      <c r="J579" s="207"/>
      <c r="K579" s="210"/>
      <c r="L579" s="211" t="s">
        <v>533</v>
      </c>
    </row>
    <row r="580" spans="1:22" s="91" customFormat="1" ht="34.5" customHeight="1">
      <c r="A580" s="251" t="s">
        <v>888</v>
      </c>
      <c r="B580" s="119"/>
      <c r="C580" s="209"/>
      <c r="D580" s="329" t="s">
        <v>380</v>
      </c>
      <c r="E580" s="340"/>
      <c r="F580" s="340"/>
      <c r="G580" s="340"/>
      <c r="H580" s="330"/>
      <c r="I580" s="341"/>
      <c r="J580" s="207"/>
      <c r="K580" s="210"/>
      <c r="L580" s="211" t="s">
        <v>533</v>
      </c>
    </row>
    <row r="581" spans="1:22" s="91" customFormat="1" ht="34.5" customHeight="1">
      <c r="A581" s="251" t="s">
        <v>889</v>
      </c>
      <c r="B581" s="119"/>
      <c r="C581" s="209"/>
      <c r="D581" s="329" t="s">
        <v>869</v>
      </c>
      <c r="E581" s="340"/>
      <c r="F581" s="340"/>
      <c r="G581" s="340"/>
      <c r="H581" s="330"/>
      <c r="I581" s="341"/>
      <c r="J581" s="207"/>
      <c r="K581" s="210"/>
      <c r="L581" s="211" t="s">
        <v>533</v>
      </c>
    </row>
    <row r="582" spans="1:22" s="91" customFormat="1" ht="34.5" customHeight="1">
      <c r="A582" s="251" t="s">
        <v>890</v>
      </c>
      <c r="B582" s="119"/>
      <c r="C582" s="212"/>
      <c r="D582" s="329" t="s">
        <v>990</v>
      </c>
      <c r="E582" s="340"/>
      <c r="F582" s="340"/>
      <c r="G582" s="340"/>
      <c r="H582" s="330"/>
      <c r="I582" s="342"/>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1" t="s">
        <v>991</v>
      </c>
      <c r="D595" s="322"/>
      <c r="E595" s="322"/>
      <c r="F595" s="322"/>
      <c r="G595" s="322"/>
      <c r="H595" s="323"/>
      <c r="I595" s="338" t="s">
        <v>397</v>
      </c>
      <c r="J595" s="140">
        <v>27</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t="s">
        <v>540</v>
      </c>
      <c r="K596" s="201" t="str">
        <f>IF(OR(COUNTIF(L596:L596,"未確認")&gt;0,COUNTIF(L596:L596,"~*")&gt;0),"※","")</f>
        <v/>
      </c>
      <c r="L596" s="216"/>
    </row>
    <row r="597" spans="1:12" s="115" customFormat="1" ht="35.1" customHeight="1">
      <c r="A597" s="251" t="s">
        <v>897</v>
      </c>
      <c r="B597" s="84"/>
      <c r="C597" s="321" t="s">
        <v>992</v>
      </c>
      <c r="D597" s="322"/>
      <c r="E597" s="322"/>
      <c r="F597" s="322"/>
      <c r="G597" s="322"/>
      <c r="H597" s="323"/>
      <c r="I597" s="324" t="s">
        <v>400</v>
      </c>
      <c r="J597" s="140">
        <v>28</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18</v>
      </c>
      <c r="K598" s="201" t="str">
        <f>IF(OR(COUNTIF(L598:L598,"未確認")&gt;0,COUNTIF(L598:L598,"~*")&gt;0),"※","")</f>
        <v/>
      </c>
      <c r="L598" s="216"/>
    </row>
    <row r="599" spans="1:12" s="115" customFormat="1" ht="42" customHeight="1">
      <c r="A599" s="251" t="s">
        <v>899</v>
      </c>
      <c r="B599" s="84"/>
      <c r="C599" s="315" t="s">
        <v>993</v>
      </c>
      <c r="D599" s="316"/>
      <c r="E599" s="316"/>
      <c r="F599" s="316"/>
      <c r="G599" s="316"/>
      <c r="H599" s="317"/>
      <c r="I599" s="122" t="s">
        <v>402</v>
      </c>
      <c r="J599" s="116">
        <v>19</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
      </c>
      <c r="L601" s="117">
        <v>0</v>
      </c>
    </row>
    <row r="602" spans="1:12" s="91" customFormat="1" ht="56.1" customHeight="1">
      <c r="A602" s="252" t="s">
        <v>902</v>
      </c>
      <c r="B602" s="84"/>
      <c r="C602" s="318" t="s">
        <v>407</v>
      </c>
      <c r="D602" s="319"/>
      <c r="E602" s="319"/>
      <c r="F602" s="319"/>
      <c r="G602" s="319"/>
      <c r="H602" s="320"/>
      <c r="I602" s="122" t="s">
        <v>408</v>
      </c>
      <c r="J602" s="116">
        <f t="shared" si="25"/>
        <v>0</v>
      </c>
      <c r="K602" s="201" t="str">
        <f t="shared" si="26"/>
        <v/>
      </c>
      <c r="L602" s="117">
        <v>0</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
      </c>
      <c r="L603" s="117">
        <v>0</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
      </c>
      <c r="L604" s="117">
        <v>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5" t="s">
        <v>994</v>
      </c>
      <c r="D613" s="316"/>
      <c r="E613" s="316"/>
      <c r="F613" s="316"/>
      <c r="G613" s="316"/>
      <c r="H613" s="317"/>
      <c r="I613" s="335" t="s">
        <v>1031</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995</v>
      </c>
      <c r="D614" s="316"/>
      <c r="E614" s="316"/>
      <c r="F614" s="316"/>
      <c r="G614" s="316"/>
      <c r="H614" s="317"/>
      <c r="I614" s="336"/>
      <c r="J614" s="116">
        <f t="shared" si="27"/>
        <v>0</v>
      </c>
      <c r="K614" s="201" t="str">
        <f t="shared" si="28"/>
        <v/>
      </c>
      <c r="L614" s="117">
        <v>0</v>
      </c>
    </row>
    <row r="615" spans="1:22" s="118" customFormat="1" ht="71.25" customHeight="1">
      <c r="A615" s="252" t="s">
        <v>908</v>
      </c>
      <c r="B615" s="115"/>
      <c r="C615" s="315" t="s">
        <v>975</v>
      </c>
      <c r="D615" s="316"/>
      <c r="E615" s="316"/>
      <c r="F615" s="316"/>
      <c r="G615" s="316"/>
      <c r="H615" s="317"/>
      <c r="I615" s="337"/>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1032</v>
      </c>
      <c r="J616" s="116">
        <f t="shared" si="27"/>
        <v>0</v>
      </c>
      <c r="K616" s="201" t="str">
        <f t="shared" si="28"/>
        <v/>
      </c>
      <c r="L616" s="117">
        <v>0</v>
      </c>
    </row>
    <row r="617" spans="1:22" s="118" customFormat="1" ht="84" customHeight="1">
      <c r="A617" s="252" t="s">
        <v>910</v>
      </c>
      <c r="B617" s="115"/>
      <c r="C617" s="318" t="s">
        <v>419</v>
      </c>
      <c r="D617" s="319"/>
      <c r="E617" s="319"/>
      <c r="F617" s="319"/>
      <c r="G617" s="319"/>
      <c r="H617" s="320"/>
      <c r="I617" s="122" t="s">
        <v>420</v>
      </c>
      <c r="J617" s="116">
        <f t="shared" si="27"/>
        <v>0</v>
      </c>
      <c r="K617" s="201" t="str">
        <f t="shared" si="28"/>
        <v/>
      </c>
      <c r="L617" s="117">
        <v>0</v>
      </c>
    </row>
    <row r="618" spans="1:22" s="118" customFormat="1" ht="100.35" customHeight="1">
      <c r="A618" s="252" t="s">
        <v>911</v>
      </c>
      <c r="B618" s="115"/>
      <c r="C618" s="315" t="s">
        <v>997</v>
      </c>
      <c r="D618" s="316"/>
      <c r="E618" s="316"/>
      <c r="F618" s="316"/>
      <c r="G618" s="316"/>
      <c r="H618" s="317"/>
      <c r="I618" s="138" t="s">
        <v>1025</v>
      </c>
      <c r="J618" s="116">
        <f t="shared" si="27"/>
        <v>0</v>
      </c>
      <c r="K618" s="201" t="str">
        <f t="shared" si="28"/>
        <v/>
      </c>
      <c r="L618" s="117">
        <v>0</v>
      </c>
    </row>
    <row r="619" spans="1:22" s="118" customFormat="1" ht="84" customHeight="1">
      <c r="A619" s="252" t="s">
        <v>912</v>
      </c>
      <c r="B619" s="119"/>
      <c r="C619" s="315" t="s">
        <v>1022</v>
      </c>
      <c r="D619" s="316"/>
      <c r="E619" s="316"/>
      <c r="F619" s="316"/>
      <c r="G619" s="316"/>
      <c r="H619" s="317"/>
      <c r="I619" s="138" t="s">
        <v>1026</v>
      </c>
      <c r="J619" s="116">
        <f t="shared" si="27"/>
        <v>0</v>
      </c>
      <c r="K619" s="201" t="str">
        <f t="shared" si="28"/>
        <v/>
      </c>
      <c r="L619" s="117">
        <v>0</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
      </c>
      <c r="L620" s="117">
        <v>0</v>
      </c>
    </row>
    <row r="621" spans="1:22" s="118" customFormat="1" ht="84" customHeight="1">
      <c r="A621" s="252" t="s">
        <v>914</v>
      </c>
      <c r="B621" s="119"/>
      <c r="C621" s="315" t="s">
        <v>996</v>
      </c>
      <c r="D621" s="316"/>
      <c r="E621" s="316"/>
      <c r="F621" s="316"/>
      <c r="G621" s="316"/>
      <c r="H621" s="317"/>
      <c r="I621" s="122" t="s">
        <v>426</v>
      </c>
      <c r="J621" s="116">
        <f t="shared" si="27"/>
        <v>0</v>
      </c>
      <c r="K621" s="201" t="str">
        <f t="shared" si="28"/>
        <v/>
      </c>
      <c r="L621" s="117">
        <v>0</v>
      </c>
    </row>
    <row r="622" spans="1:22" s="118" customFormat="1" ht="69.95" customHeight="1">
      <c r="A622" s="252" t="s">
        <v>915</v>
      </c>
      <c r="B622" s="119"/>
      <c r="C622" s="318" t="s">
        <v>427</v>
      </c>
      <c r="D622" s="319"/>
      <c r="E622" s="319"/>
      <c r="F622" s="319"/>
      <c r="G622" s="319"/>
      <c r="H622" s="320"/>
      <c r="I622" s="122" t="s">
        <v>428</v>
      </c>
      <c r="J622" s="116">
        <f t="shared" si="27"/>
        <v>0</v>
      </c>
      <c r="K622" s="201" t="str">
        <f t="shared" si="28"/>
        <v/>
      </c>
      <c r="L622" s="117">
        <v>0</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8" t="s">
        <v>434</v>
      </c>
      <c r="D632" s="319"/>
      <c r="E632" s="319"/>
      <c r="F632" s="319"/>
      <c r="G632" s="319"/>
      <c r="H632" s="320"/>
      <c r="I632" s="122" t="s">
        <v>435</v>
      </c>
      <c r="J632" s="116">
        <f t="shared" si="29"/>
        <v>89</v>
      </c>
      <c r="K632" s="201" t="str">
        <f t="shared" si="30"/>
        <v/>
      </c>
      <c r="L632" s="117">
        <v>89</v>
      </c>
    </row>
    <row r="633" spans="1:22" s="118" customFormat="1" ht="57">
      <c r="A633" s="252" t="s">
        <v>919</v>
      </c>
      <c r="B633" s="119"/>
      <c r="C633" s="318" t="s">
        <v>436</v>
      </c>
      <c r="D633" s="319"/>
      <c r="E633" s="319"/>
      <c r="F633" s="319"/>
      <c r="G633" s="319"/>
      <c r="H633" s="320"/>
      <c r="I633" s="122" t="s">
        <v>437</v>
      </c>
      <c r="J633" s="116" t="str">
        <f t="shared" si="29"/>
        <v>*</v>
      </c>
      <c r="K633" s="201" t="str">
        <f t="shared" si="30"/>
        <v>※</v>
      </c>
      <c r="L633" s="117" t="s">
        <v>541</v>
      </c>
    </row>
    <row r="634" spans="1:22" s="118" customFormat="1" ht="56.1" customHeight="1">
      <c r="A634" s="252" t="s">
        <v>920</v>
      </c>
      <c r="B634" s="119"/>
      <c r="C634" s="315" t="s">
        <v>1023</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18" t="s">
        <v>440</v>
      </c>
      <c r="D635" s="319"/>
      <c r="E635" s="319"/>
      <c r="F635" s="319"/>
      <c r="G635" s="319"/>
      <c r="H635" s="320"/>
      <c r="I635" s="122" t="s">
        <v>441</v>
      </c>
      <c r="J635" s="116">
        <f t="shared" si="29"/>
        <v>0</v>
      </c>
      <c r="K635" s="201" t="str">
        <f t="shared" si="30"/>
        <v/>
      </c>
      <c r="L635" s="117">
        <v>0</v>
      </c>
    </row>
    <row r="636" spans="1:22" s="118" customFormat="1" ht="69.95" customHeight="1">
      <c r="A636" s="252" t="s">
        <v>922</v>
      </c>
      <c r="B636" s="119"/>
      <c r="C636" s="318" t="s">
        <v>442</v>
      </c>
      <c r="D636" s="319"/>
      <c r="E636" s="319"/>
      <c r="F636" s="319"/>
      <c r="G636" s="319"/>
      <c r="H636" s="320"/>
      <c r="I636" s="122" t="s">
        <v>443</v>
      </c>
      <c r="J636" s="116">
        <f t="shared" si="29"/>
        <v>0</v>
      </c>
      <c r="K636" s="201" t="str">
        <f t="shared" si="30"/>
        <v/>
      </c>
      <c r="L636" s="117">
        <v>0</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
      </c>
      <c r="L637" s="117">
        <v>0</v>
      </c>
    </row>
    <row r="638" spans="1:22" s="118" customFormat="1" ht="84" customHeight="1">
      <c r="A638" s="252" t="s">
        <v>924</v>
      </c>
      <c r="B638" s="119"/>
      <c r="C638" s="315" t="s">
        <v>998</v>
      </c>
      <c r="D638" s="316"/>
      <c r="E638" s="316"/>
      <c r="F638" s="316"/>
      <c r="G638" s="316"/>
      <c r="H638" s="317"/>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
      </c>
      <c r="L647" s="117">
        <v>0</v>
      </c>
    </row>
    <row r="648" spans="1:22" s="118" customFormat="1" ht="69.95" customHeight="1">
      <c r="A648" s="252" t="s">
        <v>927</v>
      </c>
      <c r="B648" s="84"/>
      <c r="C648" s="188"/>
      <c r="D648" s="221"/>
      <c r="E648" s="318" t="s">
        <v>939</v>
      </c>
      <c r="F648" s="319"/>
      <c r="G648" s="319"/>
      <c r="H648" s="320"/>
      <c r="I648" s="122" t="s">
        <v>454</v>
      </c>
      <c r="J648" s="116">
        <f t="shared" si="31"/>
        <v>0</v>
      </c>
      <c r="K648" s="201" t="str">
        <f t="shared" si="32"/>
        <v/>
      </c>
      <c r="L648" s="117">
        <v>0</v>
      </c>
    </row>
    <row r="649" spans="1:22" s="118" customFormat="1" ht="69.95" customHeight="1">
      <c r="A649" s="252" t="s">
        <v>928</v>
      </c>
      <c r="B649" s="84"/>
      <c r="C649" s="294"/>
      <c r="D649" s="296"/>
      <c r="E649" s="318" t="s">
        <v>940</v>
      </c>
      <c r="F649" s="319"/>
      <c r="G649" s="319"/>
      <c r="H649" s="320"/>
      <c r="I649" s="122" t="s">
        <v>456</v>
      </c>
      <c r="J649" s="116">
        <f t="shared" si="31"/>
        <v>0</v>
      </c>
      <c r="K649" s="201" t="str">
        <f t="shared" si="32"/>
        <v/>
      </c>
      <c r="L649" s="117">
        <v>0</v>
      </c>
    </row>
    <row r="650" spans="1:22" s="118" customFormat="1" ht="84" customHeight="1">
      <c r="A650" s="252" t="s">
        <v>929</v>
      </c>
      <c r="B650" s="84"/>
      <c r="C650" s="294"/>
      <c r="D650" s="296"/>
      <c r="E650" s="318" t="s">
        <v>941</v>
      </c>
      <c r="F650" s="319"/>
      <c r="G650" s="319"/>
      <c r="H650" s="320"/>
      <c r="I650" s="122" t="s">
        <v>458</v>
      </c>
      <c r="J650" s="116">
        <f t="shared" si="31"/>
        <v>0</v>
      </c>
      <c r="K650" s="201" t="str">
        <f t="shared" si="32"/>
        <v/>
      </c>
      <c r="L650" s="117">
        <v>0</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
      </c>
      <c r="L651" s="117">
        <v>0</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
      </c>
      <c r="L652" s="117">
        <v>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
      </c>
      <c r="L653" s="117">
        <v>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
      </c>
      <c r="L654" s="117">
        <v>0</v>
      </c>
    </row>
    <row r="655" spans="1:22" s="118" customFormat="1" ht="69.95" customHeight="1">
      <c r="A655" s="252" t="s">
        <v>934</v>
      </c>
      <c r="B655" s="84"/>
      <c r="C655" s="318" t="s">
        <v>937</v>
      </c>
      <c r="D655" s="319"/>
      <c r="E655" s="319"/>
      <c r="F655" s="319"/>
      <c r="G655" s="319"/>
      <c r="H655" s="320"/>
      <c r="I655" s="122" t="s">
        <v>468</v>
      </c>
      <c r="J655" s="116">
        <f t="shared" si="31"/>
        <v>0</v>
      </c>
      <c r="K655" s="201" t="str">
        <f t="shared" si="32"/>
        <v/>
      </c>
      <c r="L655" s="117">
        <v>0</v>
      </c>
    </row>
    <row r="656" spans="1:22" s="118" customFormat="1" ht="72" customHeight="1">
      <c r="A656" s="252" t="s">
        <v>935</v>
      </c>
      <c r="B656" s="84"/>
      <c r="C656" s="315" t="s">
        <v>977</v>
      </c>
      <c r="D656" s="316"/>
      <c r="E656" s="316"/>
      <c r="F656" s="316"/>
      <c r="G656" s="316"/>
      <c r="H656" s="317"/>
      <c r="I656" s="138" t="s">
        <v>1033</v>
      </c>
      <c r="J656" s="116">
        <f t="shared" si="31"/>
        <v>0</v>
      </c>
      <c r="K656" s="201" t="str">
        <f t="shared" si="32"/>
        <v/>
      </c>
      <c r="L656" s="117">
        <v>0</v>
      </c>
    </row>
    <row r="657" spans="1:22" s="118" customFormat="1" ht="69.95" customHeight="1">
      <c r="A657" s="252" t="s">
        <v>936</v>
      </c>
      <c r="B657" s="84"/>
      <c r="C657" s="318" t="s">
        <v>469</v>
      </c>
      <c r="D657" s="319"/>
      <c r="E657" s="319"/>
      <c r="F657" s="319"/>
      <c r="G657" s="319"/>
      <c r="H657" s="320"/>
      <c r="I657" s="122" t="s">
        <v>470</v>
      </c>
      <c r="J657" s="116">
        <f t="shared" si="31"/>
        <v>0</v>
      </c>
      <c r="K657" s="201" t="str">
        <f t="shared" si="32"/>
        <v/>
      </c>
      <c r="L657" s="117">
        <v>0</v>
      </c>
    </row>
    <row r="658" spans="1:22" s="118" customFormat="1" ht="56.1" customHeight="1">
      <c r="A658" s="252" t="s">
        <v>946</v>
      </c>
      <c r="B658" s="84"/>
      <c r="C658" s="318" t="s">
        <v>471</v>
      </c>
      <c r="D658" s="319"/>
      <c r="E658" s="319"/>
      <c r="F658" s="319"/>
      <c r="G658" s="319"/>
      <c r="H658" s="320"/>
      <c r="I658" s="122" t="s">
        <v>472</v>
      </c>
      <c r="J658" s="116">
        <f t="shared" si="31"/>
        <v>0</v>
      </c>
      <c r="K658" s="201" t="str">
        <f t="shared" si="32"/>
        <v/>
      </c>
      <c r="L658" s="117">
        <v>0</v>
      </c>
    </row>
    <row r="659" spans="1:22" s="118" customFormat="1" ht="69.95" customHeight="1">
      <c r="A659" s="252" t="s">
        <v>947</v>
      </c>
      <c r="B659" s="84"/>
      <c r="C659" s="315" t="s">
        <v>999</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533</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1027</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1000</v>
      </c>
      <c r="H672" s="330"/>
      <c r="I672" s="326"/>
      <c r="J672" s="223"/>
      <c r="K672" s="224"/>
      <c r="L672" s="225" t="s">
        <v>533</v>
      </c>
    </row>
    <row r="673" spans="1:22" s="115" customFormat="1" ht="80.099999999999994" customHeight="1">
      <c r="A673" s="251" t="s">
        <v>956</v>
      </c>
      <c r="B673" s="84"/>
      <c r="C673" s="321" t="s">
        <v>1024</v>
      </c>
      <c r="D673" s="322"/>
      <c r="E673" s="322"/>
      <c r="F673" s="322"/>
      <c r="G673" s="322"/>
      <c r="H673" s="323"/>
      <c r="I673" s="324" t="s">
        <v>1028</v>
      </c>
      <c r="J673" s="223"/>
      <c r="K673" s="224"/>
      <c r="L673" s="225" t="s">
        <v>533</v>
      </c>
    </row>
    <row r="674" spans="1:22" s="115" customFormat="1" ht="34.5" customHeight="1">
      <c r="A674" s="251" t="s">
        <v>957</v>
      </c>
      <c r="B674" s="84"/>
      <c r="C674" s="288"/>
      <c r="D674" s="290"/>
      <c r="E674" s="315" t="s">
        <v>1001</v>
      </c>
      <c r="F674" s="316"/>
      <c r="G674" s="316"/>
      <c r="H674" s="317"/>
      <c r="I674" s="331"/>
      <c r="J674" s="223"/>
      <c r="K674" s="224"/>
      <c r="L674" s="225" t="s">
        <v>533</v>
      </c>
    </row>
    <row r="675" spans="1:22" s="83" customFormat="1" ht="56.1" customHeight="1">
      <c r="A675" s="251" t="s">
        <v>958</v>
      </c>
      <c r="B675" s="84"/>
      <c r="C675" s="315" t="s">
        <v>1002</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1029</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8" t="s">
        <v>498</v>
      </c>
      <c r="D684" s="319"/>
      <c r="E684" s="319"/>
      <c r="F684" s="319"/>
      <c r="G684" s="319"/>
      <c r="H684" s="320"/>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1003</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1004</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1005</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6B3BDA6-DA7E-4D59-8E05-6410282C40EB}"/>
    <hyperlink ref="J71:L71" location="病院!B464" display="・手術の状況" xr:uid="{6FDCAF1E-1660-4F0D-9609-9E8E9A13FBEC}"/>
    <hyperlink ref="J72:L72" location="病院!B500" display="・がん、脳卒中、心筋梗塞、分娩、精神医療への対応状況" xr:uid="{803BC364-F96D-4C77-911A-A046D676D354}"/>
    <hyperlink ref="J73:L73" location="病院!B541" display="・重症患者への対応状況" xr:uid="{09175939-7A83-41E0-B380-FEA47E2D125B}"/>
    <hyperlink ref="J74:L74" location="病院!B586" display="・救急医療の実施状況" xr:uid="{267B9C8A-131A-482E-8CB1-899153F5508C}"/>
    <hyperlink ref="J75:L75" location="病院!B609" display="・急性期後の支援、在宅復帰の支援の状況" xr:uid="{05FE7B5E-44F0-4CD1-BBED-269D73092977}"/>
    <hyperlink ref="J76:L76" location="病院!B627" display="・全身管理の状況" xr:uid="{4F446ED2-5252-4383-976C-E85E99F3E567}"/>
    <hyperlink ref="J78:L78" location="病院!B679" display="・長期療養患者の受入状況" xr:uid="{E99F3E4A-205B-437A-AE48-DAD1E75725A9}"/>
    <hyperlink ref="J77:L77" location="病院!B642" display="・リハビリテーションの実施状況" xr:uid="{534D1F9D-3EC2-4C45-BE56-CE98298B8339}"/>
    <hyperlink ref="J79:L79" location="病院!B689" display="・重度の障害児等の受入状況" xr:uid="{395893FF-EBBD-44E7-B812-413725CB1706}"/>
    <hyperlink ref="J80:L80" location="病院!B702" display="・医科歯科の連携状況" xr:uid="{70A03495-BC44-4E21-8A0C-E69FB90A872F}"/>
    <hyperlink ref="M71:N71" location="'病院(H30案)'!B448" display="・手術の状況" xr:uid="{96CE7E5D-77CE-49F9-856A-76CD6B80CC41}"/>
    <hyperlink ref="M72:N72" location="'病院(H30案)'!B484" display="・がん、脳卒中、心筋梗塞、分娩、精神医療への対応状況" xr:uid="{DBC8EBC7-2912-43E7-B435-9478CB7FBA3D}"/>
    <hyperlink ref="M73:N73" location="'病院(H30案)'!B525" display="・重症患者への対応状況" xr:uid="{2E89CC2F-3A83-40BF-855B-AFB8A871D61E}"/>
    <hyperlink ref="M74:N74" location="'病院(H30案)'!B570" display="・救急医療の実施状況" xr:uid="{E6E999B6-EAE7-4D0E-BCAB-5FA02DAF6325}"/>
    <hyperlink ref="M75:N75" location="'病院(H30案)'!B593" display="・急性期後の支援、在宅復帰の支援の状況" xr:uid="{E0358A6A-928C-4F0F-BCE5-C1BCAD853621}"/>
    <hyperlink ref="C71:G71" location="病院!B87" display="・設置主体" xr:uid="{6472C17B-AA4D-4A33-88F1-951E7E593365}"/>
    <hyperlink ref="C72:G72" location="病院!B95" display="・病床の状況" xr:uid="{3B2C90B4-BBE5-45A0-818B-50CEDDE181E2}"/>
    <hyperlink ref="C73:G73" location="病院!B116" display="・診療科" xr:uid="{4B931B51-6752-467B-80A8-6D133A63BD00}"/>
    <hyperlink ref="C74:G74" location="病院!B127" display="・入院基本料・特定入院料及び届出病床数" xr:uid="{D626A560-3105-4E3F-B116-CA23707D01CD}"/>
    <hyperlink ref="C75:G75" location="病院!B141" display="・算定する入院基本用・特定入院料等の状況" xr:uid="{44A997E1-D04C-44DD-863A-82D11681441D}"/>
    <hyperlink ref="C76:G76" location="病院!B224" display="・DPC医療機関群の種類" xr:uid="{9C690654-F17C-41A5-B986-4B6DBB9A5341}"/>
    <hyperlink ref="C77:G77" location="病院!B232" display="・救急告示病院、二次救急医療施設、三次救急医療施設の告示・認定の有無" xr:uid="{B317CCB6-55D1-42A5-AE8B-91BE920DC3F6}"/>
    <hyperlink ref="C78:F78" location="病院!B242" display="・承認の有無" xr:uid="{0FD47CF2-74AC-4CFF-99A0-08097226CFB2}"/>
    <hyperlink ref="C79:F79" location="病院!B251" display="・診療報酬の届出の有無" xr:uid="{8D9AF72E-505F-4198-9E75-418A8C31C78C}"/>
    <hyperlink ref="C80:F80" location="病院!B261" display="・職員数の状況" xr:uid="{429A69D0-5E2A-4690-860D-DBFA0A56B7CB}"/>
    <hyperlink ref="C81:F81" location="病院!B320" display="・退院調整部門の設置状況" xr:uid="{D4816ECC-4EF6-4D1E-BD7E-0B44941680D8}"/>
    <hyperlink ref="C82:F82" location="病院!B340" display="・医療機器の台数" xr:uid="{8CF5C3EF-EAAD-436B-9875-0E29E3B25C9D}"/>
    <hyperlink ref="C83:G83" location="病院!B365" display="・過去1年間の間に病棟の再編・見直しがあった場合の報告対象期間" xr:uid="{D141FCA4-E277-432E-8767-5DB7A1E6DC69}"/>
    <hyperlink ref="H71:I71" location="病院!B388" display="・入院患者の状況（年間）" xr:uid="{8513DCB4-D246-4BFD-BA68-22A544F580FA}"/>
    <hyperlink ref="H72:I72" location="病院!B401" display="・入院患者の状況（年間／入棟前の場所・退棟先の場所の状況）" xr:uid="{1B6A86A2-B1C1-4E1D-AF17-ADC48ECA856F}"/>
    <hyperlink ref="H73:I73" location="病院!B426" display="・退院後に在宅医療を必要とする患者の状況" xr:uid="{7C261EE7-3CA1-4627-9C05-353B7353E1FA}"/>
    <hyperlink ref="H74:I74" location="病院!B438" display="・看取りを行った患者数" xr:uid="{909F5E56-C360-4816-BB2B-59C113810EA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2019-11-15T06:32:43Z</dcterms:modified>
</cp:coreProperties>
</file>