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3EE7C45-26CD-41C7-93A9-2FAC560D75A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<sst xmlns="http://schemas.openxmlformats.org/spreadsheetml/2006/main" count="2966" uniqueCount="1043">
  <si>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</si>
  <si>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</si>
  <si>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</si>
  <si>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</si>
  <si>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</si>
  <si>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</si>
  <si>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</si>
  <si>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</si>
  <si>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</si>
  <si>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</si>
  <si>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</si>
  <si>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</si>
  <si>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</si>
  <si>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</si>
  <si>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</si>
  <si>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</si>
  <si>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</si>
  <si>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</si>
  <si>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</si>
  <si>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</si>
  <si>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</si>
  <si>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</si>
  <si>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</si>
  <si>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</si>
  <si>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</si>
  <si>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</si>
  <si>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</si>
  <si>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</si>
  <si>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</si>
  <si>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</si>
  <si>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</si>
  <si>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</si>
  <si>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</si>
  <si>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</si>
  <si>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</si>
  <si>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</si>
  <si>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</si>
  <si>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</si>
  <si>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</si>
  <si>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</si>
  <si>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</si>
  <si>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</si>
  <si>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</si>
  <si>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</si>
  <si>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</si>
  <si>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</si>
  <si>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</si>
  <si>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</si>
  <si>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</si>
  <si>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</si>
  <si>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</si>
  <si>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</si>
  <si>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</si>
  <si>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</si>
  <si>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</si>
  <si>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</si>
  <si>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</si>
  <si>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</si>
  <si>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</si>
  <si>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</si>
  <si>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</si>
  <si>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</si>
  <si>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</si>
  <si>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</si>
  <si>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</si>
  <si>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</si>
  <si>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</si>
  <si>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</si>
  <si>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</si>
  <si>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</si>
  <si>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</si>
  <si>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</si>
  <si>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</si>
  <si>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</si>
  <si>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</si>
  <si>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</si>
  <si>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</si>
  <si>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</si>
  <si>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</si>
  <si>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</si>
  <si>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</si>
  <si>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</si>
  <si>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</si>
  <si>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</si>
  <si>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</si>
  <si>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</si>
  <si>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</si>
  <si>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</si>
  <si>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</si>
  <si>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</si>
  <si>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</si>
  <si>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</si>
  <si>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</si>
  <si>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</si>
  <si>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</si>
  <si>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</si>
  <si>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</si>
  <si>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</si>
  <si>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</si>
  <si>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</si>
  <si>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</si>
  <si>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</si>
  <si>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</si>
  <si>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</si>
  <si>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</si>
  <si>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</si>
  <si>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</si>
  <si>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</si>
  <si>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</si>
  <si>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</si>
  <si>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</si>
  <si>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</si>
  <si>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</si>
  <si>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</si>
  <si>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</si>
  <si>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</si>
  <si>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</si>
  <si>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</si>
  <si>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</si>
  <si>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</si>
  <si>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</si>
  <si>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</si>
  <si>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</si>
  <si>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</si>
  <si>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</si>
  <si>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</si>
  <si>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</si>
  <si>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</si>
  <si>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</si>
  <si>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</si>
  <si>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</si>
  <si>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</si>
  <si>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</si>
  <si>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</si>
  <si>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</si>
  <si>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</si>
  <si>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</si>
  <si>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</si>
  <si>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</si>
  <si>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</si>
  <si>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</si>
  <si>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</si>
  <si>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</si>
  <si>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</si>
  <si>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</si>
  <si>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</si>
  <si>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</si>
  <si>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</si>
  <si>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</si>
  <si>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</si>
  <si>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</si>
  <si>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</si>
  <si>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</si>
  <si>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</si>
  <si>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</si>
  <si>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</si>
  <si>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</si>
  <si>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</si>
  <si>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</si>
  <si>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</si>
  <si>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</si>
  <si>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</si>
  <si>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</si>
  <si>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</si>
  <si>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</si>
  <si>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</si>
  <si>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</si>
  <si>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</si>
  <si>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</si>
  <si>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</si>
  <si>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</si>
  <si>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</si>
  <si>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</si>
  <si>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</si>
  <si>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</si>
  <si>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</si>
  <si>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</si>
  <si>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</si>
  <si>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</si>
  <si>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</si>
  <si>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</si>
  <si>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</si>
  <si>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</si>
  <si>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</si>
  <si>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</si>
  <si>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</si>
  <si>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</si>
  <si>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</si>
  <si>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</si>
  <si>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</si>
  <si>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</si>
  <si>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</si>
  <si>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</si>
  <si>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</si>
  <si>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</si>
  <si>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</si>
  <si>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</si>
  <si>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</si>
  <si>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</si>
  <si>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</si>
  <si>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</si>
  <si>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</si>
  <si>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</si>
  <si>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</si>
  <si>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</si>
  <si>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</si>
  <si>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</si>
  <si>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</si>
  <si>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</si>
  <si>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</si>
  <si>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</si>
  <si>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</si>
  <si>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</si>
  <si>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</si>
  <si>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</si>
  <si>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</si>
  <si>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</si>
  <si>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</si>
  <si>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</si>
  <si>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</si>
  <si>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</si>
  <si>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</si>
  <si>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</si>
  <si>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</si>
  <si>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</si>
  <si>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</si>
  <si>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</si>
  <si>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</si>
  <si>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</si>
  <si>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</si>
  <si>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</si>
  <si>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</si>
  <si>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</si>
  <si>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</si>
  <si>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</si>
  <si>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</si>
  <si>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</si>
  <si>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</si>
  <si>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</si>
  <si>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</si>
  <si>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</si>
  <si>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</si>
  <si>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</si>
  <si>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</si>
  <si>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</si>
  <si>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</si>
  <si>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</si>
  <si>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</si>
  <si>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</si>
  <si>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</si>
  <si>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</si>
  <si>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</si>
  <si>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</si>
  <si>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</si>
  <si>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</si>
  <si>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</si>
  <si>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</si>
  <si>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</si>
  <si>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</si>
  <si>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</si>
  <si>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</si>
  <si>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</si>
  <si>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</si>
  <si>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</si>
  <si>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</si>
  <si>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</si>
  <si>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</si>
  <si>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</si>
  <si>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</si>
  <si>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</si>
  <si>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</si>
  <si>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</si>
  <si>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</si>
  <si>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</si>
  <si>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</si>
  <si>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</si>
  <si>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</si>
  <si>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</si>
  <si>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</si>
  <si>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</si>
  <si>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</si>
  <si>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</si>
  <si>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</si>
  <si>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</si>
  <si>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</si>
  <si>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</si>
  <si>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</si>
  <si>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</si>
  <si>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</si>
  <si>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</si>
  <si>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</si>
  <si>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</si>
  <si>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</si>
  <si>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</si>
  <si>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</si>
  <si>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</si>
  <si>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</si>
  <si>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</si>
  <si>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</si>
  <si>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</si>
  <si>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</si>
  <si>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</si>
  <si>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</si>
  <si>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</si>
  <si>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</si>
  <si>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</si>
  <si>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</si>
  <si>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</si>
  <si>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</si>
  <si>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</si>
  <si>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</si>
  <si>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</si>
  <si>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</si>
  <si>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</si>
  <si>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</si>
  <si>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</si>
  <si>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</si>
  <si>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</si>
  <si>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</si>
  <si>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</si>
  <si>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</si>
  <si>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</si>
  <si>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</si>
  <si>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</si>
  <si>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</si>
  <si>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</si>
  <si>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</si>
  <si>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</si>
  <si>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</si>
  <si>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</si>
  <si>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</si>
  <si>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</si>
  <si>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</si>
  <si>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</si>
  <si>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</si>
  <si>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</si>
  <si>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</si>
  <si>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</si>
  <si>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</si>
  <si>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</si>
  <si>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</si>
  <si>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</si>
  <si>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</si>
  <si>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</si>
  <si>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</si>
  <si>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</si>
  <si>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</si>
  <si>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</si>
  <si>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</si>
  <si>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</si>
  <si>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</si>
  <si>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</si>
  <si>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</si>
  <si>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</si>
  <si>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</si>
  <si>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</si>
  <si>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</si>
  <si>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</si>
  <si>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</si>
  <si>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</si>
  <si>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</si>
  <si>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</si>
  <si>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</si>
  <si>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</si>
  <si>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</si>
  <si>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</si>
  <si>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</si>
  <si>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</si>
  <si>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</si>
  <si>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</si>
  <si>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</si>
  <si>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</si>
  <si>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</si>
  <si>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</si>
  <si>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</si>
  <si>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</si>
  <si>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</si>
  <si>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</si>
  <si>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</si>
  <si>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</si>
  <si>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</si>
  <si>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</si>
  <si>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</si>
  <si>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</si>
  <si>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</si>
  <si>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</si>
  <si>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</si>
  <si>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</si>
  <si>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</si>
  <si>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</si>
  <si>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</si>
  <si>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</si>
  <si>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</si>
  <si>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</si>
  <si>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</si>
  <si>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</si>
  <si>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</si>
  <si>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</si>
  <si>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</si>
  <si>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</si>
  <si>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</si>
  <si>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</si>
  <si>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</si>
  <si>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</si>
  <si>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</si>
  <si>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</si>
  <si>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</si>
  <si>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</si>
  <si>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</si>
  <si>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</si>
  <si>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</si>
  <si>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</si>
  <si>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</si>
  <si>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</si>
  <si>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</si>
  <si>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</si>
  <si>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</si>
  <si>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</si>
  <si>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</si>
  <si>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</si>
  <si>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</si>
  <si>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</si>
  <si>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</si>
  <si>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</si>
  <si>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</si>
  <si>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</si>
  <si>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</si>
  <si>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</si>
  <si>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</si>
  <si>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</si>
  <si>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</si>
  <si>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</si>
  <si>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</si>
  <si>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</si>
  <si>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</si>
  <si>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</si>
  <si>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</si>
  <si>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</si>
  <si>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</si>
  <si>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</si>
  <si>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</si>
  <si>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</si>
  <si>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</si>
  <si>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</si>
  <si>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</si>
  <si>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</si>
  <si>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</si>
  <si>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</si>
  <si>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</si>
  <si>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</si>
  <si>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</si>
  <si>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</si>
  <si>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</si>
  <si>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</si>
  <si>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</si>
  <si>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</si>
  <si>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</si>
  <si>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</si>
  <si>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</si>
  <si>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</si>
  <si>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</si>
  <si>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</si>
  <si>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</si>
  <si>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</si>
  <si>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</si>
  <si>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</si>
  <si>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</si>
  <si>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</si>
  <si>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</si>
  <si>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</si>
  <si>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</si>
  <si>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</si>
  <si>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</si>
  <si>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</si>
  <si>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</si>
  <si>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</si>
  <si>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</si>
  <si>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</si>
  <si>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</si>
  <si>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</si>
  <si>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</si>
  <si>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</si>
  <si>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</si>
  <si>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</si>
  <si>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</si>
  <si>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</si>
  <si>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</si>
  <si>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</si>
  <si>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</si>
  <si>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</si>
  <si>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</si>
  <si>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</si>
  <si>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</si>
  <si>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</si>
  <si>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</si>
  <si>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</si>
  <si>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</si>
  <si>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</si>
  <si>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</si>
  <si>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</si>
  <si>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</si>
  <si>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</si>
  <si>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</si>
  <si>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</si>
  <si>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</si>
  <si>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</si>
  <si>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</si>
  <si>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</si>
  <si>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</si>
  <si>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</si>
  <si>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</si>
  <si>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</si>
  <si>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</si>
  <si>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</si>
  <si>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</si>
  <si>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</si>
  <si>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</si>
  <si>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</si>
  <si>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</si>
  <si>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</si>
  <si>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</si>
  <si>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</si>
  <si>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</si>
  <si>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</si>
  <si>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</si>
  <si>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</si>
  <si>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</si>
  <si>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</si>
  <si>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</si>
  <si>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</si>
  <si>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</si>
  <si>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</si>
  <si>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</si>
  <si>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</si>
  <si>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</si>
  <si>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</si>
  <si>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</si>
  <si>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</si>
  <si>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</si>
  <si>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</si>
  <si>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</si>
  <si>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</si>
  <si>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</si>
  <si>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</si>
  <si>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</si>
  <si>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</si>
  <si>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</si>
  <si>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</si>
  <si>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</si>
  <si>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</si>
  <si>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</si>
  <si>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</si>
  <si>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</si>
  <si>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</si>
  <si>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</si>
  <si>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</si>
  <si>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</si>
  <si>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</si>
  <si>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</si>
  <si>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</si>
  <si>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</si>
  <si>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</si>
  <si>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</si>
  <si>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</si>
  <si>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</si>
  <si>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</si>
  <si>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</si>
  <si>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</si>
  <si>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</si>
  <si>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</si>
  <si>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</si>
  <si>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</si>
  <si>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</si>
  <si>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</si>
  <si>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</si>
  <si>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</si>
  <si>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</si>
  <si>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</si>
  <si>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</si>
  <si>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</si>
  <si>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</si>
  <si>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</si>
  <si>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</si>
  <si>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</si>
  <si>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</si>
  <si>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</si>
  <si>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</si>
  <si>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</si>
  <si>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</si>
  <si>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</si>
  <si>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</si>
  <si>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</si>
  <si>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</si>
  <si>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</si>
  <si>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</si>
  <si>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</si>
  <si>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</si>
  <si>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</si>
  <si>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</si>
  <si>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</si>
  <si>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</si>
  <si>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</si>
  <si>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</si>
  <si>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</si>
  <si>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</si>
  <si>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</si>
  <si>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</si>
  <si>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</si>
  <si>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</si>
  <si>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</si>
  <si>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</si>
  <si>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</si>
  <si>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</si>
  <si>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</si>
  <si>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</si>
  <si>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</si>
  <si>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</si>
  <si>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</si>
  <si>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</si>
  <si>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</si>
  <si>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</si>
  <si>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</si>
  <si>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</si>
  <si>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</si>
  <si>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</si>
  <si>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</si>
  <si>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</si>
  <si>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</si>
  <si>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</si>
  <si>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</si>
  <si>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</si>
  <si>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</si>
  <si>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</si>
  <si>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</si>
  <si>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</si>
  <si>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</si>
  <si>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</si>
  <si>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</si>
  <si>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</si>
  <si>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</si>
  <si>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</si>
  <si>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</si>
  <si>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</si>
  <si>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</si>
  <si>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</si>
  <si>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</si>
  <si>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</si>
  <si>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</si>
  <si>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</si>
  <si>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</si>
  <si>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</si>
  <si>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</si>
  <si>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</si>
  <si>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</si>
  <si>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</si>
  <si>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</si>
  <si>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</si>
  <si>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</si>
  <si>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</si>
  <si>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</si>
  <si>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</si>
  <si>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</si>
  <si>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</si>
  <si>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</si>
  <si>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</si>
  <si>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</si>
  <si>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</si>
  <si>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</si>
  <si>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</si>
  <si>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</si>
  <si>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</si>
  <si>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</si>
  <si>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</si>
  <si>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</si>
  <si>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</si>
  <si>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</si>
  <si>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</si>
  <si>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</si>
  <si>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</si>
  <si>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</si>
  <si>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</si>
  <si>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</si>
  <si>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</si>
  <si>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</si>
  <si>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</si>
  <si>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</si>
  <si>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</si>
  <si>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</si>
  <si>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</si>
  <si>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</si>
  <si>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</si>
  <si>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</si>
  <si>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</si>
  <si>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</si>
  <si>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</si>
  <si>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</si>
  <si>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</si>
  <si>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</si>
  <si>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</si>
  <si>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</si>
  <si>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</si>
  <si>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</si>
  <si>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</si>
  <si>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</si>
  <si>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</si>
  <si>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</si>
  <si>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</si>
  <si>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</si>
  <si>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</si>
  <si>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</si>
  <si>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</si>
  <si>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</si>
  <si>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</si>
  <si>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</si>
  <si>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</si>
  <si>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</si>
  <si>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</si>
  <si>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</si>
  <si>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</si>
  <si>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</si>
  <si>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</si>
  <si>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</si>
  <si>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</si>
  <si>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</si>
  <si>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</si>
  <si>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</si>
  <si>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</si>
  <si>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</si>
  <si>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</si>
  <si>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</si>
  <si>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</si>
  <si>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</si>
  <si>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</si>
  <si>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</si>
  <si>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</si>
  <si>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</si>
  <si>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</si>
  <si>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</si>
  <si>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</si>
  <si>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</si>
  <si>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</si>
  <si>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</si>
  <si>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</si>
  <si>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</si>
  <si>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</si>
  <si>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</si>
  <si>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</si>
  <si>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</si>
  <si>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</si>
  <si>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</si>
  <si>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</si>
  <si>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</si>
  <si>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</si>
  <si>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</si>
  <si>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</si>
  <si>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</si>
  <si>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</si>
  <si>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</si>
  <si>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</si>
  <si>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</si>
  <si>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</si>
  <si>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</si>
  <si>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</si>
  <si>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</si>
  <si>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</si>
  <si>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</si>
  <si>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</si>
  <si>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</si>
  <si>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</si>
  <si>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</si>
  <si>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</si>
  <si>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</si>
  <si>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</si>
  <si>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</si>
  <si>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</si>
  <si>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</si>
  <si>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</si>
  <si>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</si>
  <si>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</si>
  <si>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</si>
  <si>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</si>
  <si>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</si>
  <si>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</si>
  <si>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</si>
  <si>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</si>
  <si>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</si>
  <si>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</si>
  <si>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</si>
  <si>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</si>
  <si>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</si>
  <si>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</si>
  <si>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</si>
  <si>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</si>
  <si>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</si>
  <si>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</si>
  <si>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</si>
  <si>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</si>
  <si>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</si>
  <si>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</si>
  <si>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</si>
  <si>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</si>
  <si>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</si>
  <si>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</si>
  <si>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</si>
  <si>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</si>
  <si>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</si>
  <si>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</si>
  <si>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</si>
  <si>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</si>
  <si>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</si>
  <si>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</si>
  <si>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</si>
  <si>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</si>
  <si>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</si>
  <si>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</si>
  <si>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</si>
  <si>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</si>
  <si>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</si>
  <si>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</si>
  <si>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</si>
  <si>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</si>
  <si>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</si>
  <si>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</si>
  <si>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</si>
  <si>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</si>
  <si>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</si>
  <si>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</si>
  <si>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</si>
  <si>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</si>
  <si>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</si>
  <si>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</si>
  <si>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</si>
  <si>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</si>
  <si>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</si>
  <si>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</si>
  <si>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</si>
  <si>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</si>
  <si>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</si>
  <si>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</si>
  <si>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</si>
  <si>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</si>
  <si>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</si>
  <si>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</si>
  <si>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</si>
  <si>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</si>
  <si>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</si>
  <si>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</si>
  <si>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</si>
  <si>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</si>
  <si>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</si>
  <si>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</si>
  <si>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</si>
  <si>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</si>
  <si>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</si>
  <si>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</si>
  <si>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</si>
  <si>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</si>
  <si>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</si>
  <si>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</si>
  <si>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</si>
  <si>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</si>
  <si>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</si>
  <si>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</si>
  <si>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</si>
  <si>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</si>
  <si>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</si>
  <si>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</si>
  <si>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</si>
  <si>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</si>
  <si>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</si>
  <si>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</si>
  <si>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</si>
  <si>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</si>
  <si>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</si>
  <si>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</si>
  <si>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</si>
  <si>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</si>
  <si>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</si>
  <si>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</si>
  <si>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</si>
  <si>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</si>
  <si>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</si>
  <si>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</si>
  <si>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</si>
  <si>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</si>
  <si>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</si>
  <si>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</si>
  <si>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</si>
  <si>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</si>
  <si>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</si>
  <si>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</si>
  <si>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</si>
  <si>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</si>
  <si>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</si>
  <si>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</si>
  <si>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</si>
  <si>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</si>
  <si>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</si>
  <si>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</si>
  <si>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</si>
  <si>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</si>
  <si>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</si>
  <si>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</si>
  <si>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</si>
  <si>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</si>
  <si>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</si>
  <si>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</si>
  <si>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</si>
  <si>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</si>
  <si>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</si>
  <si>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</si>
  <si>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</si>
  <si>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</si>
  <si>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</si>
  <si>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</si>
  <si>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</si>
  <si>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</si>
  <si>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</si>
  <si>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</si>
  <si>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</si>
  <si>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</si>
  <si>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</si>
  <si>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</si>
  <si>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</si>
  <si>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</si>
  <si>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</si>
  <si>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</si>
  <si>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</si>
  <si>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</si>
  <si>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</si>
  <si>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</si>
  <si>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</si>
  <si>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</si>
  <si>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</si>
  <si>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</si>
  <si>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</si>
  <si>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</si>
  <si>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</si>
  <si>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</si>
  <si>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</si>
  <si>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</si>
  <si>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</si>
  <si>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</si>
  <si>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</si>
  <si>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</si>
  <si>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</si>
  <si>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</si>
  <si>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</si>
  <si>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</si>
  <si>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</si>
  <si>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</si>
  <si>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</si>
  <si>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</si>
  <si>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</si>
  <si>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</si>
  <si>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</si>
  <si>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</si>
  <si>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</si>
  <si>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</si>
  <si>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</si>
  <si>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</si>
  <si>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</si>
  <si>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</si>
  <si>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</si>
  <si>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</si>
  <si>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</si>
  <si>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</si>
  <si>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</si>
  <si>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</si>
  <si>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</si>
  <si>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</si>
  <si>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</si>
  <si>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</si>
  <si>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</si>
  <si>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</si>
  <si>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</si>
  <si>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</si>
  <si>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</si>
  <si>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</si>
  <si>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</si>
  <si>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</si>
  <si>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</si>
  <si>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</si>
  <si>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</si>
  <si>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</si>
  <si>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</si>
  <si>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</si>
  <si>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</si>
  <si>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</si>
  <si>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</si>
  <si>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</si>
  <si>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</si>
  <si>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</si>
  <si>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</si>
  <si>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</si>
  <si>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</si>
  <si>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</si>
  <si>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</si>
  <si>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</si>
  <si>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</si>
  <si>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</si>
  <si>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</si>
  <si>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</si>
  <si>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</si>
  <si>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</si>
  <si>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</si>
  <si>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</si>
  <si>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</si>
  <si>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</si>
  <si>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</si>
  <si>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</si>
  <si>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</si>
  <si>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</si>
  <si>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</si>
  <si>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</si>
  <si>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</si>
  <si>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</si>
  <si>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</si>
  <si>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</si>
  <si>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</si>
  <si>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</si>
  <si>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</si>
  <si>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</si>
  <si>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</si>
  <si>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</si>
  <si>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</si>
  <si>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</si>
  <si>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</si>
  <si>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</si>
  <si>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</si>
  <si>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</si>
  <si>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</si>
  <si>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</si>
  <si>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</si>
  <si>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医療法人巻石堂病院</t>
    <phoneticPr fontId="3"/>
  </si>
  <si>
    <t>〒277-0005 柏市柏３－１０－２８</t>
    <phoneticPr fontId="3"/>
  </si>
  <si>
    <t>〇</t>
  </si>
  <si>
    <t>医療法人</t>
  </si>
  <si>
    <t>病理診断科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</si>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</sst>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938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1041</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1041</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1041</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1041</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1041</v>
      </c>
    </row>
    <row r="90" spans="1:23" s="21" customFormat="1">
      <c r="A90" s="243"/>
      <c r="B90" s="1"/>
      <c r="C90" s="3"/>
      <c r="D90" s="3"/>
      <c r="E90" s="3"/>
      <c r="F90" s="3"/>
      <c r="G90" s="3"/>
      <c r="H90" s="286"/>
      <c r="I90" s="67" t="s">
        <v>36</v>
      </c>
      <c r="J90" s="68"/>
      <c r="K90" s="69"/>
      <c r="L90" s="262" t="s">
        <v>1042</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1042</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26</v>
      </c>
      <c r="K101" s="237" t="str">
        <f>IF(OR(COUNTIF(L101:L101,"未確認")&gt;0,COUNTIF(L101:L101,"~*")&gt;0),"※","")</f>
        <v/>
      </c>
      <c r="L101" s="258">
        <v>26</v>
      </c>
    </row>
    <row r="102" spans="1:22" s="83" customFormat="1" ht="34.5" customHeight="1">
      <c r="A102" s="244" t="s">
        <v>610</v>
      </c>
      <c r="B102" s="84"/>
      <c r="C102" s="375"/>
      <c r="D102" s="377"/>
      <c r="E102" s="315" t="s">
        <v>612</v>
      </c>
      <c r="F102" s="316"/>
      <c r="G102" s="316"/>
      <c r="H102" s="317"/>
      <c r="I102" s="418"/>
      <c r="J102" s="256">
        <f t="shared" si="0"/>
        <v>40</v>
      </c>
      <c r="K102" s="237" t="str">
        <f t="shared" ref="K102:K111" si="1">IF(OR(COUNTIF(L101:L101,"未確認")&gt;0,COUNTIF(L101:L101,"~*")&gt;0),"※","")</f>
        <v/>
      </c>
      <c r="L102" s="258">
        <v>40</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1042</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1042</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561</v>
      </c>
    </row>
    <row r="132" spans="1:22" s="83" customFormat="1" ht="34.5" customHeight="1">
      <c r="A132" s="244" t="s">
        <v>621</v>
      </c>
      <c r="B132" s="84"/>
      <c r="C132" s="294"/>
      <c r="D132" s="296"/>
      <c r="E132" s="318" t="s">
        <v>58</v>
      </c>
      <c r="F132" s="319"/>
      <c r="G132" s="319"/>
      <c r="H132" s="320"/>
      <c r="I132" s="387"/>
      <c r="J132" s="101"/>
      <c r="K132" s="102"/>
      <c r="L132" s="82">
        <v>40</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1042</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52</v>
      </c>
      <c r="K151" s="264" t="str">
        <f t="shared" si="3"/>
        <v/>
      </c>
      <c r="L151" s="117">
        <v>52</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1042</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1039</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1042</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1042</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1042</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1042</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7</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0.5</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69"/>
      <c r="D270" s="369"/>
      <c r="E270" s="369"/>
      <c r="F270" s="369"/>
      <c r="G270" s="369" t="s">
        <v>148</v>
      </c>
      <c r="H270" s="369"/>
      <c r="I270" s="402"/>
      <c r="J270" s="266">
        <f t="shared" si="9"/>
        <v>0</v>
      </c>
      <c r="K270" s="81" t="str">
        <f t="shared" si="8"/>
        <v/>
      </c>
      <c r="L270" s="148">
        <v>0</v>
      </c>
    </row>
    <row r="271" spans="1:22" s="83" customFormat="1" ht="34.5" customHeight="1">
      <c r="A271" s="249" t="s">
        <v>726</v>
      </c>
      <c r="B271" s="120"/>
      <c r="C271" s="369" t="s">
        <v>151</v>
      </c>
      <c r="D271" s="370"/>
      <c r="E271" s="370"/>
      <c r="F271" s="370"/>
      <c r="G271" s="369" t="s">
        <v>146</v>
      </c>
      <c r="H271" s="369"/>
      <c r="I271" s="402"/>
      <c r="J271" s="266">
        <f t="shared" si="9"/>
        <v>4</v>
      </c>
      <c r="K271" s="81" t="str">
        <f t="shared" si="8"/>
        <v/>
      </c>
      <c r="L271" s="147">
        <v>4</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4</v>
      </c>
      <c r="K273" s="81" t="str">
        <f t="shared" si="8"/>
        <v/>
      </c>
      <c r="L273" s="147">
        <v>4</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10</v>
      </c>
      <c r="K275" s="81" t="str">
        <f t="shared" si="8"/>
        <v/>
      </c>
      <c r="L275" s="147">
        <v>10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1</v>
      </c>
      <c r="K292" s="81" t="str">
        <f t="shared" si="8"/>
        <v/>
      </c>
      <c r="L292" s="148">
        <v>1</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4</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2.2000000000000002</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1042</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1042</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1041</v>
      </c>
    </row>
    <row r="368" spans="1:22" s="118" customFormat="1" ht="20.25" customHeight="1">
      <c r="A368" s="243"/>
      <c r="B368" s="1"/>
      <c r="C368" s="3"/>
      <c r="D368" s="3"/>
      <c r="E368" s="3"/>
      <c r="F368" s="3"/>
      <c r="G368" s="3"/>
      <c r="H368" s="286"/>
      <c r="I368" s="67" t="s">
        <v>36</v>
      </c>
      <c r="J368" s="170"/>
      <c r="K368" s="79"/>
      <c r="L368" s="137" t="s">
        <v>1042</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1042</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2139</v>
      </c>
      <c r="K392" s="81" t="str">
        <f t="shared" ref="K392:K397" si="11">IF(OR(COUNTIF(L392:L392,"未確認")&gt;0,COUNTIF(L392:L392,"~*")&gt;0),"※","")</f>
        <v/>
      </c>
      <c r="L392" s="147">
        <v>2139</v>
      </c>
    </row>
    <row r="393" spans="1:22" s="83" customFormat="1" ht="34.5" customHeight="1">
      <c r="A393" s="249" t="s">
        <v>773</v>
      </c>
      <c r="B393" s="84"/>
      <c r="C393" s="368"/>
      <c r="D393" s="378"/>
      <c r="E393" s="318" t="s">
        <v>224</v>
      </c>
      <c r="F393" s="319"/>
      <c r="G393" s="319"/>
      <c r="H393" s="320"/>
      <c r="I393" s="341"/>
      <c r="J393" s="140">
        <f t="shared" si="10"/>
        <v>2139</v>
      </c>
      <c r="K393" s="81" t="str">
        <f t="shared" si="11"/>
        <v/>
      </c>
      <c r="L393" s="147">
        <v>2139</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9288</v>
      </c>
      <c r="K396" s="81" t="str">
        <f t="shared" si="11"/>
        <v/>
      </c>
      <c r="L396" s="147">
        <v>9288</v>
      </c>
    </row>
    <row r="397" spans="1:22" s="83" customFormat="1" ht="34.5" customHeight="1">
      <c r="A397" s="250" t="s">
        <v>777</v>
      </c>
      <c r="B397" s="119"/>
      <c r="C397" s="368"/>
      <c r="D397" s="318" t="s">
        <v>228</v>
      </c>
      <c r="E397" s="319"/>
      <c r="F397" s="319"/>
      <c r="G397" s="319"/>
      <c r="H397" s="320"/>
      <c r="I397" s="342"/>
      <c r="J397" s="140">
        <f t="shared" si="10"/>
        <v>2139</v>
      </c>
      <c r="K397" s="81" t="str">
        <f t="shared" si="11"/>
        <v/>
      </c>
      <c r="L397" s="147">
        <v>2139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1042</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2139</v>
      </c>
      <c r="K405" s="81" t="str">
        <f t="shared" ref="K405:K422" si="13">IF(OR(COUNTIF(L405:L405,"未確認")&gt;0,COUNTIF(L405:L405,"~*")&gt;0),"※","")</f>
        <v/>
      </c>
      <c r="L405" s="147">
        <v>2139</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1250</v>
      </c>
      <c r="K407" s="81" t="str">
        <f t="shared" si="13"/>
        <v/>
      </c>
      <c r="L407" s="147">
        <v>1250</v>
      </c>
    </row>
    <row r="408" spans="1:22" s="83" customFormat="1" ht="34.5" customHeight="1">
      <c r="A408" s="251" t="s">
        <v>781</v>
      </c>
      <c r="B408" s="119"/>
      <c r="C408" s="367"/>
      <c r="D408" s="367"/>
      <c r="E408" s="318" t="s">
        <v>236</v>
      </c>
      <c r="F408" s="319"/>
      <c r="G408" s="319"/>
      <c r="H408" s="320"/>
      <c r="I408" s="359"/>
      <c r="J408" s="140">
        <f t="shared" si="12"/>
        <v>0</v>
      </c>
      <c r="K408" s="81" t="str">
        <f t="shared" si="13"/>
        <v/>
      </c>
      <c r="L408" s="147">
        <v>0</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889</v>
      </c>
      <c r="K411" s="81" t="str">
        <f t="shared" si="13"/>
        <v/>
      </c>
      <c r="L411" s="147">
        <v>889</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2139</v>
      </c>
      <c r="K413" s="81" t="str">
        <f t="shared" si="13"/>
        <v/>
      </c>
      <c r="L413" s="147">
        <v>2139</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2139</v>
      </c>
      <c r="K415" s="81" t="str">
        <f t="shared" si="13"/>
        <v/>
      </c>
      <c r="L415" s="147">
        <v>2139</v>
      </c>
    </row>
    <row r="416" spans="1:22" s="83" customFormat="1" ht="34.5" customHeight="1">
      <c r="A416" s="251" t="s">
        <v>789</v>
      </c>
      <c r="B416" s="119"/>
      <c r="C416" s="367"/>
      <c r="D416" s="367"/>
      <c r="E416" s="318" t="s">
        <v>243</v>
      </c>
      <c r="F416" s="319"/>
      <c r="G416" s="319"/>
      <c r="H416" s="320"/>
      <c r="I416" s="359"/>
      <c r="J416" s="140">
        <f t="shared" si="12"/>
        <v>0</v>
      </c>
      <c r="K416" s="81" t="str">
        <f t="shared" si="13"/>
        <v/>
      </c>
      <c r="L416" s="147">
        <v>0</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1042</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2139</v>
      </c>
      <c r="K430" s="193" t="str">
        <f>IF(OR(COUNTIF(L430:L430,"未確認")&gt;0,COUNTIF(L430:L430,"~*")&gt;0),"※","")</f>
        <v/>
      </c>
      <c r="L430" s="147">
        <v>2139</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2139</v>
      </c>
      <c r="K433" s="193" t="str">
        <f>IF(OR(COUNTIF(L433:L433,"未確認")&gt;0,COUNTIF(L433:L433,"~*")&gt;0),"※","")</f>
        <v/>
      </c>
      <c r="L433" s="147">
        <v>2139</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1042</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1042</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41</v>
      </c>
      <c r="K468" s="201" t="str">
        <f t="shared" ref="K468:K475" si="15">IF(OR(COUNTIF(L468:L468,"未確認")&gt;0,COUNTIF(L468:L468,"*")&gt;0),"※","")</f>
        <v/>
      </c>
      <c r="L468" s="117">
        <v>41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52</v>
      </c>
      <c r="K479" s="201" t="str">
        <f t="shared" si="17"/>
        <v/>
      </c>
      <c r="L479" s="117">
        <v>52</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1041</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1042</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12</v>
      </c>
      <c r="K505" s="201" t="str">
        <f t="shared" si="20"/>
        <v/>
      </c>
      <c r="L505" s="117">
        <v>12</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1041</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1042</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1041</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1042</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1041</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1042</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75</v>
      </c>
      <c r="K527" s="201" t="str">
        <f>IF(OR(COUNTIF(L527:L527,"未確認")&gt;0,COUNTIF(L527:L527,"*")&gt;0),"※","")</f>
        <v/>
      </c>
      <c r="L527" s="117">
        <v>75</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1041</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1042</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1041</v>
      </c>
    </row>
    <row r="544" spans="1:22" s="1" customFormat="1" ht="20.25" customHeight="1">
      <c r="A544" s="243"/>
      <c r="C544" s="62"/>
      <c r="D544" s="3"/>
      <c r="E544" s="3"/>
      <c r="F544" s="3"/>
      <c r="G544" s="3"/>
      <c r="H544" s="286"/>
      <c r="I544" s="67" t="s">
        <v>36</v>
      </c>
      <c r="J544" s="68"/>
      <c r="K544" s="186"/>
      <c r="L544" s="70" t="s">
        <v>1042</v>
      </c>
    </row>
    <row r="545" spans="1:12" s="115" customFormat="1" ht="69.95" customHeight="1">
      <c r="A545" s="252" t="s">
        <v>853</v>
      </c>
      <c r="C545" s="318" t="s">
        <v>348</v>
      </c>
      <c r="D545" s="319"/>
      <c r="E545" s="319"/>
      <c r="F545" s="319"/>
      <c r="G545" s="319"/>
      <c r="H545" s="320"/>
      <c r="I545" s="122" t="s">
        <v>349</v>
      </c>
      <c r="J545" s="116" t="str">
        <f t="shared" ref="J545:J557" si="23">IF(SUM(L545:L545)=0,IF(COUNTIF(L545:L545,"未確認")&gt;0,"未確認",IF(COUNTIF(L545:L545,"~*")&gt;0,"*",SUM(L545:L545))),SUM(L545:L545))</f>
        <v>*</v>
      </c>
      <c r="K545" s="201" t="str">
        <f t="shared" ref="K545:K557" si="24">IF(OR(COUNTIF(L545:L545,"未確認")&gt;0,COUNTIF(L545:L545,"*")&gt;0),"※","")</f>
        <v>※</v>
      </c>
      <c r="L545" s="117" t="s">
        <v>541</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1040</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0</v>
      </c>
    </row>
    <row r="561" spans="1:12" s="91" customFormat="1" ht="34.5" customHeight="1">
      <c r="A561" s="251" t="s">
        <v>871</v>
      </c>
      <c r="B561" s="119"/>
      <c r="C561" s="209"/>
      <c r="D561" s="329" t="s">
        <v>377</v>
      </c>
      <c r="E561" s="340"/>
      <c r="F561" s="340"/>
      <c r="G561" s="340"/>
      <c r="H561" s="330"/>
      <c r="I561" s="341"/>
      <c r="J561" s="207"/>
      <c r="K561" s="210"/>
      <c r="L561" s="211">
        <v>0</v>
      </c>
    </row>
    <row r="562" spans="1:12" s="91" customFormat="1" ht="34.5" customHeight="1">
      <c r="A562" s="251" t="s">
        <v>872</v>
      </c>
      <c r="B562" s="119"/>
      <c r="C562" s="209"/>
      <c r="D562" s="329" t="s">
        <v>989</v>
      </c>
      <c r="E562" s="340"/>
      <c r="F562" s="340"/>
      <c r="G562" s="340"/>
      <c r="H562" s="330"/>
      <c r="I562" s="341"/>
      <c r="J562" s="207"/>
      <c r="K562" s="210"/>
      <c r="L562" s="211">
        <v>0</v>
      </c>
    </row>
    <row r="563" spans="1:12" s="91" customFormat="1" ht="34.5" customHeight="1">
      <c r="A563" s="251" t="s">
        <v>873</v>
      </c>
      <c r="B563" s="119"/>
      <c r="C563" s="209"/>
      <c r="D563" s="329" t="s">
        <v>379</v>
      </c>
      <c r="E563" s="340"/>
      <c r="F563" s="340"/>
      <c r="G563" s="340"/>
      <c r="H563" s="330"/>
      <c r="I563" s="341"/>
      <c r="J563" s="207"/>
      <c r="K563" s="210"/>
      <c r="L563" s="211">
        <v>0</v>
      </c>
    </row>
    <row r="564" spans="1:12" s="91" customFormat="1" ht="34.5" customHeight="1">
      <c r="A564" s="251" t="s">
        <v>874</v>
      </c>
      <c r="B564" s="119"/>
      <c r="C564" s="209"/>
      <c r="D564" s="329" t="s">
        <v>380</v>
      </c>
      <c r="E564" s="340"/>
      <c r="F564" s="340"/>
      <c r="G564" s="340"/>
      <c r="H564" s="330"/>
      <c r="I564" s="341"/>
      <c r="J564" s="207"/>
      <c r="K564" s="210"/>
      <c r="L564" s="211">
        <v>40</v>
      </c>
    </row>
    <row r="565" spans="1:12" s="91" customFormat="1" ht="34.5" customHeight="1">
      <c r="A565" s="251" t="s">
        <v>875</v>
      </c>
      <c r="B565" s="119"/>
      <c r="C565" s="280"/>
      <c r="D565" s="329" t="s">
        <v>869</v>
      </c>
      <c r="E565" s="340"/>
      <c r="F565" s="340"/>
      <c r="G565" s="340"/>
      <c r="H565" s="330"/>
      <c r="I565" s="341"/>
      <c r="J565" s="207"/>
      <c r="K565" s="210"/>
      <c r="L565" s="211">
        <v>0</v>
      </c>
    </row>
    <row r="566" spans="1:12" s="91" customFormat="1" ht="34.5" customHeight="1">
      <c r="A566" s="251" t="s">
        <v>876</v>
      </c>
      <c r="B566" s="119"/>
      <c r="C566" s="284"/>
      <c r="D566" s="329" t="s">
        <v>990</v>
      </c>
      <c r="E566" s="340"/>
      <c r="F566" s="340"/>
      <c r="G566" s="340"/>
      <c r="H566" s="330"/>
      <c r="I566" s="341"/>
      <c r="J566" s="213"/>
      <c r="K566" s="214"/>
      <c r="L566" s="211">
        <v>0</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1041</v>
      </c>
    </row>
    <row r="589" spans="1:22" s="1" customFormat="1" ht="20.25" customHeight="1">
      <c r="A589" s="243"/>
      <c r="C589" s="62"/>
      <c r="D589" s="3"/>
      <c r="E589" s="3"/>
      <c r="F589" s="3"/>
      <c r="G589" s="3"/>
      <c r="H589" s="286"/>
      <c r="I589" s="67" t="s">
        <v>36</v>
      </c>
      <c r="J589" s="68"/>
      <c r="K589" s="186"/>
      <c r="L589" s="70" t="s">
        <v>1042</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1042</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1042</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t="str">
        <f t="shared" si="29"/>
        <v>*</v>
      </c>
      <c r="K632" s="201" t="str">
        <f t="shared" si="30"/>
        <v>※</v>
      </c>
      <c r="L632" s="117" t="s">
        <v>541</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1042</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1042</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1042</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1042</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1042</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A1AECE8-0E7A-4007-8804-387DE43D428A}"/>
    <hyperlink ref="J71:L71" location="病院!B464" display="・手術の状況" xr:uid="{B07CBA8C-B38A-4634-86FD-AC7AF5303FC2}"/>
    <hyperlink ref="J72:L72" location="病院!B500" display="・がん、脳卒中、心筋梗塞、分娩、精神医療への対応状況" xr:uid="{23774227-65AE-48FB-A4A1-FD5B7DDC8CE6}"/>
    <hyperlink ref="J73:L73" location="病院!B541" display="・重症患者への対応状況" xr:uid="{3486FEE8-F255-4B31-965F-991D3F1B049E}"/>
    <hyperlink ref="J74:L74" location="病院!B586" display="・救急医療の実施状況" xr:uid="{9D0E6996-7CAD-45DD-8AD5-3C490968FB20}"/>
    <hyperlink ref="J75:L75" location="病院!B609" display="・急性期後の支援、在宅復帰の支援の状況" xr:uid="{86A36112-0656-48F4-BAF5-36AAE1A5E88F}"/>
    <hyperlink ref="J76:L76" location="病院!B627" display="・全身管理の状況" xr:uid="{E765056A-94B6-4316-AD4E-1A3C0212D18F}"/>
    <hyperlink ref="J78:L78" location="病院!B679" display="・長期療養患者の受入状況" xr:uid="{CEB07536-B50A-409A-9BFC-EF902AD0C729}"/>
    <hyperlink ref="J77:L77" location="病院!B642" display="・リハビリテーションの実施状況" xr:uid="{4DE5755A-FD55-437E-9907-B133E85C6A9A}"/>
    <hyperlink ref="J79:L79" location="病院!B689" display="・重度の障害児等の受入状況" xr:uid="{573EF9EF-A438-4E6F-A074-9A7FBC6167BA}"/>
    <hyperlink ref="J80:L80" location="病院!B702" display="・医科歯科の連携状況" xr:uid="{5E440893-97FE-4365-B5AA-0A5E121C988F}"/>
    <hyperlink ref="M71:N71" location="'病院(H30案)'!B448" display="・手術の状況" xr:uid="{94BB83E3-F40A-4FF2-ABEB-F27B91ECF3DD}"/>
    <hyperlink ref="M72:N72" location="'病院(H30案)'!B484" display="・がん、脳卒中、心筋梗塞、分娩、精神医療への対応状況" xr:uid="{8EFFC9AA-3EB0-46A3-9E09-1A3EB64BF7E3}"/>
    <hyperlink ref="M73:N73" location="'病院(H30案)'!B525" display="・重症患者への対応状況" xr:uid="{2F72281C-12EB-4340-A972-982600929D20}"/>
    <hyperlink ref="M74:N74" location="'病院(H30案)'!B570" display="・救急医療の実施状況" xr:uid="{BA07E395-86AB-4ADF-9754-9634668E78ED}"/>
    <hyperlink ref="M75:N75" location="'病院(H30案)'!B593" display="・急性期後の支援、在宅復帰の支援の状況" xr:uid="{52C400EF-970B-477E-A1D1-21709152CACC}"/>
    <hyperlink ref="C71:G71" location="病院!B87" display="・設置主体" xr:uid="{FFB990EC-BC78-46D7-88BB-203D8312F4CB}"/>
    <hyperlink ref="C72:G72" location="病院!B95" display="・病床の状況" xr:uid="{48D34C37-B060-46FB-94E1-0C809B03E436}"/>
    <hyperlink ref="C73:G73" location="病院!B116" display="・診療科" xr:uid="{CD9D3127-125A-460F-9BB5-7B2EFF81DBE7}"/>
    <hyperlink ref="C74:G74" location="病院!B127" display="・入院基本料・特定入院料及び届出病床数" xr:uid="{65E58A24-C7B9-48A6-A312-65CFEDF29312}"/>
    <hyperlink ref="C75:G75" location="病院!B141" display="・算定する入院基本用・特定入院料等の状況" xr:uid="{0BEFBFBC-17B3-471B-9C97-D104B04BAA0F}"/>
    <hyperlink ref="C76:G76" location="病院!B224" display="・DPC医療機関群の種類" xr:uid="{F4DBEB2F-10F2-4204-939C-C07FEAF628B9}"/>
    <hyperlink ref="C77:G77" location="病院!B232" display="・救急告示病院、二次救急医療施設、三次救急医療施設の告示・認定の有無" xr:uid="{563ED49E-E07B-4CEA-89EE-81C1A0939BB1}"/>
    <hyperlink ref="C78:F78" location="病院!B242" display="・承認の有無" xr:uid="{7D84ABD1-9CF2-4EFC-80ED-1A47334D94D7}"/>
    <hyperlink ref="C79:F79" location="病院!B251" display="・診療報酬の届出の有無" xr:uid="{3285E94A-5D99-4200-9A42-33AE9EA435DB}"/>
    <hyperlink ref="C80:F80" location="病院!B261" display="・職員数の状況" xr:uid="{C2D5C65C-E902-42D5-9CF5-C5928384BD01}"/>
    <hyperlink ref="C81:F81" location="病院!B320" display="・退院調整部門の設置状況" xr:uid="{F780233C-3D24-408A-9290-E54E32A1F813}"/>
    <hyperlink ref="C82:F82" location="病院!B340" display="・医療機器の台数" xr:uid="{995D662F-DA6C-4E4C-B25A-EBFBAD5A1EC1}"/>
    <hyperlink ref="C83:G83" location="病院!B365" display="・過去1年間の間に病棟の再編・見直しがあった場合の報告対象期間" xr:uid="{203C2F83-7C37-4CF7-A143-CF6DDD7ED348}"/>
    <hyperlink ref="H71:I71" location="病院!B388" display="・入院患者の状況（年間）" xr:uid="{82E8E3D9-3A4C-4D98-A3CD-2D25F051D8D0}"/>
    <hyperlink ref="H72:I72" location="病院!B401" display="・入院患者の状況（年間／入棟前の場所・退棟先の場所の状況）" xr:uid="{7CDAA6EA-63D8-4584-9E99-9B32CC9D9160}"/>
    <hyperlink ref="H73:I73" location="病院!B426" display="・退院後に在宅医療を必要とする患者の状況" xr:uid="{51FB6612-B7F1-412E-8F73-1FD8E9DB2ABB}"/>
    <hyperlink ref="H74:I74" location="病院!B438" display="・看取りを行った患者数" xr:uid="{B450C1AB-C871-43F1-B1CF-8D9F4F6B28A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2019-11-15T06:32:25Z</dcterms:modified>
</cp:coreProperties>
</file>