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E96719C5-8E24-48A1-BD7D-75F60A0A3E4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<sst xmlns="http://schemas.openxmlformats.org/spreadsheetml/2006/main" count="3529" uniqueCount="1060">
  <si>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</si>
  <si>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</si>
  <si>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</si>
  <si>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</si>
  <si>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</si>
  <si>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</si>
  <si>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</si>
  <si>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</si>
  <si>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</si>
  <si>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</si>
  <si>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</si>
  <si>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</si>
  <si>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</si>
  <si>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</si>
  <si>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</si>
  <si>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</si>
  <si>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</si>
  <si>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</si>
  <si>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</si>
  <si>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</si>
  <si>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</si>
  <si>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</si>
  <si>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</si>
  <si>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</si>
  <si>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</si>
  <si>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</si>
  <si>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</si>
  <si>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</si>
  <si>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</si>
  <si>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</si>
  <si>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</si>
  <si>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</si>
  <si>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</si>
  <si>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</si>
  <si>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</si>
  <si>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</si>
  <si>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</si>
  <si>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</si>
  <si>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</si>
  <si>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</si>
  <si>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</si>
  <si>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</si>
  <si>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</si>
  <si>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</si>
  <si>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</si>
  <si>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</si>
  <si>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</si>
  <si>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</si>
  <si>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</si>
  <si>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</si>
  <si>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</si>
  <si>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</si>
  <si>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</si>
  <si>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</si>
  <si>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</si>
  <si>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</si>
  <si>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</si>
  <si>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</si>
  <si>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</si>
  <si>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</si>
  <si>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</si>
  <si>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</si>
  <si>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</si>
  <si>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</si>
  <si>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</si>
  <si>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</si>
  <si>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</si>
  <si>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</si>
  <si>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</si>
  <si>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</si>
  <si>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</si>
  <si>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</si>
  <si>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</si>
  <si>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</si>
  <si>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</si>
  <si>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</si>
  <si>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</si>
  <si>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</si>
  <si>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</si>
  <si>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</si>
  <si>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</si>
  <si>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</si>
  <si>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</si>
  <si>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</si>
  <si>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</si>
  <si>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</si>
  <si>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</si>
  <si>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</si>
  <si>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</si>
  <si>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</si>
  <si>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</si>
  <si>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</si>
  <si>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</si>
  <si>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</si>
  <si>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</si>
  <si>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</si>
  <si>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</si>
  <si>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</si>
  <si>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</si>
  <si>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</si>
  <si>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</si>
  <si>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</si>
  <si>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</si>
  <si>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</si>
  <si>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</si>
  <si>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</si>
  <si>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</si>
  <si>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</si>
  <si>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</si>
  <si>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</si>
  <si>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</si>
  <si>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</si>
  <si>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</si>
  <si>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</si>
  <si>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</si>
  <si>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</si>
  <si>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</si>
  <si>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</si>
  <si>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</si>
  <si>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</si>
  <si>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</si>
  <si>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</si>
  <si>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</si>
  <si>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</si>
  <si>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</si>
  <si>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</si>
  <si>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</si>
  <si>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</si>
  <si>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</si>
  <si>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</si>
  <si>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</si>
  <si>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</si>
  <si>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</si>
  <si>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</si>
  <si>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</si>
  <si>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</si>
  <si>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</si>
  <si>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</si>
  <si>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</si>
  <si>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</si>
  <si>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</si>
  <si>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</si>
  <si>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</si>
  <si>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</si>
  <si>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</si>
  <si>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</si>
  <si>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</si>
  <si>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</si>
  <si>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</si>
  <si>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</si>
  <si>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</si>
  <si>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</si>
  <si>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</si>
  <si>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</si>
  <si>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</si>
  <si>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</si>
  <si>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</si>
  <si>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</si>
  <si>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</si>
  <si>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</si>
  <si>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</si>
  <si>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</si>
  <si>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</si>
  <si>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</si>
  <si>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</si>
  <si>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</si>
  <si>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</si>
  <si>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</si>
  <si>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</si>
  <si>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</si>
  <si>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</si>
  <si>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</si>
  <si>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</si>
  <si>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</si>
  <si>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</si>
  <si>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</si>
  <si>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</si>
  <si>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</si>
  <si>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</si>
  <si>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</si>
  <si>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</si>
  <si>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</si>
  <si>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</si>
  <si>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</si>
  <si>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</si>
  <si>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</si>
  <si>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</si>
  <si>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</si>
  <si>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</si>
  <si>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</si>
  <si>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</si>
  <si>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</si>
  <si>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</si>
  <si>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</si>
  <si>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</si>
  <si>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</si>
  <si>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</si>
  <si>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</si>
  <si>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</si>
  <si>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</si>
  <si>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</si>
  <si>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</si>
  <si>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</si>
  <si>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</si>
  <si>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</si>
  <si>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</si>
  <si>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</si>
  <si>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</si>
  <si>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</si>
  <si>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</si>
  <si>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</si>
  <si>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</si>
  <si>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</si>
  <si>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</si>
  <si>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</si>
  <si>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</si>
  <si>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</si>
  <si>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</si>
  <si>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</si>
  <si>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</si>
  <si>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</si>
  <si>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</si>
  <si>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</si>
  <si>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</si>
  <si>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</si>
  <si>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</si>
  <si>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</si>
  <si>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</si>
  <si>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</si>
  <si>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</si>
  <si>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</si>
  <si>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</si>
  <si>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</si>
  <si>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</si>
  <si>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</si>
  <si>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</si>
  <si>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</si>
  <si>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</si>
  <si>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</si>
  <si>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</si>
  <si>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</si>
  <si>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</si>
  <si>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</si>
  <si>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</si>
  <si>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</si>
  <si>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</si>
  <si>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</si>
  <si>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</si>
  <si>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</si>
  <si>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</si>
  <si>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</si>
  <si>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</si>
  <si>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</si>
  <si>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</si>
  <si>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</si>
  <si>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</si>
  <si>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</si>
  <si>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</si>
  <si>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</si>
  <si>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</si>
  <si>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</si>
  <si>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</si>
  <si>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</si>
  <si>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</si>
  <si>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</si>
  <si>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</si>
  <si>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</si>
  <si>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</si>
  <si>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</si>
  <si>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</si>
  <si>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</si>
  <si>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</si>
  <si>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</si>
  <si>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</si>
  <si>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</si>
  <si>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</si>
  <si>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</si>
  <si>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</si>
  <si>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</si>
  <si>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</si>
  <si>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</si>
  <si>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</si>
  <si>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</si>
  <si>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</si>
  <si>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</si>
  <si>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</si>
  <si>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</si>
  <si>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</si>
  <si>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</si>
  <si>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</si>
  <si>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</si>
  <si>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</si>
  <si>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</si>
  <si>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</si>
  <si>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</si>
  <si>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</si>
  <si>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</si>
  <si>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</si>
  <si>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</si>
  <si>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</si>
  <si>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</si>
  <si>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</si>
  <si>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</si>
  <si>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</si>
  <si>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</si>
  <si>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</si>
  <si>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</si>
  <si>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</si>
  <si>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</si>
  <si>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</si>
  <si>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</si>
  <si>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</si>
  <si>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</si>
  <si>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</si>
  <si>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</si>
  <si>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</si>
  <si>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</si>
  <si>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</si>
  <si>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</si>
  <si>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</si>
  <si>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</si>
  <si>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</si>
  <si>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</si>
  <si>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</si>
  <si>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</si>
  <si>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</si>
  <si>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</si>
  <si>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</si>
  <si>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</si>
  <si>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</si>
  <si>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</si>
  <si>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</si>
  <si>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</si>
  <si>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</si>
  <si>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</si>
  <si>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</si>
  <si>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</si>
  <si>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</si>
  <si>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</si>
  <si>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</si>
  <si>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</si>
  <si>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</si>
  <si>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</si>
  <si>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</si>
  <si>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</si>
  <si>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</si>
  <si>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</si>
  <si>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</si>
  <si>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</si>
  <si>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</si>
  <si>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</si>
  <si>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</si>
  <si>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</si>
  <si>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</si>
  <si>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</si>
  <si>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</si>
  <si>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</si>
  <si>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</si>
  <si>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</si>
  <si>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</si>
  <si>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</si>
  <si>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</si>
  <si>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</si>
  <si>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</si>
  <si>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</si>
  <si>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</si>
  <si>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</si>
  <si>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</si>
  <si>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</si>
  <si>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</si>
  <si>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</si>
  <si>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</si>
  <si>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</si>
  <si>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</si>
  <si>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</si>
  <si>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</si>
  <si>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</si>
  <si>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</si>
  <si>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</si>
  <si>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</si>
  <si>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</si>
  <si>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</si>
  <si>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</si>
  <si>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</si>
  <si>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</si>
  <si>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</si>
  <si>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</si>
  <si>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</si>
  <si>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</si>
  <si>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</si>
  <si>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</si>
  <si>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</si>
  <si>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</si>
  <si>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</si>
  <si>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</si>
  <si>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</si>
  <si>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</si>
  <si>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</si>
  <si>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</si>
  <si>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</si>
  <si>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</si>
  <si>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</si>
  <si>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</si>
  <si>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</si>
  <si>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</si>
  <si>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</si>
  <si>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</si>
  <si>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</si>
  <si>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</si>
  <si>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</si>
  <si>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</si>
  <si>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</si>
  <si>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</si>
  <si>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</si>
  <si>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</si>
  <si>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</si>
  <si>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</si>
  <si>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</si>
  <si>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</si>
  <si>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</si>
  <si>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</si>
  <si>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</si>
  <si>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</si>
  <si>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</si>
  <si>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</si>
  <si>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</si>
  <si>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</si>
  <si>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</si>
  <si>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</si>
  <si>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</si>
  <si>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</si>
  <si>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</si>
  <si>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</si>
  <si>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</si>
  <si>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</si>
  <si>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</si>
  <si>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</si>
  <si>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</si>
  <si>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</si>
  <si>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</si>
  <si>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</si>
  <si>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</si>
  <si>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</si>
  <si>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</si>
  <si>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</si>
  <si>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</si>
  <si>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</si>
  <si>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</si>
  <si>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</si>
  <si>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</si>
  <si>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</si>
  <si>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</si>
  <si>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</si>
  <si>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</si>
  <si>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</si>
  <si>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</si>
  <si>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</si>
  <si>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</si>
  <si>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</si>
  <si>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</si>
  <si>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</si>
  <si>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</si>
  <si>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</si>
  <si>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</si>
  <si>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</si>
  <si>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</si>
  <si>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</si>
  <si>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</si>
  <si>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</si>
  <si>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</si>
  <si>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</si>
  <si>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</si>
  <si>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</si>
  <si>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</si>
  <si>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</si>
  <si>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</si>
  <si>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</si>
  <si>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</si>
  <si>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</si>
  <si>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</si>
  <si>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</si>
  <si>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</si>
  <si>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</si>
  <si>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</si>
  <si>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</si>
  <si>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</si>
  <si>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</si>
  <si>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</si>
  <si>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</si>
  <si>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</si>
  <si>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</si>
  <si>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</si>
  <si>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</si>
  <si>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</si>
  <si>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</si>
  <si>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</si>
  <si>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</si>
  <si>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</si>
  <si>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</si>
  <si>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</si>
  <si>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</si>
  <si>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</si>
  <si>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</si>
  <si>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</si>
  <si>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</si>
  <si>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</si>
  <si>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</si>
  <si>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</si>
  <si>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</si>
  <si>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</si>
  <si>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</si>
  <si>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</si>
  <si>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</si>
  <si>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</si>
  <si>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</si>
  <si>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</si>
  <si>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</si>
  <si>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</si>
  <si>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</si>
  <si>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</si>
  <si>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</si>
  <si>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</si>
  <si>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</si>
  <si>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</si>
  <si>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</si>
  <si>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</si>
  <si>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</si>
  <si>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</si>
  <si>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</si>
  <si>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</si>
  <si>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</si>
  <si>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</si>
  <si>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</si>
  <si>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</si>
  <si>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</si>
  <si>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</si>
  <si>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</si>
  <si>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</si>
  <si>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</si>
  <si>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</si>
  <si>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</si>
  <si>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</si>
  <si>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</si>
  <si>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</si>
  <si>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</si>
  <si>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</si>
  <si>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</si>
  <si>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</si>
  <si>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</si>
  <si>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</si>
  <si>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</si>
  <si>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</si>
  <si>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</si>
  <si>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</si>
  <si>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</si>
  <si>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</si>
  <si>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</si>
  <si>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</si>
  <si>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</si>
  <si>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</si>
  <si>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</si>
  <si>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</si>
  <si>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</si>
  <si>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</si>
  <si>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</si>
  <si>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</si>
  <si>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</si>
  <si>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</si>
  <si>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</si>
  <si>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</si>
  <si>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</si>
  <si>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</si>
  <si>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</si>
  <si>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</si>
  <si>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</si>
  <si>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</si>
  <si>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</si>
  <si>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</si>
  <si>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</si>
  <si>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</si>
  <si>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</si>
  <si>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</si>
  <si>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</si>
  <si>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</si>
  <si>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</si>
  <si>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</si>
  <si>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</si>
  <si>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</si>
  <si>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</si>
  <si>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</si>
  <si>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</si>
  <si>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</si>
  <si>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</si>
  <si>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</si>
  <si>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</si>
  <si>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</si>
  <si>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</si>
  <si>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</si>
  <si>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</si>
  <si>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</si>
  <si>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</si>
  <si>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</si>
  <si>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</si>
  <si>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</si>
  <si>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</si>
  <si>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</si>
  <si>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</si>
  <si>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</si>
  <si>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</si>
  <si>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</si>
  <si>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</si>
  <si>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</si>
  <si>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</si>
  <si>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</si>
  <si>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</si>
  <si>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</si>
  <si>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</si>
  <si>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</si>
  <si>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</si>
  <si>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</si>
  <si>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</si>
  <si>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</si>
  <si>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</si>
  <si>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</si>
  <si>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</si>
  <si>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</si>
  <si>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</si>
  <si>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</si>
  <si>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</si>
  <si>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</si>
  <si>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</si>
  <si>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</si>
  <si>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</si>
  <si>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</si>
  <si>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</si>
  <si>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</si>
  <si>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</si>
  <si>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</si>
  <si>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</si>
  <si>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</si>
  <si>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</si>
  <si>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</si>
  <si>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</si>
  <si>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</si>
  <si>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</si>
  <si>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</si>
  <si>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</si>
  <si>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</si>
  <si>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</si>
  <si>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</si>
  <si>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</si>
  <si>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</si>
  <si>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</si>
  <si>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</si>
  <si>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</si>
  <si>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</si>
  <si>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</si>
  <si>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</si>
  <si>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</si>
  <si>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</si>
  <si>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</si>
  <si>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</si>
  <si>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</si>
  <si>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</si>
  <si>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</si>
  <si>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</si>
  <si>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</si>
  <si>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</si>
  <si>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</si>
  <si>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</si>
  <si>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</si>
  <si>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</si>
  <si>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</si>
  <si>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</si>
  <si>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</si>
  <si>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</si>
  <si>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</si>
  <si>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</si>
  <si>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</si>
  <si>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</si>
  <si>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</si>
  <si>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</si>
  <si>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</si>
  <si>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</si>
  <si>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</si>
  <si>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</si>
  <si>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</si>
  <si>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</si>
  <si>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</si>
  <si>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</si>
  <si>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</si>
  <si>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</si>
  <si>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</si>
  <si>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</si>
  <si>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</si>
  <si>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</si>
  <si>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</si>
  <si>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</si>
  <si>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</si>
  <si>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</si>
  <si>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</si>
  <si>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</si>
  <si>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</si>
  <si>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</si>
  <si>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</si>
  <si>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</si>
  <si>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</si>
  <si>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</si>
  <si>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</si>
  <si>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</si>
  <si>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</si>
  <si>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</si>
  <si>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</si>
  <si>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</si>
  <si>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</si>
  <si>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</si>
  <si>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</si>
  <si>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</si>
  <si>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</si>
  <si>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</si>
  <si>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</si>
  <si>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</si>
  <si>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</si>
  <si>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</si>
  <si>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</si>
  <si>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</si>
  <si>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</si>
  <si>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</si>
  <si>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</si>
  <si>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</si>
  <si>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</si>
  <si>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</si>
  <si>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</si>
  <si>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</si>
  <si>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</si>
  <si>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</si>
  <si>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</si>
  <si>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</si>
  <si>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</si>
  <si>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</si>
  <si>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</si>
  <si>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</si>
  <si>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</si>
  <si>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</si>
  <si>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</si>
  <si>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</si>
  <si>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</si>
  <si>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</si>
  <si>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</si>
  <si>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</si>
  <si>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</si>
  <si>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</si>
  <si>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</si>
  <si>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</si>
  <si>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</si>
  <si>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</si>
  <si>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</si>
  <si>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</si>
  <si>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</si>
  <si>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</si>
  <si>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</si>
  <si>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</si>
  <si>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</si>
  <si>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</si>
  <si>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</si>
  <si>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</si>
  <si>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</si>
  <si>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</si>
  <si>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</si>
  <si>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</si>
  <si>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</si>
  <si>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</si>
  <si>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</si>
  <si>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</si>
  <si>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</si>
  <si>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</si>
  <si>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</si>
  <si>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</si>
  <si>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</si>
  <si>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</si>
  <si>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</si>
  <si>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</si>
  <si>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</si>
  <si>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</si>
  <si>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</si>
  <si>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</si>
  <si>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</si>
  <si>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</si>
  <si>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</si>
  <si>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</si>
  <si>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</si>
  <si>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</si>
  <si>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</si>
  <si>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</si>
  <si>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</si>
  <si>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</si>
  <si>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</si>
  <si>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</si>
  <si>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</si>
  <si>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</si>
  <si>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</si>
  <si>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</si>
  <si>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</si>
  <si>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</si>
  <si>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</si>
  <si>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</si>
  <si>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</si>
  <si>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</si>
  <si>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</si>
  <si>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</si>
  <si>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</si>
  <si>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</si>
  <si>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</si>
  <si>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</si>
  <si>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</si>
  <si>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</si>
  <si>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</si>
  <si>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</si>
  <si>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</si>
  <si>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</si>
  <si>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</si>
  <si>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</si>
  <si>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</si>
  <si>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</si>
  <si>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</si>
  <si>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</si>
  <si>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</si>
  <si>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</si>
  <si>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</si>
  <si>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</si>
  <si>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</si>
  <si>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</si>
  <si>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</si>
  <si>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</si>
  <si>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</si>
  <si>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</si>
  <si>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</si>
  <si>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</si>
  <si>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</si>
  <si>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</si>
  <si>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</si>
  <si>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</si>
  <si>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</si>
  <si>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</si>
  <si>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</si>
  <si>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</si>
  <si>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</si>
  <si>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</si>
  <si>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</si>
  <si>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</si>
  <si>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</si>
  <si>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</si>
  <si>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</si>
  <si>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</si>
  <si>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</si>
  <si>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</si>
  <si>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</si>
  <si>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</si>
  <si>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</si>
  <si>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</si>
  <si>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</si>
  <si>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</si>
  <si>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</si>
  <si>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</si>
  <si>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</si>
  <si>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</si>
  <si>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</si>
  <si>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</si>
  <si>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</si>
  <si>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</si>
  <si>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</si>
  <si>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</si>
  <si>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</si>
  <si>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</si>
  <si>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</si>
  <si>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</si>
  <si>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</si>
  <si>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</si>
  <si>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</si>
  <si>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</si>
  <si>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</si>
  <si>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</si>
  <si>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</si>
  <si>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</si>
  <si>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</si>
  <si>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</si>
  <si>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</si>
  <si>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</si>
  <si>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</si>
  <si>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</si>
  <si>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</si>
  <si>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</si>
  <si>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</si>
  <si>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</si>
  <si>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</si>
  <si>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</si>
  <si>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</si>
  <si>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</si>
  <si>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</si>
  <si>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</si>
  <si>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</si>
  <si>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</si>
  <si>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</si>
  <si>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</si>
  <si>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</si>
  <si>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</si>
  <si>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</si>
  <si>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</si>
  <si>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</si>
  <si>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</si>
  <si>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</si>
  <si>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</si>
  <si>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</si>
  <si>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</si>
  <si>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</si>
  <si>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</si>
  <si>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</si>
  <si>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</si>
  <si>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</si>
  <si>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</si>
  <si>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</si>
  <si>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</si>
  <si>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</si>
  <si>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</si>
  <si>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</si>
  <si>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</si>
  <si>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</si>
  <si>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</si>
  <si>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</si>
  <si>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</si>
  <si>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</si>
  <si>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</si>
  <si>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</si>
  <si>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</si>
  <si>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</si>
  <si>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</si>
  <si>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</si>
  <si>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</si>
  <si>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</si>
  <si>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</si>
  <si>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</si>
  <si>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</si>
  <si>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</si>
  <si>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</si>
  <si>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</si>
  <si>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</si>
  <si>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</si>
  <si>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</si>
  <si>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</si>
  <si>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</si>
  <si>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</si>
  <si>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</si>
  <si>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</si>
  <si>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</si>
  <si>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</si>
  <si>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</si>
  <si>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</si>
  <si>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</si>
  <si>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</si>
  <si>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</si>
  <si>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</si>
  <si>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</si>
  <si>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</si>
  <si>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</si>
  <si>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</si>
  <si>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</si>
  <si>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</si>
  <si>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</si>
  <si>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</si>
  <si>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</si>
  <si>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</si>
  <si>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</si>
  <si>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</si>
  <si>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</si>
  <si>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</si>
  <si>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</si>
  <si>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</si>
  <si>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</si>
  <si>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</si>
  <si>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</si>
  <si>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</si>
  <si>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</si>
  <si>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</si>
  <si>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</si>
  <si>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</si>
  <si>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</si>
  <si>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</si>
  <si>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</si>
  <si>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</si>
  <si>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</si>
  <si>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</si>
  <si>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</si>
  <si>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</si>
  <si>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</si>
  <si>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</si>
  <si>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</si>
  <si>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</si>
  <si>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</si>
  <si>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</si>
  <si>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</si>
  <si>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</si>
  <si>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</si>
  <si>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</si>
  <si>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</si>
  <si>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</si>
  <si>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</si>
  <si>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</si>
  <si>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</si>
  <si>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</si>
  <si>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</si>
  <si>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</si>
  <si>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</si>
  <si>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</si>
  <si>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</si>
  <si>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</si>
  <si>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</si>
  <si>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</si>
  <si>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</si>
  <si>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</si>
  <si>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</si>
  <si>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</si>
  <si>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</si>
  <si>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</si>
  <si>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</si>
  <si>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</si>
  <si>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</si>
  <si>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</si>
  <si>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</si>
  <si>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</si>
  <si>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</si>
  <si>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</si>
  <si>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</si>
  <si>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</si>
  <si>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</si>
  <si>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医療法人社団創造会平和台病院</t>
    <phoneticPr fontId="3"/>
  </si>
  <si>
    <t>〒270-1101 我孫子市布佐８３４－２８</t>
    <phoneticPr fontId="3"/>
  </si>
  <si>
    <t>〇</t>
  </si>
  <si>
    <t>2018年10月</t>
  </si>
  <si>
    <t>医療法人</t>
  </si>
  <si>
    <t>複数の診療科で活用</t>
  </si>
  <si>
    <t>内科</t>
  </si>
  <si>
    <t>呼吸器内科</t>
  </si>
  <si>
    <t>消化器内科（胃腸内科）</t>
  </si>
  <si>
    <t>ＤＰＣ標準病院群</t>
  </si>
  <si>
    <t>有</t>
  </si>
  <si>
    <t>看護必要度Ⅰ</t>
    <phoneticPr fontId="3"/>
  </si>
  <si>
    <t>本館３階</t>
  </si>
  <si>
    <t>急性期機能</t>
  </si>
  <si>
    <t>整形外科</t>
  </si>
  <si>
    <t>乳腺外科</t>
  </si>
  <si>
    <t>本館４階</t>
  </si>
  <si>
    <t>外科</t>
  </si>
  <si>
    <t>新館２階</t>
  </si>
  <si>
    <t>緩和ケア病棟入院料１</t>
  </si>
  <si>
    <t>-</t>
    <phoneticPr fontId="3"/>
  </si>
  <si>
    <t>東館３階</t>
  </si>
  <si>
    <t>回復期ﾘﾊﾋﾞﾘﾃｰｼｮﾝ病棟入院料３</t>
  </si>
  <si>
    <t>本館２階</t>
  </si>
  <si>
    <t>回復期機能</t>
  </si>
  <si>
    <t>東館２階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</si>
</sst>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71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1046</v>
      </c>
      <c r="M9" s="282" t="s">
        <v>1050</v>
      </c>
      <c r="N9" s="282" t="s">
        <v>1052</v>
      </c>
      <c r="O9" s="282" t="s">
        <v>1055</v>
      </c>
      <c r="P9" s="282" t="s">
        <v>1057</v>
      </c>
      <c r="Q9" s="282" t="s">
        <v>1059</v>
      </c>
    </row>
    <row r="10" spans="1:22" s="21" customFormat="1" ht="34.5" customHeight="1">
      <c r="A10" s="244" t="s">
        <v>606</v>
      </c>
      <c r="B10" s="17"/>
      <c r="C10" s="19"/>
      <c r="D10" s="19"/>
      <c r="E10" s="19"/>
      <c r="F10" s="19"/>
      <c r="G10" s="19"/>
      <c r="H10" s="20"/>
      <c r="I10" s="421" t="s">
        <v>2</v>
      </c>
      <c r="J10" s="421"/>
      <c r="K10" s="421"/>
      <c r="L10" s="25"/>
      <c r="M10" s="25"/>
      <c r="N10" s="25"/>
      <c r="O10" s="25"/>
      <c r="P10" s="25"/>
      <c r="Q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c r="Q11" s="25"/>
    </row>
    <row r="12" spans="1:22" s="21" customFormat="1" ht="34.5" customHeight="1">
      <c r="A12" s="244" t="s">
        <v>606</v>
      </c>
      <c r="B12" s="24"/>
      <c r="C12" s="19"/>
      <c r="D12" s="19"/>
      <c r="E12" s="19"/>
      <c r="F12" s="19"/>
      <c r="G12" s="19"/>
      <c r="H12" s="20"/>
      <c r="I12" s="421" t="s">
        <v>4</v>
      </c>
      <c r="J12" s="421"/>
      <c r="K12" s="421"/>
      <c r="L12" s="29"/>
      <c r="M12" s="29"/>
      <c r="N12" s="29"/>
      <c r="O12" s="29"/>
      <c r="P12" s="29" t="s">
        <v>1036</v>
      </c>
      <c r="Q12" s="29" t="s">
        <v>1036</v>
      </c>
    </row>
    <row r="13" spans="1:22" s="21" customFormat="1" ht="34.5" customHeight="1">
      <c r="A13" s="244" t="s">
        <v>606</v>
      </c>
      <c r="B13" s="17"/>
      <c r="C13" s="19"/>
      <c r="D13" s="19"/>
      <c r="E13" s="19"/>
      <c r="F13" s="19"/>
      <c r="G13" s="19"/>
      <c r="H13" s="20"/>
      <c r="I13" s="421" t="s">
        <v>5</v>
      </c>
      <c r="J13" s="421"/>
      <c r="K13" s="421"/>
      <c r="L13" s="28"/>
      <c r="M13" s="28"/>
      <c r="N13" s="28"/>
      <c r="O13" s="28"/>
      <c r="P13" s="28"/>
      <c r="Q13" s="28"/>
    </row>
    <row r="14" spans="1:22" s="21" customFormat="1" ht="34.5" customHeight="1">
      <c r="A14" s="244" t="s">
        <v>606</v>
      </c>
      <c r="B14" s="17"/>
      <c r="C14" s="19"/>
      <c r="D14" s="19"/>
      <c r="E14" s="19"/>
      <c r="F14" s="19"/>
      <c r="G14" s="19"/>
      <c r="H14" s="20"/>
      <c r="I14" s="421" t="s">
        <v>550</v>
      </c>
      <c r="J14" s="421"/>
      <c r="K14" s="421"/>
      <c r="L14" s="29"/>
      <c r="M14" s="29"/>
      <c r="N14" s="29"/>
      <c r="O14" s="29"/>
      <c r="P14" s="29"/>
      <c r="Q14" s="29"/>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1046</v>
      </c>
      <c r="M22" s="282" t="s">
        <v>1050</v>
      </c>
      <c r="N22" s="282" t="s">
        <v>1052</v>
      </c>
      <c r="O22" s="282" t="s">
        <v>1055</v>
      </c>
      <c r="P22" s="282" t="s">
        <v>1057</v>
      </c>
      <c r="Q22" s="282" t="s">
        <v>1059</v>
      </c>
    </row>
    <row r="23" spans="1:22" s="21" customFormat="1" ht="34.5" customHeight="1">
      <c r="A23" s="244" t="s">
        <v>607</v>
      </c>
      <c r="B23" s="17"/>
      <c r="C23" s="19"/>
      <c r="D23" s="19"/>
      <c r="E23" s="19"/>
      <c r="F23" s="19"/>
      <c r="G23" s="19"/>
      <c r="H23" s="20"/>
      <c r="I23" s="302" t="s">
        <v>2</v>
      </c>
      <c r="J23" s="303"/>
      <c r="K23" s="304"/>
      <c r="L23" s="25"/>
      <c r="M23" s="25"/>
      <c r="N23" s="25"/>
      <c r="O23" s="25"/>
      <c r="P23" s="25"/>
      <c r="Q23" s="25"/>
    </row>
    <row r="24" spans="1:22" s="21" customFormat="1" ht="34.5" customHeight="1">
      <c r="A24" s="244" t="s">
        <v>607</v>
      </c>
      <c r="B24" s="24"/>
      <c r="C24" s="19"/>
      <c r="D24" s="19"/>
      <c r="E24" s="19"/>
      <c r="F24" s="19"/>
      <c r="G24" s="19"/>
      <c r="H24" s="20"/>
      <c r="I24" s="302" t="s">
        <v>3</v>
      </c>
      <c r="J24" s="303"/>
      <c r="K24" s="304"/>
      <c r="L24" s="25"/>
      <c r="M24" s="25" t="s">
        <v>1036</v>
      </c>
      <c r="N24" s="25" t="s">
        <v>1036</v>
      </c>
      <c r="O24" s="25" t="s">
        <v>1036</v>
      </c>
      <c r="P24" s="25"/>
      <c r="Q24" s="25"/>
    </row>
    <row r="25" spans="1:22" s="21" customFormat="1" ht="34.5" customHeight="1">
      <c r="A25" s="244" t="s">
        <v>607</v>
      </c>
      <c r="B25" s="24"/>
      <c r="C25" s="19"/>
      <c r="D25" s="19"/>
      <c r="E25" s="19"/>
      <c r="F25" s="19"/>
      <c r="G25" s="19"/>
      <c r="H25" s="20"/>
      <c r="I25" s="302" t="s">
        <v>4</v>
      </c>
      <c r="J25" s="303"/>
      <c r="K25" s="304"/>
      <c r="L25" s="29" t="s">
        <v>1036</v>
      </c>
      <c r="M25" s="29"/>
      <c r="N25" s="29"/>
      <c r="O25" s="29"/>
      <c r="P25" s="29"/>
      <c r="Q25" s="29" t="s">
        <v>1036</v>
      </c>
    </row>
    <row r="26" spans="1:22" s="21" customFormat="1" ht="34.5" customHeight="1">
      <c r="A26" s="244" t="s">
        <v>607</v>
      </c>
      <c r="B26" s="17"/>
      <c r="C26" s="19"/>
      <c r="D26" s="19"/>
      <c r="E26" s="19"/>
      <c r="F26" s="19"/>
      <c r="G26" s="19"/>
      <c r="H26" s="20"/>
      <c r="I26" s="302" t="s">
        <v>5</v>
      </c>
      <c r="J26" s="303"/>
      <c r="K26" s="304"/>
      <c r="L26" s="28"/>
      <c r="M26" s="28"/>
      <c r="N26" s="28"/>
      <c r="O26" s="28"/>
      <c r="P26" s="28"/>
      <c r="Q26" s="28"/>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t="s">
        <v>1036</v>
      </c>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1046</v>
      </c>
      <c r="M35" s="282" t="s">
        <v>1050</v>
      </c>
      <c r="N35" s="282" t="s">
        <v>1052</v>
      </c>
      <c r="O35" s="282" t="s">
        <v>1055</v>
      </c>
      <c r="P35" s="282" t="s">
        <v>1057</v>
      </c>
      <c r="Q35" s="282" t="s">
        <v>1059</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1046</v>
      </c>
      <c r="M44" s="282" t="s">
        <v>1050</v>
      </c>
      <c r="N44" s="282" t="s">
        <v>1052</v>
      </c>
      <c r="O44" s="282" t="s">
        <v>1055</v>
      </c>
      <c r="P44" s="282" t="s">
        <v>1057</v>
      </c>
      <c r="Q44" s="282" t="s">
        <v>1059</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t="s">
        <v>1036</v>
      </c>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t="s">
        <v>1036</v>
      </c>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c r="M52" s="29" t="s">
        <v>1036</v>
      </c>
      <c r="N52" s="29" t="s">
        <v>1036</v>
      </c>
      <c r="O52" s="29" t="s">
        <v>1036</v>
      </c>
      <c r="P52" s="29"/>
      <c r="Q52" s="29" t="s">
        <v>1036</v>
      </c>
    </row>
    <row r="53" spans="1:17" s="21" customFormat="1" ht="34.5" customHeight="1">
      <c r="A53" s="278" t="s">
        <v>981</v>
      </c>
      <c r="B53" s="17"/>
      <c r="C53" s="19"/>
      <c r="D53" s="19"/>
      <c r="E53" s="19"/>
      <c r="F53" s="19"/>
      <c r="G53" s="19"/>
      <c r="H53" s="20"/>
      <c r="I53" s="308" t="s">
        <v>982</v>
      </c>
      <c r="J53" s="308"/>
      <c r="K53" s="308"/>
      <c r="L53" s="29" t="s">
        <v>1037</v>
      </c>
      <c r="M53" s="29" t="s">
        <v>533</v>
      </c>
      <c r="N53" s="29" t="s">
        <v>533</v>
      </c>
      <c r="O53" s="29" t="s">
        <v>533</v>
      </c>
      <c r="P53" s="29" t="s">
        <v>1037</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1046</v>
      </c>
      <c r="M89" s="262" t="s">
        <v>1050</v>
      </c>
      <c r="N89" s="262" t="s">
        <v>1052</v>
      </c>
      <c r="O89" s="262" t="s">
        <v>1055</v>
      </c>
      <c r="P89" s="262" t="s">
        <v>1057</v>
      </c>
      <c r="Q89" s="262" t="s">
        <v>1059</v>
      </c>
    </row>
    <row r="90" spans="1:23" s="21" customFormat="1">
      <c r="A90" s="243"/>
      <c r="B90" s="1"/>
      <c r="C90" s="3"/>
      <c r="D90" s="3"/>
      <c r="E90" s="3"/>
      <c r="F90" s="3"/>
      <c r="G90" s="3"/>
      <c r="H90" s="287"/>
      <c r="I90" s="67" t="s">
        <v>36</v>
      </c>
      <c r="J90" s="68"/>
      <c r="K90" s="69"/>
      <c r="L90" s="262" t="s">
        <v>1047</v>
      </c>
      <c r="M90" s="262" t="s">
        <v>1047</v>
      </c>
      <c r="N90" s="262" t="s">
        <v>1047</v>
      </c>
      <c r="O90" s="262" t="s">
        <v>1047</v>
      </c>
      <c r="P90" s="262" t="s">
        <v>1058</v>
      </c>
      <c r="Q90" s="262" t="s">
        <v>1058</v>
      </c>
    </row>
    <row r="91" spans="1:23" s="21" customFormat="1" ht="54" customHeight="1">
      <c r="A91" s="244" t="s">
        <v>609</v>
      </c>
      <c r="B91" s="1"/>
      <c r="C91" s="319" t="s">
        <v>37</v>
      </c>
      <c r="D91" s="320"/>
      <c r="E91" s="320"/>
      <c r="F91" s="320"/>
      <c r="G91" s="320"/>
      <c r="H91" s="321"/>
      <c r="I91" s="294" t="s">
        <v>38</v>
      </c>
      <c r="J91" s="260" t="s">
        <v>1038</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1052</v>
      </c>
      <c r="O97" s="66" t="s">
        <v>1055</v>
      </c>
      <c r="P97" s="66" t="s">
        <v>1057</v>
      </c>
      <c r="Q97" s="66" t="s">
        <v>1059</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1058</v>
      </c>
      <c r="Q98" s="70" t="s">
        <v>1058</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144</v>
      </c>
      <c r="K99" s="237" t="str">
        <f>IF(OR(COUNTIF(L99:Q99,"未確認")&gt;0,COUNTIF(L99:Q99,"~*")&gt;0),"※","")</f>
        <v/>
      </c>
      <c r="L99" s="258">
        <v>42</v>
      </c>
      <c r="M99" s="258">
        <v>42</v>
      </c>
      <c r="N99" s="258">
        <v>40</v>
      </c>
      <c r="O99" s="258">
        <v>20</v>
      </c>
      <c r="P99" s="258">
        <v>0</v>
      </c>
      <c r="Q99" s="258">
        <v>0</v>
      </c>
    </row>
    <row r="100" spans="1:22" s="83" customFormat="1" ht="34.5" customHeight="1">
      <c r="A100" s="244" t="s">
        <v>611</v>
      </c>
      <c r="B100" s="84"/>
      <c r="C100" s="395"/>
      <c r="D100" s="396"/>
      <c r="E100" s="408"/>
      <c r="F100" s="409"/>
      <c r="G100" s="414" t="s">
        <v>44</v>
      </c>
      <c r="H100" s="416"/>
      <c r="I100" s="419"/>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144</v>
      </c>
      <c r="K101" s="237" t="str">
        <f>IF(OR(COUNTIF(L101:Q101,"未確認")&gt;0,COUNTIF(L101:Q101,"~*")&gt;0),"※","")</f>
        <v/>
      </c>
      <c r="L101" s="258">
        <v>42</v>
      </c>
      <c r="M101" s="258">
        <v>42</v>
      </c>
      <c r="N101" s="258">
        <v>40</v>
      </c>
      <c r="O101" s="258">
        <v>20</v>
      </c>
      <c r="P101" s="258">
        <v>0</v>
      </c>
      <c r="Q101" s="258">
        <v>0</v>
      </c>
    </row>
    <row r="102" spans="1:22" s="83" customFormat="1" ht="34.5" customHeight="1">
      <c r="A102" s="244" t="s">
        <v>610</v>
      </c>
      <c r="B102" s="84"/>
      <c r="C102" s="376"/>
      <c r="D102" s="378"/>
      <c r="E102" s="316" t="s">
        <v>612</v>
      </c>
      <c r="F102" s="317"/>
      <c r="G102" s="317"/>
      <c r="H102" s="318"/>
      <c r="I102" s="419"/>
      <c r="J102" s="256">
        <f t="shared" si="0"/>
        <v>144</v>
      </c>
      <c r="K102" s="237" t="str">
        <f t="shared" ref="K102:K111" si="1">IF(OR(COUNTIF(L101:Q101,"未確認")&gt;0,COUNTIF(L101:Q101,"~*")&gt;0),"※","")</f>
        <v/>
      </c>
      <c r="L102" s="258">
        <v>38</v>
      </c>
      <c r="M102" s="258">
        <v>46</v>
      </c>
      <c r="N102" s="258">
        <v>40</v>
      </c>
      <c r="O102" s="258">
        <v>20</v>
      </c>
      <c r="P102" s="258">
        <v>0</v>
      </c>
      <c r="Q102" s="258">
        <v>0</v>
      </c>
    </row>
    <row r="103" spans="1:22" s="83" customFormat="1" ht="34.5" customHeight="1">
      <c r="A103" s="244" t="s">
        <v>613</v>
      </c>
      <c r="B103" s="84"/>
      <c r="C103" s="333" t="s">
        <v>46</v>
      </c>
      <c r="D103" s="335"/>
      <c r="E103" s="333" t="s">
        <v>42</v>
      </c>
      <c r="F103" s="334"/>
      <c r="G103" s="334"/>
      <c r="H103" s="335"/>
      <c r="I103" s="419"/>
      <c r="J103" s="256">
        <f t="shared" si="0"/>
        <v>80</v>
      </c>
      <c r="K103" s="237" t="str">
        <f t="shared" si="1"/>
        <v/>
      </c>
      <c r="L103" s="258">
        <v>0</v>
      </c>
      <c r="M103" s="258">
        <v>0</v>
      </c>
      <c r="N103" s="258">
        <v>0</v>
      </c>
      <c r="O103" s="258">
        <v>0</v>
      </c>
      <c r="P103" s="258">
        <v>42</v>
      </c>
      <c r="Q103" s="258">
        <v>38</v>
      </c>
    </row>
    <row r="104" spans="1:22" s="83" customFormat="1" ht="34.5" customHeight="1">
      <c r="A104" s="244" t="s">
        <v>614</v>
      </c>
      <c r="B104" s="84"/>
      <c r="C104" s="395"/>
      <c r="D104" s="396"/>
      <c r="E104" s="427"/>
      <c r="F104" s="428"/>
      <c r="G104" s="319" t="s">
        <v>47</v>
      </c>
      <c r="H104" s="321"/>
      <c r="I104" s="419"/>
      <c r="J104" s="256">
        <f t="shared" si="0"/>
        <v>80</v>
      </c>
      <c r="K104" s="237" t="str">
        <f t="shared" si="1"/>
        <v/>
      </c>
      <c r="L104" s="258">
        <v>0</v>
      </c>
      <c r="M104" s="258">
        <v>0</v>
      </c>
      <c r="N104" s="258">
        <v>0</v>
      </c>
      <c r="O104" s="258">
        <v>0</v>
      </c>
      <c r="P104" s="258">
        <v>42</v>
      </c>
      <c r="Q104" s="258">
        <v>38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80</v>
      </c>
      <c r="K106" s="237" t="str">
        <f t="shared" si="1"/>
        <v/>
      </c>
      <c r="L106" s="258">
        <v>0</v>
      </c>
      <c r="M106" s="258">
        <v>0</v>
      </c>
      <c r="N106" s="258">
        <v>0</v>
      </c>
      <c r="O106" s="258">
        <v>0</v>
      </c>
      <c r="P106" s="258">
        <v>42</v>
      </c>
      <c r="Q106" s="258">
        <v>38</v>
      </c>
    </row>
    <row r="107" spans="1:22" s="83" customFormat="1" ht="34.5" customHeight="1">
      <c r="A107" s="244" t="s">
        <v>614</v>
      </c>
      <c r="B107" s="84"/>
      <c r="C107" s="395"/>
      <c r="D107" s="396"/>
      <c r="E107" s="427"/>
      <c r="F107" s="428"/>
      <c r="G107" s="319" t="s">
        <v>47</v>
      </c>
      <c r="H107" s="321"/>
      <c r="I107" s="419"/>
      <c r="J107" s="256">
        <f t="shared" si="0"/>
        <v>80</v>
      </c>
      <c r="K107" s="237" t="str">
        <f t="shared" si="1"/>
        <v/>
      </c>
      <c r="L107" s="258">
        <v>0</v>
      </c>
      <c r="M107" s="258">
        <v>0</v>
      </c>
      <c r="N107" s="258">
        <v>0</v>
      </c>
      <c r="O107" s="258">
        <v>0</v>
      </c>
      <c r="P107" s="258">
        <v>42</v>
      </c>
      <c r="Q107" s="258">
        <v>38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82</v>
      </c>
      <c r="K109" s="237" t="str">
        <f t="shared" si="1"/>
        <v/>
      </c>
      <c r="L109" s="258">
        <v>0</v>
      </c>
      <c r="M109" s="258">
        <v>0</v>
      </c>
      <c r="N109" s="258">
        <v>0</v>
      </c>
      <c r="O109" s="258">
        <v>0</v>
      </c>
      <c r="P109" s="258">
        <v>42</v>
      </c>
      <c r="Q109" s="258">
        <v>40</v>
      </c>
    </row>
    <row r="110" spans="1:22" s="83" customFormat="1" ht="34.5" customHeight="1">
      <c r="A110" s="244" t="s">
        <v>614</v>
      </c>
      <c r="B110" s="84"/>
      <c r="C110" s="395"/>
      <c r="D110" s="396"/>
      <c r="E110" s="431"/>
      <c r="F110" s="432"/>
      <c r="G110" s="316" t="s">
        <v>47</v>
      </c>
      <c r="H110" s="318"/>
      <c r="I110" s="419"/>
      <c r="J110" s="256">
        <f t="shared" si="0"/>
        <v>40</v>
      </c>
      <c r="K110" s="237" t="str">
        <f t="shared" si="1"/>
        <v/>
      </c>
      <c r="L110" s="258">
        <v>0</v>
      </c>
      <c r="M110" s="258">
        <v>0</v>
      </c>
      <c r="N110" s="258">
        <v>0</v>
      </c>
      <c r="O110" s="258">
        <v>0</v>
      </c>
      <c r="P110" s="258">
        <v>0</v>
      </c>
      <c r="Q110" s="258">
        <v>40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66" t="s">
        <v>1055</v>
      </c>
      <c r="P118" s="66" t="s">
        <v>1057</v>
      </c>
      <c r="Q118" s="66" t="s">
        <v>1059</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1058</v>
      </c>
      <c r="Q119" s="70" t="s">
        <v>1058</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c r="N120" s="98" t="s">
        <v>1039</v>
      </c>
      <c r="O120" s="98" t="s">
        <v>1040</v>
      </c>
      <c r="P120" s="98" t="s">
        <v>1039</v>
      </c>
      <c r="Q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1048</v>
      </c>
      <c r="N121" s="98" t="s">
        <v>1051</v>
      </c>
      <c r="O121" s="98" t="s">
        <v>533</v>
      </c>
      <c r="P121" s="98" t="s">
        <v>1048</v>
      </c>
      <c r="Q121" s="98" t="s">
        <v>1048</v>
      </c>
    </row>
    <row r="122" spans="1:22" s="83" customFormat="1" ht="40.5" customHeight="1">
      <c r="A122" s="244" t="s">
        <v>619</v>
      </c>
      <c r="B122" s="1"/>
      <c r="C122" s="295"/>
      <c r="D122" s="297"/>
      <c r="E122" s="395"/>
      <c r="F122" s="417"/>
      <c r="G122" s="417"/>
      <c r="H122" s="396"/>
      <c r="I122" s="353"/>
      <c r="J122" s="101"/>
      <c r="K122" s="102"/>
      <c r="L122" s="98" t="s">
        <v>1041</v>
      </c>
      <c r="M122" s="98" t="s">
        <v>1040</v>
      </c>
      <c r="N122" s="98" t="s">
        <v>1040</v>
      </c>
      <c r="O122" s="98" t="s">
        <v>533</v>
      </c>
      <c r="P122" s="98" t="s">
        <v>1040</v>
      </c>
      <c r="Q122" s="98" t="s">
        <v>1040</v>
      </c>
    </row>
    <row r="123" spans="1:22" s="83" customFormat="1" ht="40.5" customHeight="1">
      <c r="A123" s="244" t="s">
        <v>620</v>
      </c>
      <c r="B123" s="1"/>
      <c r="C123" s="289"/>
      <c r="D123" s="290"/>
      <c r="E123" s="376"/>
      <c r="F123" s="377"/>
      <c r="G123" s="377"/>
      <c r="H123" s="378"/>
      <c r="I123" s="340"/>
      <c r="J123" s="105"/>
      <c r="K123" s="106"/>
      <c r="L123" s="98" t="s">
        <v>1042</v>
      </c>
      <c r="M123" s="98" t="s">
        <v>1049</v>
      </c>
      <c r="N123" s="98" t="s">
        <v>1048</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66" t="s">
        <v>1055</v>
      </c>
      <c r="P129" s="66" t="s">
        <v>1057</v>
      </c>
      <c r="Q129" s="66" t="s">
        <v>1059</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1058</v>
      </c>
      <c r="Q130" s="70" t="s">
        <v>1058</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559</v>
      </c>
      <c r="N131" s="98" t="s">
        <v>559</v>
      </c>
      <c r="O131" s="98" t="s">
        <v>1053</v>
      </c>
      <c r="P131" s="98" t="s">
        <v>1056</v>
      </c>
      <c r="Q131" s="98" t="s">
        <v>1056</v>
      </c>
    </row>
    <row r="132" spans="1:22" s="83" customFormat="1" ht="34.5" customHeight="1">
      <c r="A132" s="244" t="s">
        <v>621</v>
      </c>
      <c r="B132" s="84"/>
      <c r="C132" s="295"/>
      <c r="D132" s="297"/>
      <c r="E132" s="319" t="s">
        <v>58</v>
      </c>
      <c r="F132" s="320"/>
      <c r="G132" s="320"/>
      <c r="H132" s="321"/>
      <c r="I132" s="388"/>
      <c r="J132" s="101"/>
      <c r="K132" s="102"/>
      <c r="L132" s="82">
        <v>42</v>
      </c>
      <c r="M132" s="82">
        <v>42</v>
      </c>
      <c r="N132" s="82">
        <v>40</v>
      </c>
      <c r="O132" s="82">
        <v>20</v>
      </c>
      <c r="P132" s="82">
        <v>42</v>
      </c>
      <c r="Q132" s="82">
        <v>38</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66" t="s">
        <v>1055</v>
      </c>
      <c r="P143" s="66" t="s">
        <v>1057</v>
      </c>
      <c r="Q143" s="66" t="s">
        <v>1059</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1058</v>
      </c>
      <c r="Q144" s="70" t="s">
        <v>1058</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220</v>
      </c>
      <c r="K149" s="264" t="str">
        <f t="shared" si="3"/>
        <v/>
      </c>
      <c r="L149" s="117">
        <v>60</v>
      </c>
      <c r="M149" s="117">
        <v>64</v>
      </c>
      <c r="N149" s="117">
        <v>96</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t="str">
        <f t="shared" si="2"/>
        <v>*</v>
      </c>
      <c r="K157" s="264" t="str">
        <f t="shared" si="3"/>
        <v>※</v>
      </c>
      <c r="L157" s="117">
        <v>0</v>
      </c>
      <c r="M157" s="117">
        <v>0</v>
      </c>
      <c r="N157" s="117">
        <v>0</v>
      </c>
      <c r="O157" s="117">
        <v>0</v>
      </c>
      <c r="P157" s="117" t="s">
        <v>541</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86</v>
      </c>
      <c r="K197" s="264" t="str">
        <f t="shared" si="5"/>
        <v/>
      </c>
      <c r="L197" s="117">
        <v>0</v>
      </c>
      <c r="M197" s="117">
        <v>0</v>
      </c>
      <c r="N197" s="117">
        <v>0</v>
      </c>
      <c r="O197" s="117">
        <v>0</v>
      </c>
      <c r="P197" s="117">
        <v>43</v>
      </c>
      <c r="Q197" s="117">
        <v>43</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18</v>
      </c>
      <c r="K210" s="264" t="str">
        <f t="shared" si="7"/>
        <v/>
      </c>
      <c r="L210" s="117">
        <v>0</v>
      </c>
      <c r="M210" s="117">
        <v>0</v>
      </c>
      <c r="N210" s="117">
        <v>0</v>
      </c>
      <c r="O210" s="117">
        <v>18</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66" t="s">
        <v>1055</v>
      </c>
      <c r="P226" s="66" t="s">
        <v>1057</v>
      </c>
      <c r="Q226" s="66" t="s">
        <v>1059</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1058</v>
      </c>
      <c r="Q227" s="70" t="s">
        <v>1058</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66" t="s">
        <v>1055</v>
      </c>
      <c r="P234" s="66" t="s">
        <v>1057</v>
      </c>
      <c r="Q234" s="66" t="s">
        <v>1059</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1058</v>
      </c>
      <c r="Q235" s="70" t="s">
        <v>1058</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66" t="s">
        <v>1055</v>
      </c>
      <c r="P244" s="66" t="s">
        <v>1057</v>
      </c>
      <c r="Q244" s="66" t="s">
        <v>1059</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1058</v>
      </c>
      <c r="Q245" s="70" t="s">
        <v>1058</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66" t="s">
        <v>1055</v>
      </c>
      <c r="P253" s="66" t="s">
        <v>1057</v>
      </c>
      <c r="Q253" s="66" t="s">
        <v>1059</v>
      </c>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1058</v>
      </c>
      <c r="Q254" s="137" t="s">
        <v>1058</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66" t="s">
        <v>1055</v>
      </c>
      <c r="P263" s="66" t="s">
        <v>1057</v>
      </c>
      <c r="Q263" s="66" t="s">
        <v>1059</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1058</v>
      </c>
      <c r="Q264" s="70" t="s">
        <v>1058</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5.5</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55</v>
      </c>
      <c r="K269" s="81" t="str">
        <f t="shared" si="8"/>
        <v/>
      </c>
      <c r="L269" s="147">
        <v>7</v>
      </c>
      <c r="M269" s="147">
        <v>8</v>
      </c>
      <c r="N269" s="147">
        <v>11</v>
      </c>
      <c r="O269" s="147">
        <v>12</v>
      </c>
      <c r="P269" s="147">
        <v>9</v>
      </c>
      <c r="Q269" s="147">
        <v>8</v>
      </c>
    </row>
    <row r="270" spans="1:22" s="83" customFormat="1" ht="34.5" customHeight="1">
      <c r="A270" s="249" t="s">
        <v>725</v>
      </c>
      <c r="B270" s="120"/>
      <c r="C270" s="370"/>
      <c r="D270" s="370"/>
      <c r="E270" s="370"/>
      <c r="F270" s="370"/>
      <c r="G270" s="370" t="s">
        <v>148</v>
      </c>
      <c r="H270" s="370"/>
      <c r="I270" s="403"/>
      <c r="J270" s="266">
        <f t="shared" si="9"/>
        <v>27.1</v>
      </c>
      <c r="K270" s="81" t="str">
        <f t="shared" si="8"/>
        <v/>
      </c>
      <c r="L270" s="148">
        <v>5.6</v>
      </c>
      <c r="M270" s="148">
        <v>4.4000000000000004</v>
      </c>
      <c r="N270" s="148">
        <v>4.7</v>
      </c>
      <c r="O270" s="148">
        <v>2.2999999999999998</v>
      </c>
      <c r="P270" s="148">
        <v>5.0999999999999996</v>
      </c>
      <c r="Q270" s="148">
        <v>5</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3</v>
      </c>
      <c r="M271" s="147">
        <v>3</v>
      </c>
      <c r="N271" s="147">
        <v>2</v>
      </c>
      <c r="O271" s="147">
        <v>0</v>
      </c>
      <c r="P271" s="147">
        <v>0</v>
      </c>
      <c r="Q271" s="147">
        <v>1</v>
      </c>
    </row>
    <row r="272" spans="1:22" s="83" customFormat="1" ht="34.5" customHeight="1">
      <c r="A272" s="249" t="s">
        <v>726</v>
      </c>
      <c r="B272" s="120"/>
      <c r="C272" s="371"/>
      <c r="D272" s="371"/>
      <c r="E272" s="371"/>
      <c r="F272" s="371"/>
      <c r="G272" s="370" t="s">
        <v>148</v>
      </c>
      <c r="H272" s="370"/>
      <c r="I272" s="403"/>
      <c r="J272" s="266">
        <f t="shared" si="9"/>
        <v>3.4</v>
      </c>
      <c r="K272" s="81" t="str">
        <f t="shared" si="8"/>
        <v/>
      </c>
      <c r="L272" s="148">
        <v>0.6</v>
      </c>
      <c r="M272" s="148">
        <v>0.6</v>
      </c>
      <c r="N272" s="148">
        <v>0.6</v>
      </c>
      <c r="O272" s="148">
        <v>0</v>
      </c>
      <c r="P272" s="148">
        <v>1.6</v>
      </c>
      <c r="Q272" s="148">
        <v>0</v>
      </c>
    </row>
    <row r="273" spans="1:17" s="83" customFormat="1" ht="34.5" customHeight="1">
      <c r="A273" s="249" t="s">
        <v>727</v>
      </c>
      <c r="B273" s="120"/>
      <c r="C273" s="370" t="s">
        <v>152</v>
      </c>
      <c r="D273" s="371"/>
      <c r="E273" s="371"/>
      <c r="F273" s="371"/>
      <c r="G273" s="370" t="s">
        <v>146</v>
      </c>
      <c r="H273" s="370"/>
      <c r="I273" s="403"/>
      <c r="J273" s="266">
        <f t="shared" si="9"/>
        <v>22</v>
      </c>
      <c r="K273" s="81" t="str">
        <f t="shared" si="8"/>
        <v/>
      </c>
      <c r="L273" s="147">
        <v>4</v>
      </c>
      <c r="M273" s="147">
        <v>5</v>
      </c>
      <c r="N273" s="147">
        <v>4</v>
      </c>
      <c r="O273" s="147">
        <v>1</v>
      </c>
      <c r="P273" s="147">
        <v>3</v>
      </c>
      <c r="Q273" s="147">
        <v>5</v>
      </c>
    </row>
    <row r="274" spans="1:17" s="83" customFormat="1" ht="34.5" customHeight="1">
      <c r="A274" s="249" t="s">
        <v>727</v>
      </c>
      <c r="B274" s="120"/>
      <c r="C274" s="371"/>
      <c r="D274" s="371"/>
      <c r="E274" s="371"/>
      <c r="F274" s="371"/>
      <c r="G274" s="370" t="s">
        <v>148</v>
      </c>
      <c r="H274" s="370"/>
      <c r="I274" s="403"/>
      <c r="J274" s="266">
        <f t="shared" si="9"/>
        <v>7.4</v>
      </c>
      <c r="K274" s="81" t="str">
        <f t="shared" si="8"/>
        <v/>
      </c>
      <c r="L274" s="148">
        <v>3.2</v>
      </c>
      <c r="M274" s="148">
        <v>1.9</v>
      </c>
      <c r="N274" s="148">
        <v>0.1</v>
      </c>
      <c r="O274" s="148">
        <v>0.9</v>
      </c>
      <c r="P274" s="148">
        <v>0.9</v>
      </c>
      <c r="Q274" s="148">
        <v>0.4</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39</v>
      </c>
      <c r="K277" s="81" t="str">
        <f t="shared" si="8"/>
        <v/>
      </c>
      <c r="L277" s="147">
        <v>3</v>
      </c>
      <c r="M277" s="147">
        <v>6</v>
      </c>
      <c r="N277" s="147">
        <v>4</v>
      </c>
      <c r="O277" s="147">
        <v>0</v>
      </c>
      <c r="P277" s="147">
        <v>13</v>
      </c>
      <c r="Q277" s="147">
        <v>13</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8</v>
      </c>
      <c r="K279" s="81" t="str">
        <f t="shared" si="8"/>
        <v/>
      </c>
      <c r="L279" s="147">
        <v>1</v>
      </c>
      <c r="M279" s="147">
        <v>0</v>
      </c>
      <c r="N279" s="147">
        <v>0</v>
      </c>
      <c r="O279" s="147">
        <v>0</v>
      </c>
      <c r="P279" s="147">
        <v>4</v>
      </c>
      <c r="Q279" s="147">
        <v>3</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3</v>
      </c>
      <c r="K283" s="81" t="str">
        <f t="shared" si="8"/>
        <v/>
      </c>
      <c r="L283" s="147">
        <v>1</v>
      </c>
      <c r="M283" s="147">
        <v>1</v>
      </c>
      <c r="N283" s="147">
        <v>1</v>
      </c>
      <c r="O283" s="147">
        <v>0</v>
      </c>
      <c r="P283" s="147">
        <v>0</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11</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0.4</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3</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1.6</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4</v>
      </c>
      <c r="M297" s="147">
        <v>3</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1.6</v>
      </c>
      <c r="M298" s="148">
        <v>8.4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3</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0.8</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66" t="s">
        <v>1055</v>
      </c>
      <c r="P322" s="66" t="s">
        <v>1057</v>
      </c>
      <c r="Q322" s="66" t="s">
        <v>1059</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1058</v>
      </c>
      <c r="Q323" s="137" t="s">
        <v>1058</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66" t="s">
        <v>1055</v>
      </c>
      <c r="P342" s="66" t="s">
        <v>1057</v>
      </c>
      <c r="Q342" s="66" t="s">
        <v>1059</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1058</v>
      </c>
      <c r="Q343" s="137" t="s">
        <v>1058</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c r="O367" s="66" t="s">
        <v>1055</v>
      </c>
      <c r="P367" s="66" t="s">
        <v>1057</v>
      </c>
      <c r="Q367" s="66" t="s">
        <v>1059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1058</v>
      </c>
      <c r="Q368" s="137" t="s">
        <v>1058</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66" t="s">
        <v>1055</v>
      </c>
      <c r="P390" s="66" t="s">
        <v>1057</v>
      </c>
      <c r="Q390" s="66" t="s">
        <v>1059</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1058</v>
      </c>
      <c r="Q391" s="70" t="s">
        <v>1058</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2184</v>
      </c>
      <c r="K392" s="81" t="str">
        <f t="shared" ref="K392:K397" si="12">IF(OR(COUNTIF(L392:Q392,"未確認")&gt;0,COUNTIF(L392:Q392,"~*")&gt;0),"※","")</f>
        <v/>
      </c>
      <c r="L392" s="147">
        <v>349</v>
      </c>
      <c r="M392" s="147">
        <v>503</v>
      </c>
      <c r="N392" s="147">
        <v>853</v>
      </c>
      <c r="O392" s="147">
        <v>147</v>
      </c>
      <c r="P392" s="147">
        <v>171</v>
      </c>
      <c r="Q392" s="147">
        <v>161</v>
      </c>
    </row>
    <row r="393" spans="1:22" s="83" customFormat="1" ht="34.5" customHeight="1">
      <c r="A393" s="249" t="s">
        <v>773</v>
      </c>
      <c r="B393" s="84"/>
      <c r="C393" s="369"/>
      <c r="D393" s="379"/>
      <c r="E393" s="319" t="s">
        <v>224</v>
      </c>
      <c r="F393" s="320"/>
      <c r="G393" s="320"/>
      <c r="H393" s="321"/>
      <c r="I393" s="342"/>
      <c r="J393" s="140">
        <f t="shared" si="11"/>
        <v>760</v>
      </c>
      <c r="K393" s="81" t="str">
        <f t="shared" si="12"/>
        <v/>
      </c>
      <c r="L393" s="147">
        <v>58</v>
      </c>
      <c r="M393" s="147">
        <v>79</v>
      </c>
      <c r="N393" s="147">
        <v>144</v>
      </c>
      <c r="O393" s="147">
        <v>147</v>
      </c>
      <c r="P393" s="147">
        <v>171</v>
      </c>
      <c r="Q393" s="147">
        <v>161</v>
      </c>
    </row>
    <row r="394" spans="1:22" s="83" customFormat="1" ht="34.5" customHeight="1">
      <c r="A394" s="250" t="s">
        <v>774</v>
      </c>
      <c r="B394" s="84"/>
      <c r="C394" s="369"/>
      <c r="D394" s="380"/>
      <c r="E394" s="319" t="s">
        <v>225</v>
      </c>
      <c r="F394" s="320"/>
      <c r="G394" s="320"/>
      <c r="H394" s="321"/>
      <c r="I394" s="342"/>
      <c r="J394" s="140">
        <f t="shared" si="11"/>
        <v>575</v>
      </c>
      <c r="K394" s="81" t="str">
        <f t="shared" si="12"/>
        <v/>
      </c>
      <c r="L394" s="147">
        <v>155</v>
      </c>
      <c r="M394" s="147">
        <v>159</v>
      </c>
      <c r="N394" s="147">
        <v>261</v>
      </c>
      <c r="O394" s="147">
        <v>0</v>
      </c>
      <c r="P394" s="147">
        <v>0</v>
      </c>
      <c r="Q394" s="147">
        <v>0</v>
      </c>
    </row>
    <row r="395" spans="1:22" s="83" customFormat="1" ht="34.5" customHeight="1">
      <c r="A395" s="250" t="s">
        <v>775</v>
      </c>
      <c r="B395" s="84"/>
      <c r="C395" s="369"/>
      <c r="D395" s="381"/>
      <c r="E395" s="319" t="s">
        <v>226</v>
      </c>
      <c r="F395" s="320"/>
      <c r="G395" s="320"/>
      <c r="H395" s="321"/>
      <c r="I395" s="342"/>
      <c r="J395" s="140">
        <f t="shared" si="11"/>
        <v>849</v>
      </c>
      <c r="K395" s="81" t="str">
        <f t="shared" si="12"/>
        <v/>
      </c>
      <c r="L395" s="147">
        <v>136</v>
      </c>
      <c r="M395" s="147">
        <v>265</v>
      </c>
      <c r="N395" s="147">
        <v>448</v>
      </c>
      <c r="O395" s="147">
        <v>0</v>
      </c>
      <c r="P395" s="147">
        <v>0</v>
      </c>
      <c r="Q395" s="147">
        <v>0</v>
      </c>
    </row>
    <row r="396" spans="1:22" s="83" customFormat="1" ht="34.5" customHeight="1">
      <c r="A396" s="250" t="s">
        <v>776</v>
      </c>
      <c r="B396" s="1"/>
      <c r="C396" s="369"/>
      <c r="D396" s="319" t="s">
        <v>227</v>
      </c>
      <c r="E396" s="320"/>
      <c r="F396" s="320"/>
      <c r="G396" s="320"/>
      <c r="H396" s="321"/>
      <c r="I396" s="342"/>
      <c r="J396" s="140">
        <f t="shared" si="11"/>
        <v>60615</v>
      </c>
      <c r="K396" s="81" t="str">
        <f t="shared" si="12"/>
        <v/>
      </c>
      <c r="L396" s="147">
        <v>11451</v>
      </c>
      <c r="M396" s="147">
        <v>11366</v>
      </c>
      <c r="N396" s="147">
        <v>9797</v>
      </c>
      <c r="O396" s="147">
        <v>4504</v>
      </c>
      <c r="P396" s="147">
        <v>12498</v>
      </c>
      <c r="Q396" s="147">
        <v>10999</v>
      </c>
    </row>
    <row r="397" spans="1:22" s="83" customFormat="1" ht="34.5" customHeight="1">
      <c r="A397" s="250" t="s">
        <v>777</v>
      </c>
      <c r="B397" s="119"/>
      <c r="C397" s="369"/>
      <c r="D397" s="319" t="s">
        <v>228</v>
      </c>
      <c r="E397" s="320"/>
      <c r="F397" s="320"/>
      <c r="G397" s="320"/>
      <c r="H397" s="321"/>
      <c r="I397" s="343"/>
      <c r="J397" s="140">
        <f t="shared" si="11"/>
        <v>2199</v>
      </c>
      <c r="K397" s="81" t="str">
        <f t="shared" si="12"/>
        <v/>
      </c>
      <c r="L397" s="147">
        <v>355</v>
      </c>
      <c r="M397" s="147">
        <v>502</v>
      </c>
      <c r="N397" s="147">
        <v>862</v>
      </c>
      <c r="O397" s="147">
        <v>147</v>
      </c>
      <c r="P397" s="147">
        <v>173</v>
      </c>
      <c r="Q397" s="147">
        <v>160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66" t="s">
        <v>1055</v>
      </c>
      <c r="P403" s="66" t="s">
        <v>1057</v>
      </c>
      <c r="Q403" s="66" t="s">
        <v>1059</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1058</v>
      </c>
      <c r="Q404" s="70" t="s">
        <v>1058</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2184</v>
      </c>
      <c r="K405" s="81" t="str">
        <f t="shared" ref="K405:K422" si="14">IF(OR(COUNTIF(L405:Q405,"未確認")&gt;0,COUNTIF(L405:Q405,"~*")&gt;0),"※","")</f>
        <v/>
      </c>
      <c r="L405" s="147">
        <v>349</v>
      </c>
      <c r="M405" s="147">
        <v>503</v>
      </c>
      <c r="N405" s="147">
        <v>853</v>
      </c>
      <c r="O405" s="147">
        <v>147</v>
      </c>
      <c r="P405" s="147">
        <v>171</v>
      </c>
      <c r="Q405" s="147">
        <v>161</v>
      </c>
    </row>
    <row r="406" spans="1:22" s="83" customFormat="1" ht="34.5" customHeight="1">
      <c r="A406" s="251" t="s">
        <v>779</v>
      </c>
      <c r="B406" s="119"/>
      <c r="C406" s="368"/>
      <c r="D406" s="374" t="s">
        <v>233</v>
      </c>
      <c r="E406" s="376" t="s">
        <v>234</v>
      </c>
      <c r="F406" s="377"/>
      <c r="G406" s="377"/>
      <c r="H406" s="378"/>
      <c r="I406" s="360"/>
      <c r="J406" s="140">
        <f t="shared" si="13"/>
        <v>398</v>
      </c>
      <c r="K406" s="81" t="str">
        <f t="shared" si="14"/>
        <v/>
      </c>
      <c r="L406" s="147">
        <v>72</v>
      </c>
      <c r="M406" s="147">
        <v>18</v>
      </c>
      <c r="N406" s="147">
        <v>0</v>
      </c>
      <c r="O406" s="147">
        <v>49</v>
      </c>
      <c r="P406" s="147">
        <v>132</v>
      </c>
      <c r="Q406" s="147">
        <v>127</v>
      </c>
    </row>
    <row r="407" spans="1:22" s="83" customFormat="1" ht="34.5" customHeight="1">
      <c r="A407" s="251" t="s">
        <v>780</v>
      </c>
      <c r="B407" s="119"/>
      <c r="C407" s="368"/>
      <c r="D407" s="368"/>
      <c r="E407" s="319" t="s">
        <v>235</v>
      </c>
      <c r="F407" s="320"/>
      <c r="G407" s="320"/>
      <c r="H407" s="321"/>
      <c r="I407" s="360"/>
      <c r="J407" s="140">
        <f t="shared" si="13"/>
        <v>1400</v>
      </c>
      <c r="K407" s="81" t="str">
        <f t="shared" si="14"/>
        <v/>
      </c>
      <c r="L407" s="147">
        <v>232</v>
      </c>
      <c r="M407" s="147">
        <v>369</v>
      </c>
      <c r="N407" s="147">
        <v>751</v>
      </c>
      <c r="O407" s="147">
        <v>12</v>
      </c>
      <c r="P407" s="147">
        <v>19</v>
      </c>
      <c r="Q407" s="147">
        <v>17</v>
      </c>
    </row>
    <row r="408" spans="1:22" s="83" customFormat="1" ht="34.5" customHeight="1">
      <c r="A408" s="251" t="s">
        <v>781</v>
      </c>
      <c r="B408" s="119"/>
      <c r="C408" s="368"/>
      <c r="D408" s="368"/>
      <c r="E408" s="319" t="s">
        <v>236</v>
      </c>
      <c r="F408" s="320"/>
      <c r="G408" s="320"/>
      <c r="H408" s="321"/>
      <c r="I408" s="360"/>
      <c r="J408" s="140">
        <f t="shared" si="13"/>
        <v>226</v>
      </c>
      <c r="K408" s="81" t="str">
        <f t="shared" si="14"/>
        <v/>
      </c>
      <c r="L408" s="147">
        <v>45</v>
      </c>
      <c r="M408" s="147">
        <v>36</v>
      </c>
      <c r="N408" s="147">
        <v>22</v>
      </c>
      <c r="O408" s="147">
        <v>86</v>
      </c>
      <c r="P408" s="147">
        <v>20</v>
      </c>
      <c r="Q408" s="147">
        <v>17</v>
      </c>
    </row>
    <row r="409" spans="1:22" s="83" customFormat="1" ht="34.5" customHeight="1">
      <c r="A409" s="251" t="s">
        <v>782</v>
      </c>
      <c r="B409" s="119"/>
      <c r="C409" s="368"/>
      <c r="D409" s="368"/>
      <c r="E409" s="316" t="s">
        <v>986</v>
      </c>
      <c r="F409" s="317"/>
      <c r="G409" s="317"/>
      <c r="H409" s="318"/>
      <c r="I409" s="360"/>
      <c r="J409" s="140">
        <f t="shared" si="13"/>
        <v>160</v>
      </c>
      <c r="K409" s="81" t="str">
        <f t="shared" si="14"/>
        <v/>
      </c>
      <c r="L409" s="147">
        <v>0</v>
      </c>
      <c r="M409" s="147">
        <v>80</v>
      </c>
      <c r="N409" s="147">
        <v>80</v>
      </c>
      <c r="O409" s="147">
        <v>0</v>
      </c>
      <c r="P409" s="147">
        <v>0</v>
      </c>
      <c r="Q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2199</v>
      </c>
      <c r="K413" s="81" t="str">
        <f t="shared" si="14"/>
        <v/>
      </c>
      <c r="L413" s="147">
        <v>355</v>
      </c>
      <c r="M413" s="147">
        <v>502</v>
      </c>
      <c r="N413" s="147">
        <v>862</v>
      </c>
      <c r="O413" s="147">
        <v>147</v>
      </c>
      <c r="P413" s="147">
        <v>173</v>
      </c>
      <c r="Q413" s="147">
        <v>160</v>
      </c>
    </row>
    <row r="414" spans="1:22" s="83" customFormat="1" ht="34.5" customHeight="1">
      <c r="A414" s="251" t="s">
        <v>787</v>
      </c>
      <c r="B414" s="119"/>
      <c r="C414" s="368"/>
      <c r="D414" s="374" t="s">
        <v>240</v>
      </c>
      <c r="E414" s="376" t="s">
        <v>241</v>
      </c>
      <c r="F414" s="377"/>
      <c r="G414" s="377"/>
      <c r="H414" s="378"/>
      <c r="I414" s="360"/>
      <c r="J414" s="140">
        <f t="shared" si="13"/>
        <v>344</v>
      </c>
      <c r="K414" s="81" t="str">
        <f t="shared" si="14"/>
        <v/>
      </c>
      <c r="L414" s="147">
        <v>50</v>
      </c>
      <c r="M414" s="147">
        <v>204</v>
      </c>
      <c r="N414" s="147">
        <v>24</v>
      </c>
      <c r="O414" s="147">
        <v>0</v>
      </c>
      <c r="P414" s="147">
        <v>34</v>
      </c>
      <c r="Q414" s="147">
        <v>32</v>
      </c>
    </row>
    <row r="415" spans="1:22" s="83" customFormat="1" ht="34.5" customHeight="1">
      <c r="A415" s="251" t="s">
        <v>788</v>
      </c>
      <c r="B415" s="119"/>
      <c r="C415" s="368"/>
      <c r="D415" s="368"/>
      <c r="E415" s="319" t="s">
        <v>242</v>
      </c>
      <c r="F415" s="320"/>
      <c r="G415" s="320"/>
      <c r="H415" s="321"/>
      <c r="I415" s="360"/>
      <c r="J415" s="140">
        <f t="shared" si="13"/>
        <v>1308</v>
      </c>
      <c r="K415" s="81" t="str">
        <f t="shared" si="14"/>
        <v/>
      </c>
      <c r="L415" s="147">
        <v>152</v>
      </c>
      <c r="M415" s="147">
        <v>241</v>
      </c>
      <c r="N415" s="147">
        <v>665</v>
      </c>
      <c r="O415" s="147">
        <v>8</v>
      </c>
      <c r="P415" s="147">
        <v>130</v>
      </c>
      <c r="Q415" s="147">
        <v>112</v>
      </c>
    </row>
    <row r="416" spans="1:22" s="83" customFormat="1" ht="34.5" customHeight="1">
      <c r="A416" s="251" t="s">
        <v>789</v>
      </c>
      <c r="B416" s="119"/>
      <c r="C416" s="368"/>
      <c r="D416" s="368"/>
      <c r="E416" s="319" t="s">
        <v>243</v>
      </c>
      <c r="F416" s="320"/>
      <c r="G416" s="320"/>
      <c r="H416" s="321"/>
      <c r="I416" s="360"/>
      <c r="J416" s="140">
        <f t="shared" si="13"/>
        <v>75</v>
      </c>
      <c r="K416" s="81" t="str">
        <f t="shared" si="14"/>
        <v/>
      </c>
      <c r="L416" s="147">
        <v>0</v>
      </c>
      <c r="M416" s="147">
        <v>12</v>
      </c>
      <c r="N416" s="147">
        <v>61</v>
      </c>
      <c r="O416" s="147">
        <v>2</v>
      </c>
      <c r="P416" s="147">
        <v>0</v>
      </c>
      <c r="Q416" s="147">
        <v>0</v>
      </c>
    </row>
    <row r="417" spans="1:22" s="83" customFormat="1" ht="34.5" customHeight="1">
      <c r="A417" s="251" t="s">
        <v>790</v>
      </c>
      <c r="B417" s="119"/>
      <c r="C417" s="368"/>
      <c r="D417" s="368"/>
      <c r="E417" s="319" t="s">
        <v>244</v>
      </c>
      <c r="F417" s="320"/>
      <c r="G417" s="320"/>
      <c r="H417" s="321"/>
      <c r="I417" s="360"/>
      <c r="J417" s="140">
        <f t="shared" si="13"/>
        <v>105</v>
      </c>
      <c r="K417" s="81" t="str">
        <f t="shared" si="14"/>
        <v/>
      </c>
      <c r="L417" s="147">
        <v>50</v>
      </c>
      <c r="M417" s="147">
        <v>18</v>
      </c>
      <c r="N417" s="147">
        <v>12</v>
      </c>
      <c r="O417" s="147">
        <v>0</v>
      </c>
      <c r="P417" s="147">
        <v>9</v>
      </c>
      <c r="Q417" s="147">
        <v>16</v>
      </c>
    </row>
    <row r="418" spans="1:22" s="83" customFormat="1" ht="34.5" customHeight="1">
      <c r="A418" s="251" t="s">
        <v>791</v>
      </c>
      <c r="B418" s="119"/>
      <c r="C418" s="368"/>
      <c r="D418" s="368"/>
      <c r="E418" s="319" t="s">
        <v>245</v>
      </c>
      <c r="F418" s="320"/>
      <c r="G418" s="320"/>
      <c r="H418" s="321"/>
      <c r="I418" s="360"/>
      <c r="J418" s="140">
        <f t="shared" si="13"/>
        <v>24</v>
      </c>
      <c r="K418" s="81" t="str">
        <f t="shared" si="14"/>
        <v/>
      </c>
      <c r="L418" s="147">
        <v>12</v>
      </c>
      <c r="M418" s="147">
        <v>0</v>
      </c>
      <c r="N418" s="147">
        <v>12</v>
      </c>
      <c r="O418" s="147">
        <v>0</v>
      </c>
      <c r="P418" s="147">
        <v>0</v>
      </c>
      <c r="Q418" s="147">
        <v>0</v>
      </c>
    </row>
    <row r="419" spans="1:22" s="83" customFormat="1" ht="34.5" customHeight="1">
      <c r="A419" s="251" t="s">
        <v>792</v>
      </c>
      <c r="B419" s="119"/>
      <c r="C419" s="368"/>
      <c r="D419" s="368"/>
      <c r="E419" s="316" t="s">
        <v>605</v>
      </c>
      <c r="F419" s="317"/>
      <c r="G419" s="317"/>
      <c r="H419" s="318"/>
      <c r="I419" s="360"/>
      <c r="J419" s="140">
        <f t="shared" si="13"/>
        <v>18</v>
      </c>
      <c r="K419" s="81" t="str">
        <f t="shared" si="14"/>
        <v/>
      </c>
      <c r="L419" s="147">
        <v>0</v>
      </c>
      <c r="M419" s="147">
        <v>18</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36</v>
      </c>
      <c r="K420" s="81" t="str">
        <f t="shared" si="14"/>
        <v/>
      </c>
      <c r="L420" s="147">
        <v>12</v>
      </c>
      <c r="M420" s="147">
        <v>0</v>
      </c>
      <c r="N420" s="147">
        <v>24</v>
      </c>
      <c r="O420" s="147">
        <v>0</v>
      </c>
      <c r="P420" s="147">
        <v>0</v>
      </c>
      <c r="Q420" s="147">
        <v>0</v>
      </c>
    </row>
    <row r="421" spans="1:22" s="83" customFormat="1" ht="34.5" customHeight="1">
      <c r="A421" s="251" t="s">
        <v>794</v>
      </c>
      <c r="B421" s="119"/>
      <c r="C421" s="368"/>
      <c r="D421" s="368"/>
      <c r="E421" s="319" t="s">
        <v>247</v>
      </c>
      <c r="F421" s="320"/>
      <c r="G421" s="320"/>
      <c r="H421" s="321"/>
      <c r="I421" s="360"/>
      <c r="J421" s="140">
        <f t="shared" si="13"/>
        <v>289</v>
      </c>
      <c r="K421" s="81" t="str">
        <f t="shared" si="14"/>
        <v/>
      </c>
      <c r="L421" s="147">
        <v>79</v>
      </c>
      <c r="M421" s="147">
        <v>9</v>
      </c>
      <c r="N421" s="147">
        <v>64</v>
      </c>
      <c r="O421" s="147">
        <v>137</v>
      </c>
      <c r="P421" s="147">
        <v>0</v>
      </c>
      <c r="Q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66" t="s">
        <v>1055</v>
      </c>
      <c r="P428" s="66" t="s">
        <v>1057</v>
      </c>
      <c r="Q428" s="66" t="s">
        <v>1059</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1058</v>
      </c>
      <c r="Q429" s="70" t="s">
        <v>1058</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1855</v>
      </c>
      <c r="K430" s="193" t="str">
        <f>IF(OR(COUNTIF(L430:Q430,"未確認")&gt;0,COUNTIF(L430:Q430,"~*")&gt;0),"※","")</f>
        <v/>
      </c>
      <c r="L430" s="147">
        <v>305</v>
      </c>
      <c r="M430" s="147">
        <v>298</v>
      </c>
      <c r="N430" s="147">
        <v>838</v>
      </c>
      <c r="O430" s="147">
        <v>147</v>
      </c>
      <c r="P430" s="147">
        <v>139</v>
      </c>
      <c r="Q430" s="147">
        <v>128</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56</v>
      </c>
      <c r="K431" s="193" t="str">
        <f>IF(OR(COUNTIF(L431:Q431,"未確認")&gt;0,COUNTIF(L431:Q431,"~*")&gt;0),"※","")</f>
        <v/>
      </c>
      <c r="L431" s="147">
        <v>39</v>
      </c>
      <c r="M431" s="147">
        <v>0</v>
      </c>
      <c r="N431" s="147">
        <v>12</v>
      </c>
      <c r="O431" s="147">
        <v>5</v>
      </c>
      <c r="P431" s="147">
        <v>0</v>
      </c>
      <c r="Q431" s="147">
        <v>0</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13</v>
      </c>
      <c r="K432" s="193" t="str">
        <f>IF(OR(COUNTIF(L432:Q432,"未確認")&gt;0,COUNTIF(L432:Q432,"~*")&gt;0),"※","")</f>
        <v/>
      </c>
      <c r="L432" s="147">
        <v>0</v>
      </c>
      <c r="M432" s="147">
        <v>0</v>
      </c>
      <c r="N432" s="147">
        <v>13</v>
      </c>
      <c r="O432" s="147">
        <v>0</v>
      </c>
      <c r="P432" s="147">
        <v>0</v>
      </c>
      <c r="Q432" s="147">
        <v>0</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1786</v>
      </c>
      <c r="K433" s="193" t="str">
        <f>IF(OR(COUNTIF(L433:Q433,"未確認")&gt;0,COUNTIF(L433:Q433,"~*")&gt;0),"※","")</f>
        <v/>
      </c>
      <c r="L433" s="147">
        <v>266</v>
      </c>
      <c r="M433" s="147">
        <v>298</v>
      </c>
      <c r="N433" s="147">
        <v>813</v>
      </c>
      <c r="O433" s="147">
        <v>142</v>
      </c>
      <c r="P433" s="147">
        <v>139</v>
      </c>
      <c r="Q433" s="147">
        <v>128</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66" t="s">
        <v>1055</v>
      </c>
      <c r="P441" s="66" t="s">
        <v>1057</v>
      </c>
      <c r="Q441" s="66" t="s">
        <v>1059</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1058</v>
      </c>
      <c r="Q442" s="70" t="s">
        <v>1058</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66" t="s">
        <v>1055</v>
      </c>
      <c r="P466" s="66" t="s">
        <v>1057</v>
      </c>
      <c r="Q466" s="66" t="s">
        <v>1059</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1058</v>
      </c>
      <c r="Q467" s="70" t="s">
        <v>1058</v>
      </c>
      <c r="R467" s="8"/>
      <c r="S467" s="8"/>
      <c r="T467" s="8"/>
      <c r="U467" s="8"/>
      <c r="V467" s="8"/>
    </row>
    <row r="468" spans="1:22" ht="34.5" customHeight="1">
      <c r="A468" s="252" t="s">
        <v>807</v>
      </c>
      <c r="B468" s="1"/>
      <c r="C468" s="333" t="s">
        <v>282</v>
      </c>
      <c r="D468" s="334"/>
      <c r="E468" s="334"/>
      <c r="F468" s="334"/>
      <c r="G468" s="334"/>
      <c r="H468" s="335"/>
      <c r="I468" s="339" t="s">
        <v>283</v>
      </c>
      <c r="J468" s="116">
        <f>IF(SUM(L468:Q468)=0,IF(COUNTIF(L468:Q468,"未確認")&gt;0,"未確認",IF(COUNTIF(L468:Q468,"*")&gt;0,"*",SUM(L468:Q468))),SUM(L468:Q468))</f>
        <v>38</v>
      </c>
      <c r="K468" s="201" t="str">
        <f t="shared" ref="K468:K475" si="16">IF(OR(COUNTIF(L468:Q468,"未確認")&gt;0,COUNTIF(L468:Q468,"*")&gt;0),"※","")</f>
        <v/>
      </c>
      <c r="L468" s="117">
        <v>0</v>
      </c>
      <c r="M468" s="117">
        <v>15</v>
      </c>
      <c r="N468" s="117">
        <v>23</v>
      </c>
      <c r="O468" s="117">
        <v>0</v>
      </c>
      <c r="P468" s="117">
        <v>0</v>
      </c>
      <c r="Q468" s="117">
        <v>0</v>
      </c>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5"/>
      <c r="E470" s="319" t="s">
        <v>286</v>
      </c>
      <c r="F470" s="320"/>
      <c r="G470" s="320"/>
      <c r="H470" s="321"/>
      <c r="I470" s="353"/>
      <c r="J470" s="116">
        <f t="shared" si="17"/>
        <v>17</v>
      </c>
      <c r="K470" s="201" t="str">
        <f t="shared" si="16"/>
        <v/>
      </c>
      <c r="L470" s="117">
        <v>0</v>
      </c>
      <c r="M470" s="117">
        <v>17</v>
      </c>
      <c r="N470" s="117">
        <v>0</v>
      </c>
      <c r="O470" s="117">
        <v>0</v>
      </c>
      <c r="P470" s="117">
        <v>0</v>
      </c>
      <c r="Q470" s="117">
        <v>0</v>
      </c>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v>0</v>
      </c>
      <c r="M472" s="117">
        <v>0</v>
      </c>
      <c r="N472" s="117" t="s">
        <v>541</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t="s">
        <v>541</v>
      </c>
      <c r="N475" s="117" t="s">
        <v>541</v>
      </c>
      <c r="O475" s="117">
        <v>0</v>
      </c>
      <c r="P475" s="117">
        <v>0</v>
      </c>
      <c r="Q475" s="117">
        <v>0</v>
      </c>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IF(OR(COUNTIF(L476:Q476,"未確認")&gt;0,COUNTIF(L476:Q476,"~")&gt;0),"※","")</f>
        <v/>
      </c>
      <c r="L476" s="117">
        <v>0</v>
      </c>
      <c r="M476" s="117">
        <v>0</v>
      </c>
      <c r="N476" s="117" t="s">
        <v>541</v>
      </c>
      <c r="O476" s="117">
        <v>0</v>
      </c>
      <c r="P476" s="117">
        <v>0</v>
      </c>
      <c r="Q476" s="117">
        <v>0</v>
      </c>
      <c r="R476" s="8"/>
      <c r="S476" s="8"/>
      <c r="T476" s="8"/>
      <c r="U476" s="8"/>
      <c r="V476" s="8"/>
    </row>
    <row r="477" spans="1:22" ht="34.5" customHeight="1">
      <c r="A477" s="252" t="s">
        <v>820</v>
      </c>
      <c r="B477" s="1"/>
      <c r="C477" s="202"/>
      <c r="D477" s="355"/>
      <c r="E477" s="319" t="s">
        <v>293</v>
      </c>
      <c r="F477" s="320"/>
      <c r="G477" s="320"/>
      <c r="H477" s="321"/>
      <c r="I477" s="353"/>
      <c r="J477" s="116">
        <f t="shared" si="17"/>
        <v>20</v>
      </c>
      <c r="K477" s="201" t="str">
        <f t="shared" ref="K477:K496" si="18">IF(OR(COUNTIF(L477:Q477,"未確認")&gt;0,COUNTIF(L477:Q477,"*")&gt;0),"※","")</f>
        <v/>
      </c>
      <c r="L477" s="117">
        <v>0</v>
      </c>
      <c r="M477" s="117">
        <v>0</v>
      </c>
      <c r="N477" s="117">
        <v>20</v>
      </c>
      <c r="O477" s="117">
        <v>0</v>
      </c>
      <c r="P477" s="117">
        <v>0</v>
      </c>
      <c r="Q477" s="117">
        <v>0</v>
      </c>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t="s">
        <v>541</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27</v>
      </c>
      <c r="K481" s="201" t="str">
        <f t="shared" si="18"/>
        <v/>
      </c>
      <c r="L481" s="117">
        <v>0</v>
      </c>
      <c r="M481" s="117">
        <v>13</v>
      </c>
      <c r="N481" s="117">
        <v>14</v>
      </c>
      <c r="O481" s="117">
        <v>0</v>
      </c>
      <c r="P481" s="117">
        <v>0</v>
      </c>
      <c r="Q481" s="117">
        <v>0</v>
      </c>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5"/>
      <c r="E483" s="319" t="s">
        <v>286</v>
      </c>
      <c r="F483" s="320"/>
      <c r="G483" s="320"/>
      <c r="H483" s="321"/>
      <c r="I483" s="353"/>
      <c r="J483" s="116">
        <f t="shared" si="19"/>
        <v>12</v>
      </c>
      <c r="K483" s="201" t="str">
        <f t="shared" si="18"/>
        <v/>
      </c>
      <c r="L483" s="117">
        <v>0</v>
      </c>
      <c r="M483" s="117">
        <v>12</v>
      </c>
      <c r="N483" s="117">
        <v>0</v>
      </c>
      <c r="O483" s="117">
        <v>0</v>
      </c>
      <c r="P483" s="117">
        <v>0</v>
      </c>
      <c r="Q483" s="117">
        <v>0</v>
      </c>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t="s">
        <v>541</v>
      </c>
      <c r="N488" s="117" t="s">
        <v>541</v>
      </c>
      <c r="O488" s="117">
        <v>0</v>
      </c>
      <c r="P488" s="117">
        <v>0</v>
      </c>
      <c r="Q488" s="117">
        <v>0</v>
      </c>
      <c r="R488" s="8"/>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v>0</v>
      </c>
      <c r="M489" s="117">
        <v>0</v>
      </c>
      <c r="N489" s="117" t="s">
        <v>541</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f t="shared" si="19"/>
        <v>12</v>
      </c>
      <c r="K490" s="201" t="str">
        <f t="shared" si="18"/>
        <v/>
      </c>
      <c r="L490" s="117">
        <v>0</v>
      </c>
      <c r="M490" s="117">
        <v>0</v>
      </c>
      <c r="N490" s="117">
        <v>12</v>
      </c>
      <c r="O490" s="117">
        <v>0</v>
      </c>
      <c r="P490" s="117">
        <v>0</v>
      </c>
      <c r="Q490" s="117">
        <v>0</v>
      </c>
      <c r="R490" s="8"/>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t="s">
        <v>541</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t="s">
        <v>541</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v>0</v>
      </c>
      <c r="N496" s="117" t="s">
        <v>541</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66" t="s">
        <v>1055</v>
      </c>
      <c r="P502" s="66" t="s">
        <v>1057</v>
      </c>
      <c r="Q502" s="66" t="s">
        <v>1059</v>
      </c>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1058</v>
      </c>
      <c r="Q503" s="70" t="s">
        <v>1058</v>
      </c>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t="s">
        <v>541</v>
      </c>
      <c r="O504" s="117">
        <v>0</v>
      </c>
      <c r="P504" s="117">
        <v>0</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f t="shared" si="20"/>
        <v>19</v>
      </c>
      <c r="K505" s="201" t="str">
        <f t="shared" si="21"/>
        <v>※</v>
      </c>
      <c r="L505" s="117">
        <v>0</v>
      </c>
      <c r="M505" s="117" t="s">
        <v>541</v>
      </c>
      <c r="N505" s="117">
        <v>19</v>
      </c>
      <c r="O505" s="117">
        <v>0</v>
      </c>
      <c r="P505" s="117">
        <v>0</v>
      </c>
      <c r="Q505" s="117">
        <v>0</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t="s">
        <v>541</v>
      </c>
      <c r="N508" s="117">
        <v>0</v>
      </c>
      <c r="O508" s="117">
        <v>0</v>
      </c>
      <c r="P508" s="117">
        <v>0</v>
      </c>
      <c r="Q508" s="117">
        <v>0</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66" t="s">
        <v>1055</v>
      </c>
      <c r="P514" s="66" t="s">
        <v>1057</v>
      </c>
      <c r="Q514" s="66" t="s">
        <v>1059</v>
      </c>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1058</v>
      </c>
      <c r="Q515" s="70" t="s">
        <v>1058</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66" t="s">
        <v>1055</v>
      </c>
      <c r="P520" s="66" t="s">
        <v>1057</v>
      </c>
      <c r="Q520" s="66" t="s">
        <v>1059</v>
      </c>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1058</v>
      </c>
      <c r="Q521" s="70" t="s">
        <v>1058</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66" t="s">
        <v>1055</v>
      </c>
      <c r="P525" s="66" t="s">
        <v>1057</v>
      </c>
      <c r="Q525" s="66" t="s">
        <v>1059</v>
      </c>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1058</v>
      </c>
      <c r="Q526" s="70" t="s">
        <v>1058</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66" t="s">
        <v>1055</v>
      </c>
      <c r="P530" s="66" t="s">
        <v>1057</v>
      </c>
      <c r="Q530" s="66" t="s">
        <v>1059</v>
      </c>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1058</v>
      </c>
      <c r="Q531" s="70" t="s">
        <v>1058</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t="str">
        <f t="shared" ref="J532:J537" si="22">IF(SUM(L532:Q532)=0,IF(COUNTIF(L532:Q532,"未確認")&gt;0,"未確認",IF(COUNTIF(L532:Q532,"~*")&gt;0,"*",SUM(L532:Q532))),SUM(L532:Q532))</f>
        <v>*</v>
      </c>
      <c r="K532" s="201" t="str">
        <f t="shared" ref="K532:K537" si="23">IF(OR(COUNTIF(L532:Q532,"未確認")&gt;0,COUNTIF(L532:Q532,"*")&gt;0),"※","")</f>
        <v>※</v>
      </c>
      <c r="L532" s="117" t="s">
        <v>541</v>
      </c>
      <c r="M532" s="117" t="s">
        <v>541</v>
      </c>
      <c r="N532" s="117" t="s">
        <v>541</v>
      </c>
      <c r="O532" s="117">
        <v>0</v>
      </c>
      <c r="P532" s="117">
        <v>0</v>
      </c>
      <c r="Q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f t="shared" si="22"/>
        <v>109</v>
      </c>
      <c r="K535" s="201" t="str">
        <f t="shared" si="23"/>
        <v/>
      </c>
      <c r="L535" s="117">
        <v>18</v>
      </c>
      <c r="M535" s="117">
        <v>31</v>
      </c>
      <c r="N535" s="117">
        <v>17</v>
      </c>
      <c r="O535" s="117">
        <v>0</v>
      </c>
      <c r="P535" s="117">
        <v>20</v>
      </c>
      <c r="Q535" s="117">
        <v>23</v>
      </c>
    </row>
    <row r="536" spans="1:22" s="115" customFormat="1" ht="69.95" customHeight="1">
      <c r="A536" s="252" t="s">
        <v>851</v>
      </c>
      <c r="B536" s="204"/>
      <c r="C536" s="319" t="s">
        <v>343</v>
      </c>
      <c r="D536" s="320"/>
      <c r="E536" s="320"/>
      <c r="F536" s="320"/>
      <c r="G536" s="320"/>
      <c r="H536" s="321"/>
      <c r="I536" s="122" t="s">
        <v>344</v>
      </c>
      <c r="J536" s="116" t="str">
        <f t="shared" si="22"/>
        <v>*</v>
      </c>
      <c r="K536" s="201" t="str">
        <f t="shared" si="23"/>
        <v>※</v>
      </c>
      <c r="L536" s="117">
        <v>0</v>
      </c>
      <c r="M536" s="117" t="s">
        <v>541</v>
      </c>
      <c r="N536" s="117" t="s">
        <v>541</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c r="O543" s="66" t="s">
        <v>1055</v>
      </c>
      <c r="P543" s="66" t="s">
        <v>1057</v>
      </c>
      <c r="Q543" s="66" t="s">
        <v>1059</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1058</v>
      </c>
      <c r="Q544" s="70" t="s">
        <v>1058</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1054</v>
      </c>
      <c r="P558" s="211" t="s">
        <v>1054</v>
      </c>
      <c r="Q558" s="211" t="s">
        <v>1054</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v>43.3</v>
      </c>
      <c r="M560" s="211">
        <v>30.5</v>
      </c>
      <c r="N560" s="211">
        <v>45</v>
      </c>
      <c r="O560" s="211" t="s">
        <v>533</v>
      </c>
      <c r="P560" s="211" t="s">
        <v>533</v>
      </c>
      <c r="Q560" s="211" t="s">
        <v>533</v>
      </c>
    </row>
    <row r="561" spans="1:17" s="91" customFormat="1" ht="34.5" customHeight="1">
      <c r="A561" s="251" t="s">
        <v>871</v>
      </c>
      <c r="B561" s="119"/>
      <c r="C561" s="209"/>
      <c r="D561" s="330" t="s">
        <v>377</v>
      </c>
      <c r="E561" s="341"/>
      <c r="F561" s="341"/>
      <c r="G561" s="341"/>
      <c r="H561" s="331"/>
      <c r="I561" s="342"/>
      <c r="J561" s="207"/>
      <c r="K561" s="210"/>
      <c r="L561" s="211">
        <v>25</v>
      </c>
      <c r="M561" s="211">
        <v>10.6</v>
      </c>
      <c r="N561" s="211">
        <v>22.2</v>
      </c>
      <c r="O561" s="211" t="s">
        <v>533</v>
      </c>
      <c r="P561" s="211" t="s">
        <v>533</v>
      </c>
      <c r="Q561" s="211" t="s">
        <v>533</v>
      </c>
    </row>
    <row r="562" spans="1:17" s="91" customFormat="1" ht="34.5" customHeight="1">
      <c r="A562" s="251" t="s">
        <v>872</v>
      </c>
      <c r="B562" s="119"/>
      <c r="C562" s="209"/>
      <c r="D562" s="330" t="s">
        <v>989</v>
      </c>
      <c r="E562" s="341"/>
      <c r="F562" s="341"/>
      <c r="G562" s="341"/>
      <c r="H562" s="331"/>
      <c r="I562" s="342"/>
      <c r="J562" s="207"/>
      <c r="K562" s="210"/>
      <c r="L562" s="211">
        <v>23.5</v>
      </c>
      <c r="M562" s="211">
        <v>7.8</v>
      </c>
      <c r="N562" s="211">
        <v>14.1</v>
      </c>
      <c r="O562" s="211" t="s">
        <v>533</v>
      </c>
      <c r="P562" s="211" t="s">
        <v>533</v>
      </c>
      <c r="Q562" s="211" t="s">
        <v>533</v>
      </c>
    </row>
    <row r="563" spans="1:17" s="91" customFormat="1" ht="34.5" customHeight="1">
      <c r="A563" s="251" t="s">
        <v>873</v>
      </c>
      <c r="B563" s="119"/>
      <c r="C563" s="209"/>
      <c r="D563" s="330" t="s">
        <v>379</v>
      </c>
      <c r="E563" s="341"/>
      <c r="F563" s="341"/>
      <c r="G563" s="341"/>
      <c r="H563" s="331"/>
      <c r="I563" s="342"/>
      <c r="J563" s="207"/>
      <c r="K563" s="210"/>
      <c r="L563" s="211">
        <v>3.7</v>
      </c>
      <c r="M563" s="211">
        <v>3.1</v>
      </c>
      <c r="N563" s="211">
        <v>7.8</v>
      </c>
      <c r="O563" s="211" t="s">
        <v>533</v>
      </c>
      <c r="P563" s="211" t="s">
        <v>533</v>
      </c>
      <c r="Q563" s="211" t="s">
        <v>533</v>
      </c>
    </row>
    <row r="564" spans="1:17" s="91" customFormat="1" ht="34.5" customHeight="1">
      <c r="A564" s="251" t="s">
        <v>874</v>
      </c>
      <c r="B564" s="119"/>
      <c r="C564" s="209"/>
      <c r="D564" s="330" t="s">
        <v>380</v>
      </c>
      <c r="E564" s="341"/>
      <c r="F564" s="341"/>
      <c r="G564" s="341"/>
      <c r="H564" s="331"/>
      <c r="I564" s="342"/>
      <c r="J564" s="207"/>
      <c r="K564" s="210"/>
      <c r="L564" s="211">
        <v>0</v>
      </c>
      <c r="M564" s="211">
        <v>6.5</v>
      </c>
      <c r="N564" s="211">
        <v>5.7</v>
      </c>
      <c r="O564" s="211" t="s">
        <v>533</v>
      </c>
      <c r="P564" s="211" t="s">
        <v>533</v>
      </c>
      <c r="Q564" s="211" t="s">
        <v>533</v>
      </c>
    </row>
    <row r="565" spans="1:17" s="91" customFormat="1" ht="34.5" customHeight="1">
      <c r="A565" s="251" t="s">
        <v>875</v>
      </c>
      <c r="B565" s="119"/>
      <c r="C565" s="280"/>
      <c r="D565" s="330" t="s">
        <v>869</v>
      </c>
      <c r="E565" s="341"/>
      <c r="F565" s="341"/>
      <c r="G565" s="341"/>
      <c r="H565" s="331"/>
      <c r="I565" s="342"/>
      <c r="J565" s="207"/>
      <c r="K565" s="210"/>
      <c r="L565" s="211">
        <v>26.7</v>
      </c>
      <c r="M565" s="211">
        <v>16.100000000000001</v>
      </c>
      <c r="N565" s="211">
        <v>15</v>
      </c>
      <c r="O565" s="211" t="s">
        <v>533</v>
      </c>
      <c r="P565" s="211" t="s">
        <v>533</v>
      </c>
      <c r="Q565" s="211" t="s">
        <v>533</v>
      </c>
    </row>
    <row r="566" spans="1:17" s="91" customFormat="1" ht="34.5" customHeight="1">
      <c r="A566" s="251" t="s">
        <v>876</v>
      </c>
      <c r="B566" s="119"/>
      <c r="C566" s="285"/>
      <c r="D566" s="330" t="s">
        <v>990</v>
      </c>
      <c r="E566" s="341"/>
      <c r="F566" s="341"/>
      <c r="G566" s="341"/>
      <c r="H566" s="331"/>
      <c r="I566" s="342"/>
      <c r="J566" s="213"/>
      <c r="K566" s="214"/>
      <c r="L566" s="211">
        <v>34.299999999999997</v>
      </c>
      <c r="M566" s="211">
        <v>19.7</v>
      </c>
      <c r="N566" s="211">
        <v>22.5</v>
      </c>
      <c r="O566" s="211" t="s">
        <v>533</v>
      </c>
      <c r="P566" s="211" t="s">
        <v>533</v>
      </c>
      <c r="Q566" s="211" t="s">
        <v>533</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v>0</v>
      </c>
      <c r="M576" s="211">
        <v>0</v>
      </c>
      <c r="N576" s="211">
        <v>0</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v>0</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v>0</v>
      </c>
      <c r="M578" s="211">
        <v>0</v>
      </c>
      <c r="N578" s="211">
        <v>0</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v>0</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v>0</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v>0</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v>0</v>
      </c>
      <c r="M582" s="211">
        <v>0</v>
      </c>
      <c r="N582" s="211">
        <v>0</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c r="O588" s="66" t="s">
        <v>1055</v>
      </c>
      <c r="P588" s="66" t="s">
        <v>1057</v>
      </c>
      <c r="Q588" s="66" t="s">
        <v>1059</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1058</v>
      </c>
      <c r="Q589" s="70" t="s">
        <v>1058</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t="str">
        <f>IF(SUM(L591:Q591)=0,IF(COUNTIF(L591:Q591,"未確認")&gt;0,"未確認",IF(COUNTIF(L591:Q591,"~*")&gt;0,"*",SUM(L591:Q591))),SUM(L591:Q591))</f>
        <v>*</v>
      </c>
      <c r="K591" s="201" t="str">
        <f>IF(OR(COUNTIF(L591:Q591,"未確認")&gt;0,COUNTIF(L591:Q591,"*")&gt;0),"※","")</f>
        <v>※</v>
      </c>
      <c r="L591" s="117">
        <v>0</v>
      </c>
      <c r="M591" s="117" t="s">
        <v>541</v>
      </c>
      <c r="N591" s="117" t="s">
        <v>541</v>
      </c>
      <c r="O591" s="117">
        <v>0</v>
      </c>
      <c r="P591" s="117">
        <v>0</v>
      </c>
      <c r="Q591" s="117">
        <v>0</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79</v>
      </c>
      <c r="K593" s="201" t="str">
        <f>IF(OR(COUNTIF(L593:Q593,"未確認")&gt;0,COUNTIF(L593:Q593,"*")&gt;0),"※","")</f>
        <v/>
      </c>
      <c r="L593" s="117">
        <v>20</v>
      </c>
      <c r="M593" s="117">
        <v>27</v>
      </c>
      <c r="N593" s="117">
        <v>32</v>
      </c>
      <c r="O593" s="117">
        <v>0</v>
      </c>
      <c r="P593" s="117">
        <v>0</v>
      </c>
      <c r="Q593" s="117">
        <v>0</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v>1590</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206</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1145</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194</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1118</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t="s">
        <v>541</v>
      </c>
      <c r="O600" s="117">
        <v>0</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66" t="s">
        <v>1055</v>
      </c>
      <c r="P611" s="66" t="s">
        <v>1057</v>
      </c>
      <c r="Q611" s="66" t="s">
        <v>1059</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1058</v>
      </c>
      <c r="Q612" s="70" t="s">
        <v>1058</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row>
    <row r="622" spans="1:22" s="118" customFormat="1" ht="69.95" customHeight="1">
      <c r="A622" s="252" t="s">
        <v>915</v>
      </c>
      <c r="B622" s="119"/>
      <c r="C622" s="319" t="s">
        <v>427</v>
      </c>
      <c r="D622" s="320"/>
      <c r="E622" s="320"/>
      <c r="F622" s="320"/>
      <c r="G622" s="320"/>
      <c r="H622" s="321"/>
      <c r="I622" s="122" t="s">
        <v>428</v>
      </c>
      <c r="J622" s="116">
        <f t="shared" si="28"/>
        <v>30</v>
      </c>
      <c r="K622" s="201" t="str">
        <f t="shared" si="29"/>
        <v>※</v>
      </c>
      <c r="L622" s="117" t="s">
        <v>541</v>
      </c>
      <c r="M622" s="117">
        <v>11</v>
      </c>
      <c r="N622" s="117">
        <v>19</v>
      </c>
      <c r="O622" s="117">
        <v>0</v>
      </c>
      <c r="P622" s="117">
        <v>0</v>
      </c>
      <c r="Q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66" t="s">
        <v>1055</v>
      </c>
      <c r="P629" s="66" t="s">
        <v>1057</v>
      </c>
      <c r="Q629" s="66" t="s">
        <v>1059</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1058</v>
      </c>
      <c r="Q630" s="70" t="s">
        <v>1058</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t="s">
        <v>541</v>
      </c>
      <c r="O631" s="117">
        <v>0</v>
      </c>
      <c r="P631" s="117">
        <v>0</v>
      </c>
      <c r="Q631" s="117">
        <v>0</v>
      </c>
    </row>
    <row r="632" spans="1:22" s="118" customFormat="1" ht="56.1" customHeight="1">
      <c r="A632" s="252" t="s">
        <v>918</v>
      </c>
      <c r="B632" s="119"/>
      <c r="C632" s="319" t="s">
        <v>434</v>
      </c>
      <c r="D632" s="320"/>
      <c r="E632" s="320"/>
      <c r="F632" s="320"/>
      <c r="G632" s="320"/>
      <c r="H632" s="321"/>
      <c r="I632" s="122" t="s">
        <v>435</v>
      </c>
      <c r="J632" s="116">
        <f t="shared" si="30"/>
        <v>54</v>
      </c>
      <c r="K632" s="201" t="str">
        <f t="shared" si="31"/>
        <v/>
      </c>
      <c r="L632" s="117">
        <v>18</v>
      </c>
      <c r="M632" s="117">
        <v>14</v>
      </c>
      <c r="N632" s="117">
        <v>22</v>
      </c>
      <c r="O632" s="117">
        <v>0</v>
      </c>
      <c r="P632" s="117">
        <v>0</v>
      </c>
      <c r="Q632" s="117">
        <v>0</v>
      </c>
    </row>
    <row r="633" spans="1:22" s="118" customFormat="1" ht="57">
      <c r="A633" s="252" t="s">
        <v>919</v>
      </c>
      <c r="B633" s="119"/>
      <c r="C633" s="319" t="s">
        <v>436</v>
      </c>
      <c r="D633" s="320"/>
      <c r="E633" s="320"/>
      <c r="F633" s="320"/>
      <c r="G633" s="320"/>
      <c r="H633" s="321"/>
      <c r="I633" s="122" t="s">
        <v>437</v>
      </c>
      <c r="J633" s="116">
        <f t="shared" si="30"/>
        <v>56</v>
      </c>
      <c r="K633" s="201" t="str">
        <f t="shared" si="31"/>
        <v/>
      </c>
      <c r="L633" s="117">
        <v>12</v>
      </c>
      <c r="M633" s="117">
        <v>20</v>
      </c>
      <c r="N633" s="117">
        <v>24</v>
      </c>
      <c r="O633" s="117">
        <v>0</v>
      </c>
      <c r="P633" s="117">
        <v>0</v>
      </c>
      <c r="Q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19" t="s">
        <v>440</v>
      </c>
      <c r="D635" s="320"/>
      <c r="E635" s="320"/>
      <c r="F635" s="320"/>
      <c r="G635" s="320"/>
      <c r="H635" s="321"/>
      <c r="I635" s="122" t="s">
        <v>441</v>
      </c>
      <c r="J635" s="116">
        <f t="shared" si="30"/>
        <v>13</v>
      </c>
      <c r="K635" s="201" t="str">
        <f t="shared" si="31"/>
        <v>※</v>
      </c>
      <c r="L635" s="117" t="s">
        <v>541</v>
      </c>
      <c r="M635" s="117" t="s">
        <v>541</v>
      </c>
      <c r="N635" s="117">
        <v>13</v>
      </c>
      <c r="O635" s="117">
        <v>0</v>
      </c>
      <c r="P635" s="117">
        <v>0</v>
      </c>
      <c r="Q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t="s">
        <v>541</v>
      </c>
      <c r="O636" s="117">
        <v>0</v>
      </c>
      <c r="P636" s="117">
        <v>0</v>
      </c>
      <c r="Q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v>0</v>
      </c>
      <c r="P637" s="117" t="s">
        <v>541</v>
      </c>
      <c r="Q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v>0</v>
      </c>
      <c r="N638" s="117" t="s">
        <v>541</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66" t="s">
        <v>1055</v>
      </c>
      <c r="P644" s="66" t="s">
        <v>1057</v>
      </c>
      <c r="Q644" s="66" t="s">
        <v>1059</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1058</v>
      </c>
      <c r="Q645" s="70" t="s">
        <v>1058</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199</v>
      </c>
      <c r="K646" s="201" t="str">
        <f t="shared" ref="K646:K660" si="33">IF(OR(COUNTIF(L646:Q646,"未確認")&gt;0,COUNTIF(L646:Q646,"*")&gt;0),"※","")</f>
        <v/>
      </c>
      <c r="L646" s="117">
        <v>39</v>
      </c>
      <c r="M646" s="117">
        <v>41</v>
      </c>
      <c r="N646" s="117">
        <v>34</v>
      </c>
      <c r="O646" s="117">
        <v>0</v>
      </c>
      <c r="P646" s="117">
        <v>42</v>
      </c>
      <c r="Q646" s="117">
        <v>43</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19" t="s">
        <v>939</v>
      </c>
      <c r="F648" s="320"/>
      <c r="G648" s="320"/>
      <c r="H648" s="321"/>
      <c r="I648" s="122" t="s">
        <v>454</v>
      </c>
      <c r="J648" s="116">
        <f t="shared" si="32"/>
        <v>30</v>
      </c>
      <c r="K648" s="201" t="str">
        <f t="shared" si="33"/>
        <v>※</v>
      </c>
      <c r="L648" s="117" t="s">
        <v>541</v>
      </c>
      <c r="M648" s="117" t="s">
        <v>541</v>
      </c>
      <c r="N648" s="117" t="s">
        <v>541</v>
      </c>
      <c r="O648" s="117">
        <v>0</v>
      </c>
      <c r="P648" s="117">
        <v>16</v>
      </c>
      <c r="Q648" s="117">
        <v>14</v>
      </c>
    </row>
    <row r="649" spans="1:22" s="118" customFormat="1" ht="69.95" customHeight="1">
      <c r="A649" s="252" t="s">
        <v>928</v>
      </c>
      <c r="B649" s="84"/>
      <c r="C649" s="295"/>
      <c r="D649" s="297"/>
      <c r="E649" s="319" t="s">
        <v>940</v>
      </c>
      <c r="F649" s="320"/>
      <c r="G649" s="320"/>
      <c r="H649" s="321"/>
      <c r="I649" s="122" t="s">
        <v>456</v>
      </c>
      <c r="J649" s="116">
        <f t="shared" si="32"/>
        <v>62</v>
      </c>
      <c r="K649" s="201" t="str">
        <f t="shared" si="33"/>
        <v>※</v>
      </c>
      <c r="L649" s="117">
        <v>31</v>
      </c>
      <c r="M649" s="117" t="s">
        <v>541</v>
      </c>
      <c r="N649" s="117">
        <v>31</v>
      </c>
      <c r="O649" s="117">
        <v>0</v>
      </c>
      <c r="P649" s="117" t="s">
        <v>541</v>
      </c>
      <c r="Q649" s="117" t="s">
        <v>541</v>
      </c>
    </row>
    <row r="650" spans="1:22" s="118" customFormat="1" ht="84" customHeight="1">
      <c r="A650" s="252" t="s">
        <v>929</v>
      </c>
      <c r="B650" s="84"/>
      <c r="C650" s="295"/>
      <c r="D650" s="297"/>
      <c r="E650" s="319" t="s">
        <v>941</v>
      </c>
      <c r="F650" s="320"/>
      <c r="G650" s="320"/>
      <c r="H650" s="321"/>
      <c r="I650" s="122" t="s">
        <v>458</v>
      </c>
      <c r="J650" s="116">
        <f t="shared" si="32"/>
        <v>78</v>
      </c>
      <c r="K650" s="201" t="str">
        <f t="shared" si="33"/>
        <v>※</v>
      </c>
      <c r="L650" s="117" t="s">
        <v>541</v>
      </c>
      <c r="M650" s="117">
        <v>32</v>
      </c>
      <c r="N650" s="117" t="s">
        <v>541</v>
      </c>
      <c r="O650" s="117">
        <v>0</v>
      </c>
      <c r="P650" s="117">
        <v>21</v>
      </c>
      <c r="Q650" s="117">
        <v>25</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c r="Q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106</v>
      </c>
      <c r="K655" s="201" t="str">
        <f t="shared" si="33"/>
        <v>※</v>
      </c>
      <c r="L655" s="117">
        <v>27</v>
      </c>
      <c r="M655" s="117">
        <v>39</v>
      </c>
      <c r="N655" s="117">
        <v>28</v>
      </c>
      <c r="O655" s="117">
        <v>0</v>
      </c>
      <c r="P655" s="117">
        <v>12</v>
      </c>
      <c r="Q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77</v>
      </c>
      <c r="K657" s="201" t="str">
        <f t="shared" si="33"/>
        <v>※</v>
      </c>
      <c r="L657" s="117">
        <v>21</v>
      </c>
      <c r="M657" s="117">
        <v>30</v>
      </c>
      <c r="N657" s="117">
        <v>26</v>
      </c>
      <c r="O657" s="117">
        <v>0</v>
      </c>
      <c r="P657" s="117" t="s">
        <v>541</v>
      </c>
      <c r="Q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t="s">
        <v>541</v>
      </c>
      <c r="O658" s="117">
        <v>0</v>
      </c>
      <c r="P658" s="117" t="s">
        <v>541</v>
      </c>
      <c r="Q658" s="117" t="s">
        <v>541</v>
      </c>
    </row>
    <row r="659" spans="1:22" s="118" customFormat="1" ht="69.95" customHeight="1">
      <c r="A659" s="252" t="s">
        <v>947</v>
      </c>
      <c r="B659" s="84"/>
      <c r="C659" s="316" t="s">
        <v>999</v>
      </c>
      <c r="D659" s="317"/>
      <c r="E659" s="317"/>
      <c r="F659" s="317"/>
      <c r="G659" s="317"/>
      <c r="H659" s="318"/>
      <c r="I659" s="122" t="s">
        <v>476</v>
      </c>
      <c r="J659" s="116">
        <f t="shared" si="32"/>
        <v>86</v>
      </c>
      <c r="K659" s="201" t="str">
        <f t="shared" si="33"/>
        <v/>
      </c>
      <c r="L659" s="117">
        <v>0</v>
      </c>
      <c r="M659" s="117">
        <v>0</v>
      </c>
      <c r="N659" s="117">
        <v>0</v>
      </c>
      <c r="O659" s="117">
        <v>0</v>
      </c>
      <c r="P659" s="117">
        <v>43</v>
      </c>
      <c r="Q659" s="117">
        <v>43</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66" t="s">
        <v>1055</v>
      </c>
      <c r="P665" s="66" t="s">
        <v>1057</v>
      </c>
      <c r="Q665" s="66" t="s">
        <v>1059</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1058</v>
      </c>
      <c r="Q666" s="70" t="s">
        <v>1058</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539</v>
      </c>
      <c r="Q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v>100</v>
      </c>
      <c r="Q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v>4.5</v>
      </c>
      <c r="Q669" s="225">
        <v>4.5</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v>139</v>
      </c>
      <c r="Q670" s="225">
        <v>128</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v>86</v>
      </c>
      <c r="Q671" s="225">
        <v>56</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v>73</v>
      </c>
      <c r="Q672" s="225">
        <v>41</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v>70</v>
      </c>
      <c r="Q673" s="225">
        <v>65</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v>49</v>
      </c>
      <c r="Q674" s="225">
        <v>45</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v>31.3</v>
      </c>
      <c r="Q675" s="225">
        <v>31.3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66" t="s">
        <v>1055</v>
      </c>
      <c r="P681" s="66" t="s">
        <v>1057</v>
      </c>
      <c r="Q681" s="66" t="s">
        <v>1059</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1058</v>
      </c>
      <c r="Q682" s="70" t="s">
        <v>1058</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9" t="s">
        <v>498</v>
      </c>
      <c r="D684" s="320"/>
      <c r="E684" s="320"/>
      <c r="F684" s="320"/>
      <c r="G684" s="320"/>
      <c r="H684" s="321"/>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66" t="s">
        <v>1055</v>
      </c>
      <c r="P691" s="66" t="s">
        <v>1057</v>
      </c>
      <c r="Q691" s="66" t="s">
        <v>1059</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1058</v>
      </c>
      <c r="Q692" s="70" t="s">
        <v>1058</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IF(SUM(L693:Q693)=0,IF(COUNTIF(L693:Q693,"未確認")&gt;0,"未確認",IF(COUNTIF(L693:Q693,"~*")&gt;0,"*",SUM(L693:Q693))),SUM(L693:Q693))</f>
        <v>*</v>
      </c>
      <c r="K693" s="201" t="str">
        <f>IF(OR(COUNTIF(L693:Q693,"未確認")&gt;0,COUNTIF(L693:Q693,"*")&gt;0),"※","")</f>
        <v>※</v>
      </c>
      <c r="L693" s="117" t="s">
        <v>541</v>
      </c>
      <c r="M693" s="117" t="s">
        <v>541</v>
      </c>
      <c r="N693" s="117" t="s">
        <v>541</v>
      </c>
      <c r="O693" s="117">
        <v>0</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66" t="s">
        <v>1055</v>
      </c>
      <c r="P704" s="66" t="s">
        <v>1057</v>
      </c>
      <c r="Q704" s="66" t="s">
        <v>1059</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1058</v>
      </c>
      <c r="Q705" s="70" t="s">
        <v>1058</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4A94E08-52EC-4951-B3FB-431F1ECF7DFE}"/>
    <hyperlink ref="J71:L71" location="病院!B464" display="・手術の状況" xr:uid="{F8F82F30-31FA-4023-9991-16850B27957D}"/>
    <hyperlink ref="J72:L72" location="病院!B500" display="・がん、脳卒中、心筋梗塞、分娩、精神医療への対応状況" xr:uid="{09C99B6D-6BA2-4D0C-AFA6-81A158931377}"/>
    <hyperlink ref="J73:L73" location="病院!B541" display="・重症患者への対応状況" xr:uid="{534445B6-2F7E-4FF0-925E-3C2A55E959EB}"/>
    <hyperlink ref="J74:L74" location="病院!B586" display="・救急医療の実施状況" xr:uid="{2F55C9DF-8735-4280-8F72-B4E106A038D0}"/>
    <hyperlink ref="J75:L75" location="病院!B609" display="・急性期後の支援、在宅復帰の支援の状況" xr:uid="{30E81CA6-DE57-4655-A40A-468AEB223136}"/>
    <hyperlink ref="J76:L76" location="病院!B627" display="・全身管理の状況" xr:uid="{8381D281-1A31-497C-A91E-E8C6DACC4D7F}"/>
    <hyperlink ref="J78:L78" location="病院!B679" display="・長期療養患者の受入状況" xr:uid="{E76B9770-5EA3-4068-9E73-FC55A78C7B42}"/>
    <hyperlink ref="J77:L77" location="病院!B642" display="・リハビリテーションの実施状況" xr:uid="{E30BD8AE-F8DA-4BDD-B245-06265ED08EB7}"/>
    <hyperlink ref="J79:L79" location="病院!B689" display="・重度の障害児等の受入状況" xr:uid="{EFBD4479-C245-451C-8D99-D067DBD0916D}"/>
    <hyperlink ref="J80:L80" location="病院!B702" display="・医科歯科の連携状況" xr:uid="{A21933E2-2C61-45B9-9D44-91596C20CFF7}"/>
    <hyperlink ref="M71:N71" location="'病院(H30案)'!B448" display="・手術の状況" xr:uid="{0CDE3735-EDD2-4E8F-85B9-AF5544537E6E}"/>
    <hyperlink ref="M72:N72" location="'病院(H30案)'!B484" display="・がん、脳卒中、心筋梗塞、分娩、精神医療への対応状況" xr:uid="{7FD87B4B-A39D-418B-8B33-5D65337279EA}"/>
    <hyperlink ref="M73:N73" location="'病院(H30案)'!B525" display="・重症患者への対応状況" xr:uid="{76AE8470-BCA4-4763-94A6-6FF171F92E4B}"/>
    <hyperlink ref="M74:N74" location="'病院(H30案)'!B570" display="・救急医療の実施状況" xr:uid="{EF50CD5E-E419-433A-B2E3-586838A0278C}"/>
    <hyperlink ref="M75:N75" location="'病院(H30案)'!B593" display="・急性期後の支援、在宅復帰の支援の状況" xr:uid="{4CC60BD7-6D83-45D7-9A04-0F8D5A0A0D89}"/>
    <hyperlink ref="C71:G71" location="病院!B87" display="・設置主体" xr:uid="{FABD603E-B4F3-484F-ADA5-543528F930C0}"/>
    <hyperlink ref="C72:G72" location="病院!B95" display="・病床の状況" xr:uid="{7B4F510C-CFC2-480C-AA95-69AC663CF5A8}"/>
    <hyperlink ref="C73:G73" location="病院!B116" display="・診療科" xr:uid="{70E530D6-E884-4372-8CA5-B7B7BB587CD7}"/>
    <hyperlink ref="C74:G74" location="病院!B127" display="・入院基本料・特定入院料及び届出病床数" xr:uid="{091C5C8F-13AA-48D6-AB5C-DFAB9A748A0E}"/>
    <hyperlink ref="C75:G75" location="病院!B141" display="・算定する入院基本用・特定入院料等の状況" xr:uid="{0C0C164A-C836-45E4-BF63-AD09603CBB06}"/>
    <hyperlink ref="C76:G76" location="病院!B224" display="・DPC医療機関群の種類" xr:uid="{AB670AEC-173F-4E75-B046-32C96F9A97C3}"/>
    <hyperlink ref="C77:G77" location="病院!B232" display="・救急告示病院、二次救急医療施設、三次救急医療施設の告示・認定の有無" xr:uid="{DADA685D-B2DE-43A1-AC7B-7807FC51A5F6}"/>
    <hyperlink ref="C78:F78" location="病院!B242" display="・承認の有無" xr:uid="{F0C56A82-913E-4FB3-94EC-81F7F6AEC7D6}"/>
    <hyperlink ref="C79:F79" location="病院!B251" display="・診療報酬の届出の有無" xr:uid="{DAD27469-4347-48F3-8BE2-98AC8E860FE5}"/>
    <hyperlink ref="C80:F80" location="病院!B261" display="・職員数の状況" xr:uid="{8DDD89CB-CCA0-429F-B09D-400D6B398CF6}"/>
    <hyperlink ref="C81:F81" location="病院!B320" display="・退院調整部門の設置状況" xr:uid="{E8969EB1-138B-4DA7-8D3E-137B9C84B297}"/>
    <hyperlink ref="C82:F82" location="病院!B340" display="・医療機器の台数" xr:uid="{530C2404-C63D-461A-97CE-F4D5861012AB}"/>
    <hyperlink ref="C83:G83" location="病院!B365" display="・過去1年間の間に病棟の再編・見直しがあった場合の報告対象期間" xr:uid="{22EB2815-42B5-4197-BA2C-E4295C4417A8}"/>
    <hyperlink ref="H71:I71" location="病院!B388" display="・入院患者の状況（年間）" xr:uid="{8EB0D282-DB9E-438F-A42F-6B26384E51EC}"/>
    <hyperlink ref="H72:I72" location="病院!B401" display="・入院患者の状況（年間／入棟前の場所・退棟先の場所の状況）" xr:uid="{6E3CDF85-1E2E-4B00-93B1-6722F6A5838C}"/>
    <hyperlink ref="H73:I73" location="病院!B426" display="・退院後に在宅医療を必要とする患者の状況" xr:uid="{68ABE226-7788-4A9F-B622-9590D047DEA0}"/>
    <hyperlink ref="H74:I74" location="病院!B438" display="・看取りを行った患者数" xr:uid="{D51357E6-EEA5-4018-9E75-FACBEA0A055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2019-11-15T06:31:19Z</dcterms:modified>
</cp:coreProperties>
</file>