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49246CF-02AE-4DAD-9072-CB1FD3B9117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<sst xmlns="http://schemas.openxmlformats.org/spreadsheetml/2006/main" count="2979" uniqueCount="1048">
  <si>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</si>
  <si>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</si>
  <si>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</si>
  <si>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</si>
  <si>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</si>
  <si>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</si>
  <si>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</si>
  <si>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</si>
  <si>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</si>
  <si>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</si>
  <si>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</si>
  <si>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</si>
  <si>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</si>
  <si>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</si>
  <si>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</si>
  <si>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</si>
  <si>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</si>
  <si>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</si>
  <si>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</si>
  <si>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</si>
  <si>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</si>
  <si>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</si>
  <si>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</si>
  <si>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</si>
  <si>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</si>
  <si>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</si>
  <si>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</si>
  <si>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</si>
  <si>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</si>
  <si>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</si>
  <si>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</si>
  <si>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</si>
  <si>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</si>
  <si>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</si>
  <si>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</si>
  <si>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</si>
  <si>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</si>
  <si>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</si>
  <si>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</si>
  <si>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</si>
  <si>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</si>
  <si>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</si>
  <si>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</si>
  <si>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</si>
  <si>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</si>
  <si>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</si>
  <si>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</si>
  <si>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</si>
  <si>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</si>
  <si>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</si>
  <si>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</si>
  <si>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</si>
  <si>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</si>
  <si>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</si>
  <si>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</si>
  <si>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</si>
  <si>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</si>
  <si>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</si>
  <si>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</si>
  <si>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</si>
  <si>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</si>
  <si>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</si>
  <si>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</si>
  <si>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</si>
  <si>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</si>
  <si>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</si>
  <si>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</si>
  <si>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</si>
  <si>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</si>
  <si>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</si>
  <si>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</si>
  <si>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</si>
  <si>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</si>
  <si>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</si>
  <si>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</si>
  <si>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</si>
  <si>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</si>
  <si>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</si>
  <si>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</si>
  <si>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</si>
  <si>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</si>
  <si>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</si>
  <si>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</si>
  <si>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</si>
  <si>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</si>
  <si>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</si>
  <si>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</si>
  <si>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</si>
  <si>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</si>
  <si>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</si>
  <si>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</si>
  <si>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</si>
  <si>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</si>
  <si>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</si>
  <si>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</si>
  <si>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</si>
  <si>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</si>
  <si>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</si>
  <si>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</si>
  <si>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</si>
  <si>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</si>
  <si>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</si>
  <si>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</si>
  <si>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</si>
  <si>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</si>
  <si>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</si>
  <si>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</si>
  <si>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</si>
  <si>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</si>
  <si>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</si>
  <si>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</si>
  <si>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</si>
  <si>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</si>
  <si>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</si>
  <si>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</si>
  <si>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</si>
  <si>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</si>
  <si>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</si>
  <si>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</si>
  <si>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</si>
  <si>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</si>
  <si>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</si>
  <si>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</si>
  <si>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</si>
  <si>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</si>
  <si>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</si>
  <si>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</si>
  <si>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</si>
  <si>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</si>
  <si>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</si>
  <si>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</si>
  <si>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</si>
  <si>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</si>
  <si>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</si>
  <si>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</si>
  <si>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</si>
  <si>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</si>
  <si>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</si>
  <si>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</si>
  <si>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</si>
  <si>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</si>
  <si>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</si>
  <si>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</si>
  <si>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</si>
  <si>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</si>
  <si>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</si>
  <si>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</si>
  <si>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</si>
  <si>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</si>
  <si>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</si>
  <si>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</si>
  <si>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</si>
  <si>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</si>
  <si>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</si>
  <si>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</si>
  <si>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</si>
  <si>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</si>
  <si>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</si>
  <si>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</si>
  <si>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</si>
  <si>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</si>
  <si>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</si>
  <si>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</si>
  <si>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</si>
  <si>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</si>
  <si>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</si>
  <si>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</si>
  <si>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</si>
  <si>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</si>
  <si>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</si>
  <si>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</si>
  <si>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</si>
  <si>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</si>
  <si>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</si>
  <si>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</si>
  <si>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</si>
  <si>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</si>
  <si>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</si>
  <si>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</si>
  <si>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</si>
  <si>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</si>
  <si>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</si>
  <si>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</si>
  <si>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</si>
  <si>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</si>
  <si>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</si>
  <si>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</si>
  <si>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</si>
  <si>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</si>
  <si>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</si>
  <si>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</si>
  <si>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</si>
  <si>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</si>
  <si>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</si>
  <si>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</si>
  <si>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</si>
  <si>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</si>
  <si>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</si>
  <si>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</si>
  <si>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</si>
  <si>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</si>
  <si>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</si>
  <si>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</si>
  <si>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</si>
  <si>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</si>
  <si>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</si>
  <si>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</si>
  <si>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</si>
  <si>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</si>
  <si>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</si>
  <si>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</si>
  <si>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</si>
  <si>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</si>
  <si>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</si>
  <si>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</si>
  <si>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</si>
  <si>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</si>
  <si>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</si>
  <si>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</si>
  <si>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</si>
  <si>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</si>
  <si>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</si>
  <si>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</si>
  <si>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</si>
  <si>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</si>
  <si>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</si>
  <si>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</si>
  <si>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</si>
  <si>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</si>
  <si>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</si>
  <si>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</si>
  <si>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</si>
  <si>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</si>
  <si>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</si>
  <si>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</si>
  <si>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</si>
  <si>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</si>
  <si>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</si>
  <si>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</si>
  <si>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</si>
  <si>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</si>
  <si>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</si>
  <si>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</si>
  <si>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</si>
  <si>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</si>
  <si>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</si>
  <si>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</si>
  <si>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</si>
  <si>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</si>
  <si>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</si>
  <si>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</si>
  <si>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</si>
  <si>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</si>
  <si>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</si>
  <si>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</si>
  <si>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</si>
  <si>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</si>
  <si>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</si>
  <si>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</si>
  <si>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</si>
  <si>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</si>
  <si>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</si>
  <si>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</si>
  <si>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</si>
  <si>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</si>
  <si>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</si>
  <si>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</si>
  <si>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</si>
  <si>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</si>
  <si>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</si>
  <si>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</si>
  <si>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</si>
  <si>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</si>
  <si>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</si>
  <si>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</si>
  <si>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</si>
  <si>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</si>
  <si>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</si>
  <si>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</si>
  <si>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</si>
  <si>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</si>
  <si>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</si>
  <si>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</si>
  <si>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</si>
  <si>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</si>
  <si>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</si>
  <si>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</si>
  <si>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</si>
  <si>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</si>
  <si>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</si>
  <si>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</si>
  <si>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</si>
  <si>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</si>
  <si>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</si>
  <si>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</si>
  <si>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</si>
  <si>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</si>
  <si>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</si>
  <si>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</si>
  <si>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</si>
  <si>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</si>
  <si>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</si>
  <si>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</si>
  <si>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</si>
  <si>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</si>
  <si>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</si>
  <si>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</si>
  <si>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</si>
  <si>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</si>
  <si>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</si>
  <si>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</si>
  <si>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</si>
  <si>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</si>
  <si>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</si>
  <si>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</si>
  <si>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</si>
  <si>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</si>
  <si>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</si>
  <si>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</si>
  <si>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</si>
  <si>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</si>
  <si>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</si>
  <si>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</si>
  <si>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</si>
  <si>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</si>
  <si>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</si>
  <si>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</si>
  <si>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</si>
  <si>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</si>
  <si>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</si>
  <si>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</si>
  <si>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</si>
  <si>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</si>
  <si>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</si>
  <si>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</si>
  <si>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</si>
  <si>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</si>
  <si>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</si>
  <si>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</si>
  <si>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</si>
  <si>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</si>
  <si>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</si>
  <si>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</si>
  <si>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</si>
  <si>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</si>
  <si>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</si>
  <si>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</si>
  <si>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</si>
  <si>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</si>
  <si>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</si>
  <si>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</si>
  <si>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</si>
  <si>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</si>
  <si>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</si>
  <si>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</si>
  <si>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</si>
  <si>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</si>
  <si>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</si>
  <si>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</si>
  <si>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</si>
  <si>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</si>
  <si>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</si>
  <si>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</si>
  <si>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</si>
  <si>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</si>
  <si>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</si>
  <si>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</si>
  <si>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</si>
  <si>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</si>
  <si>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</si>
  <si>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</si>
  <si>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</si>
  <si>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</si>
  <si>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</si>
  <si>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</si>
  <si>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</si>
  <si>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</si>
  <si>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</si>
  <si>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</si>
  <si>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</si>
  <si>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</si>
  <si>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</si>
  <si>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</si>
  <si>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</si>
  <si>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</si>
  <si>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</si>
  <si>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</si>
  <si>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</si>
  <si>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</si>
  <si>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</si>
  <si>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</si>
  <si>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</si>
  <si>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</si>
  <si>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</si>
  <si>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</si>
  <si>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</si>
  <si>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</si>
  <si>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</si>
  <si>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</si>
  <si>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</si>
  <si>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</si>
  <si>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</si>
  <si>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</si>
  <si>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</si>
  <si>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</si>
  <si>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</si>
  <si>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</si>
  <si>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</si>
  <si>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</si>
  <si>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</si>
  <si>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</si>
  <si>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</si>
  <si>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</si>
  <si>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</si>
  <si>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</si>
  <si>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</si>
  <si>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</si>
  <si>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</si>
  <si>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</si>
  <si>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</si>
  <si>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</si>
  <si>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</si>
  <si>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</si>
  <si>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</si>
  <si>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</si>
  <si>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</si>
  <si>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</si>
  <si>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</si>
  <si>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</si>
  <si>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</si>
  <si>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</si>
  <si>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</si>
  <si>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</si>
  <si>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</si>
  <si>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</si>
  <si>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</si>
  <si>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</si>
  <si>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</si>
  <si>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</si>
  <si>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</si>
  <si>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</si>
  <si>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</si>
  <si>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</si>
  <si>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</si>
  <si>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</si>
  <si>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</si>
  <si>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</si>
  <si>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</si>
  <si>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</si>
  <si>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</si>
  <si>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</si>
  <si>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</si>
  <si>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</si>
  <si>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</si>
  <si>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</si>
  <si>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</si>
  <si>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</si>
  <si>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</si>
  <si>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</si>
  <si>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</si>
  <si>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</si>
  <si>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</si>
  <si>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</si>
  <si>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</si>
  <si>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</si>
  <si>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</si>
  <si>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</si>
  <si>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</si>
  <si>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</si>
  <si>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</si>
  <si>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</si>
  <si>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</si>
  <si>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</si>
  <si>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</si>
  <si>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</si>
  <si>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</si>
  <si>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</si>
  <si>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</si>
  <si>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</si>
  <si>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</si>
  <si>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</si>
  <si>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</si>
  <si>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</si>
  <si>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</si>
  <si>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</si>
  <si>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</si>
  <si>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</si>
  <si>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</si>
  <si>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</si>
  <si>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</si>
  <si>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</si>
  <si>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</si>
  <si>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</si>
  <si>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</si>
  <si>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</si>
  <si>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</si>
  <si>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</si>
  <si>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</si>
  <si>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</si>
  <si>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</si>
  <si>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</si>
  <si>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</si>
  <si>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</si>
  <si>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</si>
  <si>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</si>
  <si>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</si>
  <si>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</si>
  <si>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</si>
  <si>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</si>
  <si>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</si>
  <si>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</si>
  <si>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</si>
  <si>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</si>
  <si>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</si>
  <si>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</si>
  <si>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</si>
  <si>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</si>
  <si>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</si>
  <si>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</si>
  <si>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</si>
  <si>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</si>
  <si>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</si>
  <si>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</si>
  <si>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</si>
  <si>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</si>
  <si>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</si>
  <si>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</si>
  <si>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</si>
  <si>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</si>
  <si>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</si>
  <si>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</si>
  <si>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</si>
  <si>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</si>
  <si>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</si>
  <si>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</si>
  <si>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</si>
  <si>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</si>
  <si>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</si>
  <si>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</si>
  <si>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</si>
  <si>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</si>
  <si>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</si>
  <si>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</si>
  <si>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</si>
  <si>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</si>
  <si>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</si>
  <si>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</si>
  <si>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</si>
  <si>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</si>
  <si>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</si>
  <si>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</si>
  <si>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</si>
  <si>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</si>
  <si>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</si>
  <si>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</si>
  <si>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</si>
  <si>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</si>
  <si>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</si>
  <si>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</si>
  <si>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</si>
  <si>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</si>
  <si>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</si>
  <si>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</si>
  <si>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</si>
  <si>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</si>
  <si>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</si>
  <si>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</si>
  <si>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</si>
  <si>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</si>
  <si>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</si>
  <si>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</si>
  <si>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</si>
  <si>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</si>
  <si>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</si>
  <si>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</si>
  <si>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</si>
  <si>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</si>
  <si>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</si>
  <si>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</si>
  <si>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</si>
  <si>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</si>
  <si>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</si>
  <si>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</si>
  <si>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</si>
  <si>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</si>
  <si>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</si>
  <si>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</si>
  <si>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</si>
  <si>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</si>
  <si>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</si>
  <si>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</si>
  <si>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</si>
  <si>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</si>
  <si>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</si>
  <si>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</si>
  <si>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</si>
  <si>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</si>
  <si>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</si>
  <si>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</si>
  <si>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</si>
  <si>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</si>
  <si>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</si>
  <si>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</si>
  <si>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</si>
  <si>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</si>
  <si>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</si>
  <si>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</si>
  <si>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</si>
  <si>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</si>
  <si>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</si>
  <si>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</si>
  <si>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</si>
  <si>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</si>
  <si>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</si>
  <si>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</si>
  <si>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</si>
  <si>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</si>
  <si>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</si>
  <si>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</si>
  <si>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</si>
  <si>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</si>
  <si>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</si>
  <si>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</si>
  <si>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</si>
  <si>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</si>
  <si>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</si>
  <si>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</si>
  <si>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</si>
  <si>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</si>
  <si>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</si>
  <si>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</si>
  <si>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</si>
  <si>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</si>
  <si>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</si>
  <si>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</si>
  <si>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</si>
  <si>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</si>
  <si>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</si>
  <si>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</si>
  <si>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</si>
  <si>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</si>
  <si>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</si>
  <si>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</si>
  <si>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</si>
  <si>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</si>
  <si>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</si>
  <si>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</si>
  <si>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</si>
  <si>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</si>
  <si>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</si>
  <si>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</si>
  <si>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</si>
  <si>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</si>
  <si>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</si>
  <si>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</si>
  <si>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</si>
  <si>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</si>
  <si>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</si>
  <si>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</si>
  <si>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</si>
  <si>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</si>
  <si>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</si>
  <si>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</si>
  <si>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</si>
  <si>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</si>
  <si>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</si>
  <si>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</si>
  <si>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</si>
  <si>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</si>
  <si>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</si>
  <si>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</si>
  <si>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</si>
  <si>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</si>
  <si>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</si>
  <si>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</si>
  <si>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</si>
  <si>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</si>
  <si>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</si>
  <si>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</si>
  <si>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</si>
  <si>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</si>
  <si>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</si>
  <si>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</si>
  <si>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</si>
  <si>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</si>
  <si>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</si>
  <si>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</si>
  <si>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</si>
  <si>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</si>
  <si>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</si>
  <si>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</si>
  <si>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</si>
  <si>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</si>
  <si>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</si>
  <si>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</si>
  <si>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</si>
  <si>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</si>
  <si>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</si>
  <si>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</si>
  <si>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</si>
  <si>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</si>
  <si>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</si>
  <si>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</si>
  <si>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</si>
  <si>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</si>
  <si>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</si>
  <si>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</si>
  <si>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</si>
  <si>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</si>
  <si>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</si>
  <si>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</si>
  <si>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</si>
  <si>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</si>
  <si>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</si>
  <si>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</si>
  <si>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</si>
  <si>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</si>
  <si>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</si>
  <si>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</si>
  <si>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</si>
  <si>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</si>
  <si>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</si>
  <si>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</si>
  <si>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</si>
  <si>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</si>
  <si>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</si>
  <si>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</si>
  <si>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</si>
  <si>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</si>
  <si>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</si>
  <si>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</si>
  <si>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</si>
  <si>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</si>
  <si>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</si>
  <si>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</si>
  <si>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</si>
  <si>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</si>
  <si>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</si>
  <si>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</si>
  <si>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</si>
  <si>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</si>
  <si>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</si>
  <si>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</si>
  <si>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</si>
  <si>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</si>
  <si>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</si>
  <si>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</si>
  <si>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</si>
  <si>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</si>
  <si>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</si>
  <si>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</si>
  <si>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</si>
  <si>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</si>
  <si>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</si>
  <si>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</si>
  <si>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</si>
  <si>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</si>
  <si>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</si>
  <si>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</si>
  <si>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</si>
  <si>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</si>
  <si>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</si>
  <si>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</si>
  <si>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</si>
  <si>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</si>
  <si>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</si>
  <si>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</si>
  <si>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</si>
  <si>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</si>
  <si>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</si>
  <si>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</si>
  <si>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</si>
  <si>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</si>
  <si>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</si>
  <si>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</si>
  <si>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</si>
  <si>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</si>
  <si>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</si>
  <si>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</si>
  <si>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</si>
  <si>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</si>
  <si>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</si>
  <si>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</si>
  <si>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</si>
  <si>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</si>
  <si>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</si>
  <si>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</si>
  <si>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</si>
  <si>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</si>
  <si>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</si>
  <si>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</si>
  <si>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</si>
  <si>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</si>
  <si>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</si>
  <si>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</si>
  <si>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</si>
  <si>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</si>
  <si>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</si>
  <si>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</si>
  <si>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</si>
  <si>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</si>
  <si>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</si>
  <si>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</si>
  <si>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</si>
  <si>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</si>
  <si>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</si>
  <si>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</si>
  <si>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</si>
  <si>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</si>
  <si>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</si>
  <si>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</si>
  <si>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</si>
  <si>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</si>
  <si>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</si>
  <si>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</si>
  <si>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</si>
  <si>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</si>
  <si>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</si>
  <si>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</si>
  <si>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</si>
  <si>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</si>
  <si>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</si>
  <si>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</si>
  <si>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</si>
  <si>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</si>
  <si>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</si>
  <si>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</si>
  <si>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</si>
  <si>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</si>
  <si>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</si>
  <si>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</si>
  <si>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</si>
  <si>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</si>
  <si>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</si>
  <si>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</si>
  <si>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</si>
  <si>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</si>
  <si>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</si>
  <si>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</si>
  <si>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</si>
  <si>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</si>
  <si>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</si>
  <si>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</si>
  <si>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</si>
  <si>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</si>
  <si>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</si>
  <si>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</si>
  <si>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</si>
  <si>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</si>
  <si>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</si>
  <si>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</si>
  <si>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</si>
  <si>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</si>
  <si>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</si>
  <si>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</si>
  <si>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</si>
  <si>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</si>
  <si>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</si>
  <si>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</si>
  <si>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</si>
  <si>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</si>
  <si>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</si>
  <si>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</si>
  <si>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</si>
  <si>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</si>
  <si>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</si>
  <si>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</si>
  <si>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</si>
  <si>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</si>
  <si>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</si>
  <si>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</si>
  <si>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</si>
  <si>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</si>
  <si>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</si>
  <si>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</si>
  <si>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</si>
  <si>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</si>
  <si>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</si>
  <si>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</si>
  <si>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</si>
  <si>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</si>
  <si>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</si>
  <si>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</si>
  <si>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</si>
  <si>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</si>
  <si>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</si>
  <si>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</si>
  <si>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</si>
  <si>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</si>
  <si>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</si>
  <si>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</si>
  <si>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</si>
  <si>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</si>
  <si>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</si>
  <si>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</si>
  <si>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</si>
  <si>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</si>
  <si>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</si>
  <si>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</si>
  <si>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</si>
  <si>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</si>
  <si>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</si>
  <si>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</si>
  <si>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</si>
  <si>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</si>
  <si>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</si>
  <si>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</si>
  <si>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</si>
  <si>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</si>
  <si>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</si>
  <si>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</si>
  <si>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</si>
  <si>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</si>
  <si>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</si>
  <si>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</si>
  <si>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</si>
  <si>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</si>
  <si>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</si>
  <si>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</si>
  <si>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</si>
  <si>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</si>
  <si>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</si>
  <si>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</si>
  <si>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</si>
  <si>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</si>
  <si>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</si>
  <si>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</si>
  <si>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</si>
  <si>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</si>
  <si>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</si>
  <si>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</si>
  <si>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</si>
  <si>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</si>
  <si>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</si>
  <si>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</si>
  <si>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</si>
  <si>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</si>
  <si>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</si>
  <si>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</si>
  <si>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</si>
  <si>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</si>
  <si>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</si>
  <si>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</si>
  <si>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</si>
  <si>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</si>
  <si>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</si>
  <si>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</si>
  <si>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</si>
  <si>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</si>
  <si>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</si>
  <si>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</si>
  <si>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</si>
  <si>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</si>
  <si>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</si>
  <si>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</si>
  <si>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</si>
  <si>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</si>
  <si>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</si>
  <si>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</si>
  <si>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</si>
  <si>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</si>
  <si>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</si>
  <si>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</si>
  <si>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</si>
  <si>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</si>
  <si>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</si>
  <si>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</si>
  <si>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</si>
  <si>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</si>
  <si>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</si>
  <si>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</si>
  <si>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</si>
  <si>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</si>
  <si>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</si>
  <si>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</si>
  <si>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</si>
  <si>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</si>
  <si>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</si>
  <si>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</si>
  <si>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</si>
  <si>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</si>
  <si>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</si>
  <si>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</si>
  <si>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</si>
  <si>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</si>
  <si>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</si>
  <si>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</si>
  <si>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</si>
  <si>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</si>
  <si>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</si>
  <si>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</si>
  <si>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</si>
  <si>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</si>
  <si>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</si>
  <si>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</si>
  <si>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</si>
  <si>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</si>
  <si>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</si>
  <si>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</si>
  <si>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</si>
  <si>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</si>
  <si>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</si>
  <si>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</si>
  <si>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</si>
  <si>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</si>
  <si>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</si>
  <si>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</si>
  <si>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</si>
  <si>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</si>
  <si>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</si>
  <si>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</si>
  <si>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</si>
  <si>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</si>
  <si>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</si>
  <si>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</si>
  <si>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</si>
  <si>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</si>
  <si>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</si>
  <si>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</si>
  <si>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</si>
  <si>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</si>
  <si>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</si>
  <si>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</si>
  <si>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</si>
  <si>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</si>
  <si>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</si>
  <si>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</si>
  <si>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</si>
  <si>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</si>
  <si>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</si>
  <si>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</si>
  <si>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</si>
  <si>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</si>
  <si>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</si>
  <si>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医療法人社団慈心会青山病院</t>
    <phoneticPr fontId="3"/>
  </si>
  <si>
    <t>〒273-0001 船橋市市場４－２１－８</t>
    <phoneticPr fontId="3"/>
  </si>
  <si>
    <t>〇</t>
  </si>
  <si>
    <t>医療法人</t>
  </si>
  <si>
    <t>複数の診療科で活用</t>
  </si>
  <si>
    <t>内科</t>
  </si>
  <si>
    <t>外科</t>
  </si>
  <si>
    <t>整形外科</t>
  </si>
  <si>
    <t>地域一般入院料１</t>
  </si>
  <si>
    <t>ＤＰＣ病院ではない</t>
  </si>
  <si>
    <t>有</t>
  </si>
  <si>
    <t>看護必要度Ⅰ</t>
    <phoneticPr fontId="3"/>
  </si>
  <si>
    <t>急性期機能病棟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</si>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</sst>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688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1046</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1046</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1046</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1046</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1046</v>
      </c>
    </row>
    <row r="90" spans="1:23" s="21" customFormat="1">
      <c r="A90" s="243"/>
      <c r="B90" s="1"/>
      <c r="C90" s="3"/>
      <c r="D90" s="3"/>
      <c r="E90" s="3"/>
      <c r="F90" s="3"/>
      <c r="G90" s="3"/>
      <c r="H90" s="286"/>
      <c r="I90" s="67" t="s">
        <v>36</v>
      </c>
      <c r="J90" s="68"/>
      <c r="K90" s="69"/>
      <c r="L90" s="262" t="s">
        <v>1047</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57</v>
      </c>
      <c r="K99" s="237" t="str">
        <f>IF(OR(COUNTIF(L99:L99,"未確認")&gt;0,COUNTIF(L99:L99,"~*")&gt;0),"※","")</f>
        <v/>
      </c>
      <c r="L99" s="258">
        <v>57</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57</v>
      </c>
      <c r="K101" s="237" t="str">
        <f>IF(OR(COUNTIF(L101:L101,"未確認")&gt;0,COUNTIF(L101:L101,"~*")&gt;0),"※","")</f>
        <v/>
      </c>
      <c r="L101" s="258">
        <v>57</v>
      </c>
    </row>
    <row r="102" spans="1:22" s="83" customFormat="1" ht="34.5" customHeight="1">
      <c r="A102" s="244" t="s">
        <v>610</v>
      </c>
      <c r="B102" s="84"/>
      <c r="C102" s="375"/>
      <c r="D102" s="377"/>
      <c r="E102" s="315" t="s">
        <v>612</v>
      </c>
      <c r="F102" s="316"/>
      <c r="G102" s="316"/>
      <c r="H102" s="317"/>
      <c r="I102" s="418"/>
      <c r="J102" s="256">
        <f t="shared" si="0"/>
        <v>57</v>
      </c>
      <c r="K102" s="237" t="str">
        <f t="shared" ref="K102:K111" si="1">IF(OR(COUNTIF(L101:L101,"未確認")&gt;0,COUNTIF(L101:L101,"~*")&gt;0),"※","")</f>
        <v/>
      </c>
      <c r="L102" s="258">
        <v>57</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1042</v>
      </c>
    </row>
    <row r="132" spans="1:22" s="83" customFormat="1" ht="34.5" customHeight="1">
      <c r="A132" s="244" t="s">
        <v>621</v>
      </c>
      <c r="B132" s="84"/>
      <c r="C132" s="294"/>
      <c r="D132" s="296"/>
      <c r="E132" s="318" t="s">
        <v>58</v>
      </c>
      <c r="F132" s="319"/>
      <c r="G132" s="319"/>
      <c r="H132" s="320"/>
      <c r="I132" s="387"/>
      <c r="J132" s="101"/>
      <c r="K132" s="102"/>
      <c r="L132" s="82">
        <v>57</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86</v>
      </c>
      <c r="K152" s="264" t="str">
        <f t="shared" si="3"/>
        <v/>
      </c>
      <c r="L152" s="117">
        <v>86</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1044</v>
      </c>
      <c r="K236" s="81"/>
      <c r="L236" s="110"/>
    </row>
    <row r="237" spans="1:22" s="83" customFormat="1" ht="34.5" customHeight="1">
      <c r="A237" s="248" t="s">
        <v>627</v>
      </c>
      <c r="B237" s="119"/>
      <c r="C237" s="318" t="s">
        <v>130</v>
      </c>
      <c r="D237" s="319"/>
      <c r="E237" s="319"/>
      <c r="F237" s="319"/>
      <c r="G237" s="319"/>
      <c r="H237" s="320"/>
      <c r="I237" s="405"/>
      <c r="J237" s="260" t="s">
        <v>1044</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5</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4.2</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69"/>
      <c r="D270" s="369"/>
      <c r="E270" s="369"/>
      <c r="F270" s="369"/>
      <c r="G270" s="369" t="s">
        <v>148</v>
      </c>
      <c r="H270" s="369"/>
      <c r="I270" s="402"/>
      <c r="J270" s="266">
        <f t="shared" si="9"/>
        <v>3.5</v>
      </c>
      <c r="K270" s="81" t="str">
        <f t="shared" si="8"/>
        <v/>
      </c>
      <c r="L270" s="148">
        <v>3.5</v>
      </c>
    </row>
    <row r="271" spans="1:22" s="83" customFormat="1" ht="34.5" customHeight="1">
      <c r="A271" s="249" t="s">
        <v>726</v>
      </c>
      <c r="B271" s="120"/>
      <c r="C271" s="369" t="s">
        <v>151</v>
      </c>
      <c r="D271" s="370"/>
      <c r="E271" s="370"/>
      <c r="F271" s="370"/>
      <c r="G271" s="369" t="s">
        <v>146</v>
      </c>
      <c r="H271" s="369"/>
      <c r="I271" s="402"/>
      <c r="J271" s="266">
        <f t="shared" si="9"/>
        <v>5</v>
      </c>
      <c r="K271" s="81" t="str">
        <f t="shared" si="8"/>
        <v/>
      </c>
      <c r="L271" s="147">
        <v>5</v>
      </c>
    </row>
    <row r="272" spans="1:22" s="83" customFormat="1" ht="34.5" customHeight="1">
      <c r="A272" s="249" t="s">
        <v>726</v>
      </c>
      <c r="B272" s="120"/>
      <c r="C272" s="370"/>
      <c r="D272" s="370"/>
      <c r="E272" s="370"/>
      <c r="F272" s="370"/>
      <c r="G272" s="369" t="s">
        <v>148</v>
      </c>
      <c r="H272" s="369"/>
      <c r="I272" s="402"/>
      <c r="J272" s="266">
        <f t="shared" si="9"/>
        <v>1.8</v>
      </c>
      <c r="K272" s="81" t="str">
        <f t="shared" si="8"/>
        <v/>
      </c>
      <c r="L272" s="148">
        <v>1.8</v>
      </c>
    </row>
    <row r="273" spans="1:12" s="83" customFormat="1" ht="34.5" customHeight="1">
      <c r="A273" s="249" t="s">
        <v>727</v>
      </c>
      <c r="B273" s="120"/>
      <c r="C273" s="369" t="s">
        <v>152</v>
      </c>
      <c r="D273" s="370"/>
      <c r="E273" s="370"/>
      <c r="F273" s="370"/>
      <c r="G273" s="369" t="s">
        <v>146</v>
      </c>
      <c r="H273" s="369"/>
      <c r="I273" s="402"/>
      <c r="J273" s="266">
        <f t="shared" si="9"/>
        <v>10</v>
      </c>
      <c r="K273" s="81" t="str">
        <f t="shared" si="8"/>
        <v/>
      </c>
      <c r="L273" s="147">
        <v>10</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3</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2</v>
      </c>
      <c r="K287" s="81" t="str">
        <f t="shared" si="8"/>
        <v/>
      </c>
      <c r="L287" s="141"/>
    </row>
    <row r="288" spans="1:12" s="83" customFormat="1" ht="34.5" customHeight="1">
      <c r="A288" s="244" t="s">
        <v>734</v>
      </c>
      <c r="B288" s="84"/>
      <c r="C288" s="372"/>
      <c r="D288" s="372"/>
      <c r="E288" s="372"/>
      <c r="F288" s="372"/>
      <c r="G288" s="369" t="s">
        <v>148</v>
      </c>
      <c r="H288" s="369"/>
      <c r="I288" s="402"/>
      <c r="J288" s="266">
        <v>0.2</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0.9</v>
      </c>
      <c r="M298" s="148">
        <v>3.4</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3.8</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781</v>
      </c>
      <c r="K392" s="81" t="str">
        <f t="shared" ref="K392:K397" si="11">IF(OR(COUNTIF(L392:L392,"未確認")&gt;0,COUNTIF(L392:L392,"~*")&gt;0),"※","")</f>
        <v/>
      </c>
      <c r="L392" s="147">
        <v>781</v>
      </c>
    </row>
    <row r="393" spans="1:22" s="83" customFormat="1" ht="34.5" customHeight="1">
      <c r="A393" s="249" t="s">
        <v>773</v>
      </c>
      <c r="B393" s="84"/>
      <c r="C393" s="368"/>
      <c r="D393" s="378"/>
      <c r="E393" s="318" t="s">
        <v>224</v>
      </c>
      <c r="F393" s="319"/>
      <c r="G393" s="319"/>
      <c r="H393" s="320"/>
      <c r="I393" s="341"/>
      <c r="J393" s="140">
        <f t="shared" si="10"/>
        <v>279</v>
      </c>
      <c r="K393" s="81" t="str">
        <f t="shared" si="11"/>
        <v/>
      </c>
      <c r="L393" s="147">
        <v>279</v>
      </c>
    </row>
    <row r="394" spans="1:22" s="83" customFormat="1" ht="34.5" customHeight="1">
      <c r="A394" s="250" t="s">
        <v>774</v>
      </c>
      <c r="B394" s="84"/>
      <c r="C394" s="368"/>
      <c r="D394" s="379"/>
      <c r="E394" s="318" t="s">
        <v>225</v>
      </c>
      <c r="F394" s="319"/>
      <c r="G394" s="319"/>
      <c r="H394" s="320"/>
      <c r="I394" s="341"/>
      <c r="J394" s="140">
        <f t="shared" si="10"/>
        <v>486</v>
      </c>
      <c r="K394" s="81" t="str">
        <f t="shared" si="11"/>
        <v/>
      </c>
      <c r="L394" s="147">
        <v>486</v>
      </c>
    </row>
    <row r="395" spans="1:22" s="83" customFormat="1" ht="34.5" customHeight="1">
      <c r="A395" s="250" t="s">
        <v>775</v>
      </c>
      <c r="B395" s="84"/>
      <c r="C395" s="368"/>
      <c r="D395" s="380"/>
      <c r="E395" s="318" t="s">
        <v>226</v>
      </c>
      <c r="F395" s="319"/>
      <c r="G395" s="319"/>
      <c r="H395" s="320"/>
      <c r="I395" s="341"/>
      <c r="J395" s="140">
        <f t="shared" si="10"/>
        <v>16</v>
      </c>
      <c r="K395" s="81" t="str">
        <f t="shared" si="11"/>
        <v/>
      </c>
      <c r="L395" s="147">
        <v>16</v>
      </c>
    </row>
    <row r="396" spans="1:22" s="83" customFormat="1" ht="34.5" customHeight="1">
      <c r="A396" s="250" t="s">
        <v>776</v>
      </c>
      <c r="B396" s="1"/>
      <c r="C396" s="368"/>
      <c r="D396" s="318" t="s">
        <v>227</v>
      </c>
      <c r="E396" s="319"/>
      <c r="F396" s="319"/>
      <c r="G396" s="319"/>
      <c r="H396" s="320"/>
      <c r="I396" s="341"/>
      <c r="J396" s="140">
        <f t="shared" si="10"/>
        <v>16492</v>
      </c>
      <c r="K396" s="81" t="str">
        <f t="shared" si="11"/>
        <v/>
      </c>
      <c r="L396" s="147">
        <v>16492</v>
      </c>
    </row>
    <row r="397" spans="1:22" s="83" customFormat="1" ht="34.5" customHeight="1">
      <c r="A397" s="250" t="s">
        <v>777</v>
      </c>
      <c r="B397" s="119"/>
      <c r="C397" s="368"/>
      <c r="D397" s="318" t="s">
        <v>228</v>
      </c>
      <c r="E397" s="319"/>
      <c r="F397" s="319"/>
      <c r="G397" s="319"/>
      <c r="H397" s="320"/>
      <c r="I397" s="342"/>
      <c r="J397" s="140">
        <f t="shared" si="10"/>
        <v>785</v>
      </c>
      <c r="K397" s="81" t="str">
        <f t="shared" si="11"/>
        <v/>
      </c>
      <c r="L397" s="147">
        <v>785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781</v>
      </c>
      <c r="K405" s="81" t="str">
        <f t="shared" ref="K405:K422" si="13">IF(OR(COUNTIF(L405:L405,"未確認")&gt;0,COUNTIF(L405:L405,"~*")&gt;0),"※","")</f>
        <v/>
      </c>
      <c r="L405" s="147">
        <v>781</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751</v>
      </c>
      <c r="K407" s="81" t="str">
        <f t="shared" si="13"/>
        <v/>
      </c>
      <c r="L407" s="147">
        <v>751</v>
      </c>
    </row>
    <row r="408" spans="1:22" s="83" customFormat="1" ht="34.5" customHeight="1">
      <c r="A408" s="251" t="s">
        <v>781</v>
      </c>
      <c r="B408" s="119"/>
      <c r="C408" s="367"/>
      <c r="D408" s="367"/>
      <c r="E408" s="318" t="s">
        <v>236</v>
      </c>
      <c r="F408" s="319"/>
      <c r="G408" s="319"/>
      <c r="H408" s="320"/>
      <c r="I408" s="359"/>
      <c r="J408" s="140">
        <f t="shared" si="12"/>
        <v>10</v>
      </c>
      <c r="K408" s="81" t="str">
        <f t="shared" si="13"/>
        <v/>
      </c>
      <c r="L408" s="147">
        <v>10</v>
      </c>
    </row>
    <row r="409" spans="1:22" s="83" customFormat="1" ht="34.5" customHeight="1">
      <c r="A409" s="251" t="s">
        <v>782</v>
      </c>
      <c r="B409" s="119"/>
      <c r="C409" s="367"/>
      <c r="D409" s="367"/>
      <c r="E409" s="315" t="s">
        <v>986</v>
      </c>
      <c r="F409" s="316"/>
      <c r="G409" s="316"/>
      <c r="H409" s="317"/>
      <c r="I409" s="359"/>
      <c r="J409" s="140">
        <f t="shared" si="12"/>
        <v>20</v>
      </c>
      <c r="K409" s="81" t="str">
        <f t="shared" si="13"/>
        <v/>
      </c>
      <c r="L409" s="147">
        <v>20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785</v>
      </c>
      <c r="K413" s="81" t="str">
        <f t="shared" si="13"/>
        <v/>
      </c>
      <c r="L413" s="147">
        <v>785</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662</v>
      </c>
      <c r="K415" s="81" t="str">
        <f t="shared" si="13"/>
        <v/>
      </c>
      <c r="L415" s="147">
        <v>662</v>
      </c>
    </row>
    <row r="416" spans="1:22" s="83" customFormat="1" ht="34.5" customHeight="1">
      <c r="A416" s="251" t="s">
        <v>789</v>
      </c>
      <c r="B416" s="119"/>
      <c r="C416" s="367"/>
      <c r="D416" s="367"/>
      <c r="E416" s="318" t="s">
        <v>243</v>
      </c>
      <c r="F416" s="319"/>
      <c r="G416" s="319"/>
      <c r="H416" s="320"/>
      <c r="I416" s="359"/>
      <c r="J416" s="140">
        <f t="shared" si="12"/>
        <v>35</v>
      </c>
      <c r="K416" s="81" t="str">
        <f t="shared" si="13"/>
        <v/>
      </c>
      <c r="L416" s="147">
        <v>35</v>
      </c>
    </row>
    <row r="417" spans="1:22" s="83" customFormat="1" ht="34.5" customHeight="1">
      <c r="A417" s="251" t="s">
        <v>790</v>
      </c>
      <c r="B417" s="119"/>
      <c r="C417" s="367"/>
      <c r="D417" s="367"/>
      <c r="E417" s="318" t="s">
        <v>244</v>
      </c>
      <c r="F417" s="319"/>
      <c r="G417" s="319"/>
      <c r="H417" s="320"/>
      <c r="I417" s="359"/>
      <c r="J417" s="140">
        <f t="shared" si="12"/>
        <v>18</v>
      </c>
      <c r="K417" s="81" t="str">
        <f t="shared" si="13"/>
        <v/>
      </c>
      <c r="L417" s="147">
        <v>18</v>
      </c>
    </row>
    <row r="418" spans="1:22" s="83" customFormat="1" ht="34.5" customHeight="1">
      <c r="A418" s="251" t="s">
        <v>791</v>
      </c>
      <c r="B418" s="119"/>
      <c r="C418" s="367"/>
      <c r="D418" s="367"/>
      <c r="E418" s="318" t="s">
        <v>245</v>
      </c>
      <c r="F418" s="319"/>
      <c r="G418" s="319"/>
      <c r="H418" s="320"/>
      <c r="I418" s="359"/>
      <c r="J418" s="140">
        <f t="shared" si="12"/>
        <v>7</v>
      </c>
      <c r="K418" s="81" t="str">
        <f t="shared" si="13"/>
        <v/>
      </c>
      <c r="L418" s="147">
        <v>7</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21</v>
      </c>
      <c r="K420" s="81" t="str">
        <f t="shared" si="13"/>
        <v/>
      </c>
      <c r="L420" s="147">
        <v>21</v>
      </c>
    </row>
    <row r="421" spans="1:22" s="83" customFormat="1" ht="34.5" customHeight="1">
      <c r="A421" s="251" t="s">
        <v>794</v>
      </c>
      <c r="B421" s="119"/>
      <c r="C421" s="367"/>
      <c r="D421" s="367"/>
      <c r="E421" s="318" t="s">
        <v>247</v>
      </c>
      <c r="F421" s="319"/>
      <c r="G421" s="319"/>
      <c r="H421" s="320"/>
      <c r="I421" s="359"/>
      <c r="J421" s="140">
        <f t="shared" si="12"/>
        <v>42</v>
      </c>
      <c r="K421" s="81" t="str">
        <f t="shared" si="13"/>
        <v/>
      </c>
      <c r="L421" s="147">
        <v>42</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785</v>
      </c>
      <c r="K430" s="193" t="str">
        <f>IF(OR(COUNTIF(L430:L430,"未確認")&gt;0,COUNTIF(L430:L430,"~*")&gt;0),"※","")</f>
        <v/>
      </c>
      <c r="L430" s="147">
        <v>785</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3</v>
      </c>
      <c r="K432" s="193" t="str">
        <f>IF(OR(COUNTIF(L432:L432,"未確認")&gt;0,COUNTIF(L432:L432,"~*")&gt;0),"※","")</f>
        <v/>
      </c>
      <c r="L432" s="147">
        <v>3</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776</v>
      </c>
      <c r="K433" s="193" t="str">
        <f>IF(OR(COUNTIF(L433:L433,"未確認")&gt;0,COUNTIF(L433:L433,"~*")&gt;0),"※","")</f>
        <v/>
      </c>
      <c r="L433" s="147">
        <v>776</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6</v>
      </c>
      <c r="K434" s="193" t="str">
        <f>IF(OR(COUNTIF(L434:L434,"未確認")&gt;0,COUNTIF(L434:L434,"~*")&gt;0),"※","")</f>
        <v/>
      </c>
      <c r="L434" s="147">
        <v>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t="str">
        <f t="shared" si="18"/>
        <v>*</v>
      </c>
      <c r="K488" s="201" t="str">
        <f t="shared" si="17"/>
        <v>※</v>
      </c>
      <c r="L488" s="117" t="s">
        <v>541</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1045</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30.9</v>
      </c>
    </row>
    <row r="561" spans="1:12" s="91" customFormat="1" ht="34.5" customHeight="1">
      <c r="A561" s="251" t="s">
        <v>871</v>
      </c>
      <c r="B561" s="119"/>
      <c r="C561" s="209"/>
      <c r="D561" s="329" t="s">
        <v>377</v>
      </c>
      <c r="E561" s="340"/>
      <c r="F561" s="340"/>
      <c r="G561" s="340"/>
      <c r="H561" s="330"/>
      <c r="I561" s="341"/>
      <c r="J561" s="207"/>
      <c r="K561" s="210"/>
      <c r="L561" s="211">
        <v>13.9</v>
      </c>
    </row>
    <row r="562" spans="1:12" s="91" customFormat="1" ht="34.5" customHeight="1">
      <c r="A562" s="251" t="s">
        <v>872</v>
      </c>
      <c r="B562" s="119"/>
      <c r="C562" s="209"/>
      <c r="D562" s="329" t="s">
        <v>989</v>
      </c>
      <c r="E562" s="340"/>
      <c r="F562" s="340"/>
      <c r="G562" s="340"/>
      <c r="H562" s="330"/>
      <c r="I562" s="341"/>
      <c r="J562" s="207"/>
      <c r="K562" s="210"/>
      <c r="L562" s="211">
        <v>12.6</v>
      </c>
    </row>
    <row r="563" spans="1:12" s="91" customFormat="1" ht="34.5" customHeight="1">
      <c r="A563" s="251" t="s">
        <v>873</v>
      </c>
      <c r="B563" s="119"/>
      <c r="C563" s="209"/>
      <c r="D563" s="329" t="s">
        <v>379</v>
      </c>
      <c r="E563" s="340"/>
      <c r="F563" s="340"/>
      <c r="G563" s="340"/>
      <c r="H563" s="330"/>
      <c r="I563" s="341"/>
      <c r="J563" s="207"/>
      <c r="K563" s="210"/>
      <c r="L563" s="211">
        <v>7.8</v>
      </c>
    </row>
    <row r="564" spans="1:12" s="91" customFormat="1" ht="34.5" customHeight="1">
      <c r="A564" s="251" t="s">
        <v>874</v>
      </c>
      <c r="B564" s="119"/>
      <c r="C564" s="209"/>
      <c r="D564" s="329" t="s">
        <v>380</v>
      </c>
      <c r="E564" s="340"/>
      <c r="F564" s="340"/>
      <c r="G564" s="340"/>
      <c r="H564" s="330"/>
      <c r="I564" s="341"/>
      <c r="J564" s="207"/>
      <c r="K564" s="210"/>
      <c r="L564" s="211">
        <v>0.2</v>
      </c>
    </row>
    <row r="565" spans="1:12" s="91" customFormat="1" ht="34.5" customHeight="1">
      <c r="A565" s="251" t="s">
        <v>875</v>
      </c>
      <c r="B565" s="119"/>
      <c r="C565" s="280"/>
      <c r="D565" s="329" t="s">
        <v>869</v>
      </c>
      <c r="E565" s="340"/>
      <c r="F565" s="340"/>
      <c r="G565" s="340"/>
      <c r="H565" s="330"/>
      <c r="I565" s="341"/>
      <c r="J565" s="207"/>
      <c r="K565" s="210"/>
      <c r="L565" s="211">
        <v>1.2</v>
      </c>
    </row>
    <row r="566" spans="1:12" s="91" customFormat="1" ht="34.5" customHeight="1">
      <c r="A566" s="251" t="s">
        <v>876</v>
      </c>
      <c r="B566" s="119"/>
      <c r="C566" s="284"/>
      <c r="D566" s="329" t="s">
        <v>990</v>
      </c>
      <c r="E566" s="340"/>
      <c r="F566" s="340"/>
      <c r="G566" s="340"/>
      <c r="H566" s="330"/>
      <c r="I566" s="341"/>
      <c r="J566" s="213"/>
      <c r="K566" s="214"/>
      <c r="L566" s="211">
        <v>5.5</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767</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55</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1124</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69</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841</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t="str">
        <f t="shared" si="25"/>
        <v>*</v>
      </c>
      <c r="K602" s="201" t="str">
        <f t="shared" si="26"/>
        <v>※</v>
      </c>
      <c r="L602" s="117" t="s">
        <v>541</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37</v>
      </c>
      <c r="K617" s="201" t="str">
        <f t="shared" si="28"/>
        <v/>
      </c>
      <c r="L617" s="117">
        <v>37</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18</v>
      </c>
      <c r="K631" s="201" t="str">
        <f t="shared" ref="K631:K638" si="30">IF(OR(COUNTIF(L631:L631,"未確認")&gt;0,COUNTIF(L631:L631,"*")&gt;0),"※","")</f>
        <v/>
      </c>
      <c r="L631" s="117">
        <v>18</v>
      </c>
    </row>
    <row r="632" spans="1:22" s="118" customFormat="1" ht="56.1" customHeight="1">
      <c r="A632" s="252" t="s">
        <v>918</v>
      </c>
      <c r="B632" s="119"/>
      <c r="C632" s="318" t="s">
        <v>434</v>
      </c>
      <c r="D632" s="319"/>
      <c r="E632" s="319"/>
      <c r="F632" s="319"/>
      <c r="G632" s="319"/>
      <c r="H632" s="320"/>
      <c r="I632" s="122" t="s">
        <v>435</v>
      </c>
      <c r="J632" s="116">
        <f t="shared" si="29"/>
        <v>13</v>
      </c>
      <c r="K632" s="201" t="str">
        <f t="shared" si="30"/>
        <v/>
      </c>
      <c r="L632" s="117">
        <v>13</v>
      </c>
    </row>
    <row r="633" spans="1:22" s="118" customFormat="1" ht="57">
      <c r="A633" s="252" t="s">
        <v>919</v>
      </c>
      <c r="B633" s="119"/>
      <c r="C633" s="318" t="s">
        <v>436</v>
      </c>
      <c r="D633" s="319"/>
      <c r="E633" s="319"/>
      <c r="F633" s="319"/>
      <c r="G633" s="319"/>
      <c r="H633" s="320"/>
      <c r="I633" s="122" t="s">
        <v>437</v>
      </c>
      <c r="J633" s="116">
        <f t="shared" si="29"/>
        <v>14</v>
      </c>
      <c r="K633" s="201" t="str">
        <f t="shared" si="30"/>
        <v/>
      </c>
      <c r="L633" s="117">
        <v>14</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10</v>
      </c>
      <c r="K635" s="201" t="str">
        <f t="shared" si="30"/>
        <v/>
      </c>
      <c r="L635" s="117">
        <v>10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12</v>
      </c>
      <c r="K650" s="201" t="str">
        <f t="shared" si="32"/>
        <v/>
      </c>
      <c r="L650" s="117">
        <v>12</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t="str">
        <f t="shared" si="31"/>
        <v>*</v>
      </c>
      <c r="K655" s="201" t="str">
        <f t="shared" si="32"/>
        <v>※</v>
      </c>
      <c r="L655" s="117" t="s">
        <v>541</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1BD9E51-A565-4D5F-873B-035EF6AFEAF1}"/>
    <hyperlink ref="J71:L71" location="病院!B464" display="・手術の状況" xr:uid="{7F95A36C-2BD5-4361-BF88-9652FE48AA06}"/>
    <hyperlink ref="J72:L72" location="病院!B500" display="・がん、脳卒中、心筋梗塞、分娩、精神医療への対応状況" xr:uid="{9E268246-364F-4202-A462-6203F9912263}"/>
    <hyperlink ref="J73:L73" location="病院!B541" display="・重症患者への対応状況" xr:uid="{32BACCE1-EC06-432C-8C81-F86A8DA951A4}"/>
    <hyperlink ref="J74:L74" location="病院!B586" display="・救急医療の実施状況" xr:uid="{701AE754-B438-4693-9680-A29538CE25CC}"/>
    <hyperlink ref="J75:L75" location="病院!B609" display="・急性期後の支援、在宅復帰の支援の状況" xr:uid="{576B52A7-07DD-49D5-B8E4-9B6414F013DD}"/>
    <hyperlink ref="J76:L76" location="病院!B627" display="・全身管理の状況" xr:uid="{0A7BDFEC-CBA3-4FDA-B9AA-F134E979848A}"/>
    <hyperlink ref="J78:L78" location="病院!B679" display="・長期療養患者の受入状況" xr:uid="{BE44E5A5-33CF-4DA4-B441-E2C63495AC93}"/>
    <hyperlink ref="J77:L77" location="病院!B642" display="・リハビリテーションの実施状況" xr:uid="{236F1FC3-6187-4710-A081-AB456AEE7648}"/>
    <hyperlink ref="J79:L79" location="病院!B689" display="・重度の障害児等の受入状況" xr:uid="{B39EB827-0CC8-4685-BF33-30AC2E93C8A5}"/>
    <hyperlink ref="J80:L80" location="病院!B702" display="・医科歯科の連携状況" xr:uid="{6CA040C5-787D-47D1-B519-0B44A90DB365}"/>
    <hyperlink ref="M71:N71" location="'病院(H30案)'!B448" display="・手術の状況" xr:uid="{9D54DAEF-AD5F-4449-9F30-375FBF65E64F}"/>
    <hyperlink ref="M72:N72" location="'病院(H30案)'!B484" display="・がん、脳卒中、心筋梗塞、分娩、精神医療への対応状況" xr:uid="{AB13B69C-1B6D-4F54-88FC-1AD4126C3E01}"/>
    <hyperlink ref="M73:N73" location="'病院(H30案)'!B525" display="・重症患者への対応状況" xr:uid="{B54A36D5-7EE3-41EF-9BDF-76B444C5853C}"/>
    <hyperlink ref="M74:N74" location="'病院(H30案)'!B570" display="・救急医療の実施状況" xr:uid="{2CB29A8B-76BE-4915-80B9-9997D3A64216}"/>
    <hyperlink ref="M75:N75" location="'病院(H30案)'!B593" display="・急性期後の支援、在宅復帰の支援の状況" xr:uid="{B89630CC-7217-4AB5-8534-4533D849AECF}"/>
    <hyperlink ref="C71:G71" location="病院!B87" display="・設置主体" xr:uid="{69ACE965-1A3F-4A47-BD48-0B107C3FD128}"/>
    <hyperlink ref="C72:G72" location="病院!B95" display="・病床の状況" xr:uid="{A2983542-9B46-43BC-9B2C-BFD63F1706A9}"/>
    <hyperlink ref="C73:G73" location="病院!B116" display="・診療科" xr:uid="{4EB1C11A-2A06-48EE-BC54-B61A7F5957C0}"/>
    <hyperlink ref="C74:G74" location="病院!B127" display="・入院基本料・特定入院料及び届出病床数" xr:uid="{EEE35B7E-6D33-49B3-A015-400C854D0B6C}"/>
    <hyperlink ref="C75:G75" location="病院!B141" display="・算定する入院基本用・特定入院料等の状況" xr:uid="{2D72BB13-A4DB-49C7-8E99-CBD454AEDB72}"/>
    <hyperlink ref="C76:G76" location="病院!B224" display="・DPC医療機関群の種類" xr:uid="{AAF5E362-DA15-4AE1-9C82-F9134CB47660}"/>
    <hyperlink ref="C77:G77" location="病院!B232" display="・救急告示病院、二次救急医療施設、三次救急医療施設の告示・認定の有無" xr:uid="{982B4A0C-AB9F-4FC0-A2E1-2A5CD109FC8F}"/>
    <hyperlink ref="C78:F78" location="病院!B242" display="・承認の有無" xr:uid="{844AF002-C856-4A9E-9859-696860E8BA0C}"/>
    <hyperlink ref="C79:F79" location="病院!B251" display="・診療報酬の届出の有無" xr:uid="{990B2E64-E650-4E75-AADA-E4BA2D7C03AC}"/>
    <hyperlink ref="C80:F80" location="病院!B261" display="・職員数の状況" xr:uid="{0F0F041B-8989-43A8-925B-A0D1F580D25E}"/>
    <hyperlink ref="C81:F81" location="病院!B320" display="・退院調整部門の設置状況" xr:uid="{5BB234F5-2729-4252-AFA8-C32198707331}"/>
    <hyperlink ref="C82:F82" location="病院!B340" display="・医療機器の台数" xr:uid="{BAE77DD9-DFBE-4B59-8194-109E9B3EDE95}"/>
    <hyperlink ref="C83:G83" location="病院!B365" display="・過去1年間の間に病棟の再編・見直しがあった場合の報告対象期間" xr:uid="{97CDA33A-EB5A-4D29-870D-1A8AD4640FA8}"/>
    <hyperlink ref="H71:I71" location="病院!B388" display="・入院患者の状況（年間）" xr:uid="{16DBC6F2-967B-4770-A690-602B7670B93D}"/>
    <hyperlink ref="H72:I72" location="病院!B401" display="・入院患者の状況（年間／入棟前の場所・退棟先の場所の状況）" xr:uid="{B7A639AF-153D-4B3C-9B2A-217575BF0164}"/>
    <hyperlink ref="H73:I73" location="病院!B426" display="・退院後に在宅医療を必要とする患者の状況" xr:uid="{3598B982-0D1F-4818-9E27-750364E96DB0}"/>
    <hyperlink ref="H74:I74" location="病院!B438" display="・看取りを行った患者数" xr:uid="{67D7EFEB-C652-46A2-BA95-A78E9DB72A9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2019-11-15T06:30:22Z</dcterms:modified>
</cp:coreProperties>
</file>